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Cache/pivotCacheDefinition53.xml" ContentType="application/vnd.openxmlformats-officedocument.spreadsheetml.pivotCacheDefinition+xml"/>
  <Override PartName="/xl/pivotCache/pivotCacheDefinition54.xml" ContentType="application/vnd.openxmlformats-officedocument.spreadsheetml.pivotCacheDefinition+xml"/>
  <Override PartName="/xl/pivotCache/pivotCacheDefinition55.xml" ContentType="application/vnd.openxmlformats-officedocument.spreadsheetml.pivotCacheDefinition+xml"/>
  <Override PartName="/xl/pivotCache/pivotCacheDefinition56.xml" ContentType="application/vnd.openxmlformats-officedocument.spreadsheetml.pivotCacheDefinition+xml"/>
  <Override PartName="/xl/pivotCache/pivotCacheDefinition57.xml" ContentType="application/vnd.openxmlformats-officedocument.spreadsheetml.pivotCacheDefinition+xml"/>
  <Override PartName="/xl/pivotCache/pivotCacheDefinition58.xml" ContentType="application/vnd.openxmlformats-officedocument.spreadsheetml.pivotCacheDefinition+xml"/>
  <Override PartName="/xl/pivotCache/pivotCacheDefinition59.xml" ContentType="application/vnd.openxmlformats-officedocument.spreadsheetml.pivotCacheDefinition+xml"/>
  <Override PartName="/xl/pivotCache/pivotCacheDefinition60.xml" ContentType="application/vnd.openxmlformats-officedocument.spreadsheetml.pivotCacheDefinition+xml"/>
  <Override PartName="/xl/pivotCache/pivotCacheDefinition61.xml" ContentType="application/vnd.openxmlformats-officedocument.spreadsheetml.pivotCacheDefinition+xml"/>
  <Override PartName="/xl/pivotCache/pivotCacheDefinition62.xml" ContentType="application/vnd.openxmlformats-officedocument.spreadsheetml.pivotCacheDefinition+xml"/>
  <Override PartName="/xl/pivotCache/pivotCacheDefinition63.xml" ContentType="application/vnd.openxmlformats-officedocument.spreadsheetml.pivotCacheDefinition+xml"/>
  <Override PartName="/xl/pivotCache/pivotCacheDefinition64.xml" ContentType="application/vnd.openxmlformats-officedocument.spreadsheetml.pivotCacheDefinition+xml"/>
  <Override PartName="/xl/pivotCache/pivotCacheDefinition65.xml" ContentType="application/vnd.openxmlformats-officedocument.spreadsheetml.pivotCacheDefinition+xml"/>
  <Override PartName="/xl/pivotCache/pivotCacheDefinition66.xml" ContentType="application/vnd.openxmlformats-officedocument.spreadsheetml.pivotCacheDefinition+xml"/>
  <Override PartName="/xl/pivotCache/pivotCacheDefinition67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6.xml" ContentType="application/vnd.openxmlformats-officedocument.spreadsheetml.pivot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pivotTables/pivotTable37.xml" ContentType="application/vnd.openxmlformats-officedocument.spreadsheetml.pivotTable+xml"/>
  <Override PartName="/xl/drawings/drawing5.xml" ContentType="application/vnd.openxmlformats-officedocument.drawing+xml"/>
  <Override PartName="/xl/slicers/slicer1.xml" ContentType="application/vnd.ms-excel.slicer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drawings/drawing6.xml" ContentType="application/vnd.openxmlformats-officedocument.drawing+xml"/>
  <Override PartName="/xl/slicers/slicer2.xml" ContentType="application/vnd.ms-excel.slicer+xml"/>
  <Override PartName="/xl/pivotTables/pivotTable41.xml" ContentType="application/vnd.openxmlformats-officedocument.spreadsheetml.pivotTable+xml"/>
  <Override PartName="/xl/drawings/drawing7.xml" ContentType="application/vnd.openxmlformats-officedocument.drawing+xml"/>
  <Override PartName="/xl/slicers/slicer3.xml" ContentType="application/vnd.ms-excel.slicer+xml"/>
  <Override PartName="/xl/pivotTables/pivotTable42.xml" ContentType="application/vnd.openxmlformats-officedocument.spreadsheetml.pivotTable+xml"/>
  <Override PartName="/xl/drawings/drawing8.xml" ContentType="application/vnd.openxmlformats-officedocument.drawing+xml"/>
  <Override PartName="/xl/slicers/slicer4.xml" ContentType="application/vnd.ms-excel.slicer+xml"/>
  <Override PartName="/xl/pivotTables/pivotTable43.xml" ContentType="application/vnd.openxmlformats-officedocument.spreadsheetml.pivotTable+xml"/>
  <Override PartName="/xl/drawings/drawing9.xml" ContentType="application/vnd.openxmlformats-officedocument.drawing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drawings/drawing10.xml" ContentType="application/vnd.openxmlformats-officedocument.drawing+xml"/>
  <Override PartName="/xl/slicers/slicer5.xml" ContentType="application/vnd.ms-excel.slicer+xml"/>
  <Override PartName="/xl/drawings/drawing11.xml" ContentType="application/vnd.openxmlformats-officedocument.drawing+xml"/>
  <Override PartName="/xl/slicers/slicer6.xml" ContentType="application/vnd.ms-excel.slicer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2.xml" ContentType="application/vnd.openxmlformats-officedocument.drawing+xml"/>
  <Override PartName="/xl/slicers/slicer7.xml" ContentType="application/vnd.ms-excel.slicer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pivotTables/pivotTable47.xml" ContentType="application/vnd.openxmlformats-officedocument.spreadsheetml.pivotTab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licers/slicer8.xml" ContentType="application/vnd.ms-excel.slicer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pivotTables/pivotTable48.xml" ContentType="application/vnd.openxmlformats-officedocument.spreadsheetml.pivotTable+xml"/>
  <Override PartName="/xl/drawings/drawing15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pivotTables/pivotTable49.xml" ContentType="application/vnd.openxmlformats-officedocument.spreadsheetml.pivotTable+xml"/>
  <Override PartName="/xl/drawings/drawing16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drawings/drawing17.xml" ContentType="application/vnd.openxmlformats-officedocument.drawing+xml"/>
  <Override PartName="/xl/pivotTables/pivotTable57.xml" ContentType="application/vnd.openxmlformats-officedocument.spreadsheetml.pivotTable+xml"/>
  <Override PartName="/xl/drawings/drawing18.xml" ContentType="application/vnd.openxmlformats-officedocument.drawing+xml"/>
  <Override PartName="/xl/pivotTables/pivotTable58.xml" ContentType="application/vnd.openxmlformats-officedocument.spreadsheetml.pivotTable+xml"/>
  <Override PartName="/xl/drawings/drawing19.xml" ContentType="application/vnd.openxmlformats-officedocument.drawing+xml"/>
  <Override PartName="/xl/pivotTables/pivotTable59.xml" ContentType="application/vnd.openxmlformats-officedocument.spreadsheetml.pivotTable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hidePivotFieldList="1" defaultThemeVersion="124226"/>
  <bookViews>
    <workbookView xWindow="-120" yWindow="-120" windowWidth="19440" windowHeight="15600"/>
  </bookViews>
  <sheets>
    <sheet name="Resumo" sheetId="9" r:id="rId1"/>
    <sheet name="Quadro 01" sheetId="10" r:id="rId2"/>
    <sheet name="Gráficos Candidaturas" sheetId="13" r:id="rId3"/>
    <sheet name="Gráficos Área e Cabeças Normais" sheetId="15" r:id="rId4"/>
    <sheet name="Quadro 02 - Por Cultura" sheetId="1" r:id="rId5"/>
    <sheet name="Quadro 02 - Totais" sheetId="30" r:id="rId6"/>
    <sheet name="Quadro 03" sheetId="12" r:id="rId7"/>
    <sheet name="Quadro 04" sheetId="16" r:id="rId8"/>
    <sheet name="Quadro 05" sheetId="18" r:id="rId9"/>
    <sheet name="Quadro 06" sheetId="19" r:id="rId10"/>
    <sheet name="Q06 - Gráficos Candidaturas" sheetId="20" r:id="rId11"/>
    <sheet name="Q06 - Gráficos Áreas e CN" sheetId="21" r:id="rId12"/>
    <sheet name="Quadro 07" sheetId="22" r:id="rId13"/>
    <sheet name="Modelo T" sheetId="17" r:id="rId14"/>
    <sheet name="Quadro 08" sheetId="23" r:id="rId15"/>
    <sheet name="Quadro 09" sheetId="24" r:id="rId16"/>
    <sheet name="Quadro 10" sheetId="26" r:id="rId17"/>
    <sheet name="Quadro 11" sheetId="27" r:id="rId18"/>
    <sheet name="Quadro 12" sheetId="28" r:id="rId19"/>
    <sheet name="Quadro 13" sheetId="29" r:id="rId20"/>
  </sheets>
  <definedNames>
    <definedName name="SegmentaçãoDeDados_AJUDA">#N/A</definedName>
    <definedName name="SegmentaçãoDeDados_AJUDA1">#N/A</definedName>
    <definedName name="SegmentaçãoDeDados_AJUDA11">#N/A</definedName>
    <definedName name="SegmentaçãoDeDados_AJUDA2">#N/A</definedName>
    <definedName name="SegmentaçãoDeDados_AJUDA3">#N/A</definedName>
    <definedName name="SegmentaçãoDeDados_TIPO">#N/A</definedName>
    <definedName name="SegmentaçãoDeDados_TIPO1">#N/A</definedName>
    <definedName name="SegmentaçãoDeDados_TOTAL">#N/A</definedName>
  </definedNames>
  <calcPr calcId="191029"/>
  <pivotCaches>
    <pivotCache cacheId="0" r:id="rId21"/>
    <pivotCache cacheId="1" r:id="rId22"/>
    <pivotCache cacheId="2" r:id="rId23"/>
    <pivotCache cacheId="3" r:id="rId24"/>
    <pivotCache cacheId="4" r:id="rId25"/>
    <pivotCache cacheId="5" r:id="rId26"/>
    <pivotCache cacheId="6" r:id="rId27"/>
    <pivotCache cacheId="7" r:id="rId28"/>
    <pivotCache cacheId="8" r:id="rId29"/>
    <pivotCache cacheId="9" r:id="rId30"/>
    <pivotCache cacheId="10" r:id="rId31"/>
    <pivotCache cacheId="11" r:id="rId32"/>
    <pivotCache cacheId="12" r:id="rId33"/>
    <pivotCache cacheId="13" r:id="rId34"/>
    <pivotCache cacheId="14" r:id="rId35"/>
    <pivotCache cacheId="15" r:id="rId36"/>
    <pivotCache cacheId="16" r:id="rId37"/>
    <pivotCache cacheId="17" r:id="rId38"/>
    <pivotCache cacheId="18" r:id="rId39"/>
    <pivotCache cacheId="19" r:id="rId40"/>
    <pivotCache cacheId="20" r:id="rId41"/>
    <pivotCache cacheId="21" r:id="rId42"/>
    <pivotCache cacheId="22" r:id="rId43"/>
    <pivotCache cacheId="23" r:id="rId44"/>
    <pivotCache cacheId="24" r:id="rId45"/>
    <pivotCache cacheId="25" r:id="rId46"/>
    <pivotCache cacheId="26" r:id="rId47"/>
  </pivotCaches>
  <extLst>
    <ext xmlns:x14="http://schemas.microsoft.com/office/spreadsheetml/2009/9/main" uri="{876F7934-8845-4945-9796-88D515C7AA90}">
      <x14:pivotCaches>
        <pivotCache cacheId="27" r:id="rId48"/>
        <pivotCache cacheId="28" r:id="rId49"/>
        <pivotCache cacheId="29" r:id="rId50"/>
        <pivotCache cacheId="30" r:id="rId51"/>
        <pivotCache cacheId="31" r:id="rId52"/>
        <pivotCache cacheId="32" r:id="rId53"/>
        <pivotCache cacheId="33" r:id="rId54"/>
        <pivotCache cacheId="34" r:id="rId55"/>
      </x14:pivotCaches>
    </ext>
    <ext xmlns:x14="http://schemas.microsoft.com/office/spreadsheetml/2009/9/main" uri="{BBE1A952-AA13-448e-AADC-164F8A28A991}">
      <x14:slicerCaches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35" r:id="rId64"/>
        <pivotCache cacheId="36" r:id="rId65"/>
        <pivotCache cacheId="37" r:id="rId66"/>
        <pivotCache cacheId="38" r:id="rId67"/>
        <pivotCache cacheId="39" r:id="rId68"/>
        <pivotCache cacheId="40" r:id="rId69"/>
        <pivotCache cacheId="41" r:id="rId70"/>
        <pivotCache cacheId="42" r:id="rId71"/>
        <pivotCache cacheId="43" r:id="rId72"/>
        <pivotCache cacheId="44" r:id="rId73"/>
        <pivotCache cacheId="45" r:id="rId74"/>
        <pivotCache cacheId="46" r:id="rId75"/>
        <pivotCache cacheId="47" r:id="rId76"/>
        <pivotCache cacheId="48" r:id="rId77"/>
        <pivotCache cacheId="49" r:id="rId78"/>
        <pivotCache cacheId="50" r:id="rId79"/>
        <pivotCache cacheId="51" r:id="rId80"/>
        <pivotCache cacheId="52" r:id="rId81"/>
        <pivotCache cacheId="53" r:id="rId82"/>
        <pivotCache cacheId="54" r:id="rId83"/>
        <pivotCache cacheId="55" r:id="rId84"/>
        <pivotCache cacheId="56" r:id="rId85"/>
        <pivotCache cacheId="57" r:id="rId86"/>
        <pivotCache cacheId="58" r:id="rId87"/>
        <pivotCache cacheId="59" r:id="rId88"/>
        <pivotCache cacheId="60" r:id="rId89"/>
        <pivotCache cacheId="61" r:id="rId90"/>
        <pivotCache cacheId="62" r:id="rId91"/>
        <pivotCache cacheId="63" r:id="rId92"/>
        <pivotCache cacheId="64" r:id="rId93"/>
        <pivotCache cacheId="65" r:id="rId94"/>
        <pivotCache cacheId="66" r:id="rId95"/>
      </x15:pivotCaches>
    </ext>
    <ext xmlns:x15="http://schemas.microsoft.com/office/spreadsheetml/2010/11/main" uri="{983426D0-5260-488c-9760-48F4B6AC55F4}">
      <x15:pivotTableReferences>
        <x15:pivotTableReference r:id="rId96"/>
        <x15:pivotTableReference r:id="rId97"/>
        <x15:pivotTableReference r:id="rId98"/>
        <x15:pivotTableReference r:id="rId99"/>
        <x15:pivotTableReference r:id="rId100"/>
        <x15:pivotTableReference r:id="rId101"/>
        <x15:pivotTableReference r:id="rId102"/>
        <x15:pivotTableReference r:id="rId103"/>
        <x15:pivotTableReference r:id="rId104"/>
        <x15:pivotTableReference r:id="rId105"/>
        <x15:pivotTableReference r:id="rId106"/>
        <x15:pivotTableReference r:id="rId107"/>
        <x15:pivotTableReference r:id="rId108"/>
        <x15:pivotTableReference r:id="rId109"/>
        <x15:pivotTableReference r:id="rId110"/>
        <x15:pivotTableReference r:id="rId111"/>
        <x15:pivotTableReference r:id="rId112"/>
        <x15:pivotTableReference r:id="rId113"/>
        <x15:pivotTableReference r:id="rId114"/>
        <x15:pivotTableReference r:id="rId115"/>
        <x15:pivotTableReference r:id="rId116"/>
        <x15:pivotTableReference r:id="rId117"/>
        <x15:pivotTableReference r:id="rId118"/>
        <x15:pivotTableReference r:id="rId119"/>
        <x15:pivotTableReference r:id="rId120"/>
        <x15:pivotTableReference r:id="rId121"/>
        <x15:pivotTableReference r:id="rId122"/>
        <x15:pivotTableReference r:id="rId123"/>
        <x15:pivotTableReference r:id="rId124"/>
        <x15:pivotTableReference r:id="rId125"/>
        <x15:pivotTableReference r:id="rId126"/>
        <x15:pivotTableReference r:id="rId127"/>
      </x15:pivotTableReferences>
    </ext>
    <ext xmlns:x15="http://schemas.microsoft.com/office/spreadsheetml/2010/11/main" uri="{FCE2AD5D-F65C-4FA6-A056-5C36A1767C68}">
      <x15:dataModel>
        <x15:modelTables>
          <x15:modelTable id="Quadro01_f7d6fe69-7de5-4821-819f-b902125fbd63" name="Quadro01" connection="Consulta - Quadro01"/>
          <x15:modelTable id="Quadro03_28949d96-5c51-45ed-9d4e-a43bf557bab6" name="Quadro03" connection="Consulta - Quadro03"/>
          <x15:modelTable id="Quadro04_a9ba009a-6f84-439d-829d-9b5f76804680" name="Quadro04" connection="Consulta - Quadro04"/>
          <x15:modelTable id="GraficosModeloT_a54fc14f-097e-4acc-9c21-0089f5ff23df" name="GraficosModeloT" connection="Consulta - GraficosModeloT"/>
          <x15:modelTable id="Quadro05_4b5dbe1f-1d11-4ee4-8d25-d8faf5aec465" name="Quadro05" connection="Consulta - Quadro05"/>
          <x15:modelTable id="Quadro06_aeb713ae-1c24-4c05-89af-ff3123a04e77" name="Quadro06" connection="Consulta - Quadro06"/>
          <x15:modelTable id="Quadro02_1b639a69-0bf8-43e8-9150-48213bd6276a" name="Quadro02" connection="Consulta - Quadro02"/>
          <x15:modelTable id="Quadro07_d575fcb3-c3c0-4bb0-9128-26d217de0e71" name="Quadro07" connection="Consulta - Quadro07"/>
          <x15:modelTable id="Quadro08_7f0248ff-f483-48fd-ba17-3dea55bf3197" name="Quadro08" connection="Consulta - Quadro08"/>
          <x15:modelTable id="Quadro09_6a2678db-1a8f-4248-9fac-a757bc22addf" name="Quadro09" connection="Consulta - Quadro09"/>
          <x15:modelTable id="Quadro10_c69547a0-b9ed-4383-9de5-6bb8eb3d3aca" name="Quadro10" connection="Consulta - Quadro10"/>
          <x15:modelTable id="Quadro11_5d4259f4-5ca1-455b-b089-b8c71696fee2" name="Quadro11" connection="Consulta - Quadro11"/>
          <x15:modelTable id="Quadro12_a156f241-30a6-40c4-853c-1d2be8ee4e6f" name="Quadro12" connection="Consulta - Quadro1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29" l="1"/>
  <c r="E2" i="28"/>
  <c r="F2" i="27"/>
  <c r="F2" i="26"/>
  <c r="E37" i="13"/>
  <c r="E2" i="13"/>
  <c r="E2" i="10"/>
  <c r="I5" i="10"/>
  <c r="F5" i="10"/>
  <c r="L5" i="10"/>
  <c r="J4" i="22" l="1"/>
  <c r="G4" i="22"/>
  <c r="E1" i="30"/>
  <c r="F10" i="28"/>
  <c r="W16" i="26" l="1"/>
  <c r="E2" i="24"/>
  <c r="F2" i="23"/>
  <c r="E2" i="17"/>
  <c r="E2" i="22"/>
  <c r="D2" i="21"/>
  <c r="D2" i="20"/>
  <c r="F2" i="19"/>
  <c r="E2" i="18"/>
  <c r="E2" i="16"/>
  <c r="E2" i="12"/>
  <c r="E2" i="1"/>
  <c r="D37" i="15"/>
  <c r="D2" i="15"/>
  <c r="L8" i="9"/>
  <c r="K8" i="9"/>
  <c r="R31" i="21" l="1"/>
  <c r="J31" i="21"/>
  <c r="R7" i="21"/>
  <c r="J7" i="21"/>
  <c r="R7" i="20"/>
  <c r="J7" i="20"/>
</calcChain>
</file>

<file path=xl/comments1.xml><?xml version="1.0" encoding="utf-8"?>
<comments xmlns="http://schemas.openxmlformats.org/spreadsheetml/2006/main">
  <authors>
    <author>Autor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Nos Prémios por Vaca Leiteira, por Vaca em Aleitamento e por Ovelha e Cabra, o n.º de candidaturas corresponde às declarações de intenção para 2022.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Não foram considerados os PU cujos beneficiários apresentaram pedido de anulação das respetivas candidaturas.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Não foram considerados os PU cujos beneficiários apresentaram pedido de anulação das respetivas candidaturas.</t>
        </r>
      </text>
    </comment>
  </commentList>
</comments>
</file>

<file path=xl/connections.xml><?xml version="1.0" encoding="utf-8"?>
<connections xmlns="http://schemas.openxmlformats.org/spreadsheetml/2006/main">
  <connection id="1" name="Consulta - GraficosModeloT" description="Ligação à consulta 'GraficosModeloT' no livro." type="100" refreshedVersion="8" minRefreshableVersion="5">
    <extLst>
      <ext xmlns:x15="http://schemas.microsoft.com/office/spreadsheetml/2010/11/main" uri="{DE250136-89BD-433C-8126-D09CA5730AF9}">
        <x15:connection id="22ad30bb-408c-4bcd-b1af-5f56ee2f74b5"/>
      </ext>
    </extLst>
  </connection>
  <connection id="2" name="Consulta - Quadro01" description="Ligação à consulta 'Quadro01' no livro." type="100" refreshedVersion="8" minRefreshableVersion="5">
    <extLst>
      <ext xmlns:x15="http://schemas.microsoft.com/office/spreadsheetml/2010/11/main" uri="{DE250136-89BD-433C-8126-D09CA5730AF9}">
        <x15:connection id="1b4e68f0-ae24-4771-842d-17b8ae40ed51"/>
      </ext>
    </extLst>
  </connection>
  <connection id="3" name="Consulta - Quadro02" description="Ligação à consulta 'Quadro02' no livro." type="100" refreshedVersion="8" minRefreshableVersion="5">
    <extLst>
      <ext xmlns:x15="http://schemas.microsoft.com/office/spreadsheetml/2010/11/main" uri="{DE250136-89BD-433C-8126-D09CA5730AF9}">
        <x15:connection id="809cb3dd-dd8a-4267-8d92-ec6db6e79604"/>
      </ext>
    </extLst>
  </connection>
  <connection id="4" name="Consulta - Quadro03" description="Ligação à consulta 'Quadro03' no livro." type="100" refreshedVersion="8" minRefreshableVersion="5">
    <extLst>
      <ext xmlns:x15="http://schemas.microsoft.com/office/spreadsheetml/2010/11/main" uri="{DE250136-89BD-433C-8126-D09CA5730AF9}">
        <x15:connection id="bc2117c5-ab67-4843-9bdb-71c55197c5be"/>
      </ext>
    </extLst>
  </connection>
  <connection id="5" name="Consulta - Quadro04" description="Ligação à consulta 'Quadro04' no livro." type="100" refreshedVersion="8" minRefreshableVersion="5">
    <extLst>
      <ext xmlns:x15="http://schemas.microsoft.com/office/spreadsheetml/2010/11/main" uri="{DE250136-89BD-433C-8126-D09CA5730AF9}">
        <x15:connection id="3dd3babe-55c5-4328-bd95-3d52545e8ff8"/>
      </ext>
    </extLst>
  </connection>
  <connection id="6" name="Consulta - Quadro05" description="Ligação à consulta 'Quadro05' no livro." type="100" refreshedVersion="8" minRefreshableVersion="5">
    <extLst>
      <ext xmlns:x15="http://schemas.microsoft.com/office/spreadsheetml/2010/11/main" uri="{DE250136-89BD-433C-8126-D09CA5730AF9}">
        <x15:connection id="b2648936-0bac-4995-94e9-bd295f233cf7"/>
      </ext>
    </extLst>
  </connection>
  <connection id="7" name="Consulta - Quadro06" description="Ligação à consulta 'Quadro06' no livro." type="100" refreshedVersion="8" minRefreshableVersion="5">
    <extLst>
      <ext xmlns:x15="http://schemas.microsoft.com/office/spreadsheetml/2010/11/main" uri="{DE250136-89BD-433C-8126-D09CA5730AF9}">
        <x15:connection id="83b3d923-fade-4175-b66b-f8a44f10039d"/>
      </ext>
    </extLst>
  </connection>
  <connection id="8" name="Consulta - Quadro07" description="Ligação à consulta 'Quadro07' no livro." type="100" refreshedVersion="8" minRefreshableVersion="5">
    <extLst>
      <ext xmlns:x15="http://schemas.microsoft.com/office/spreadsheetml/2010/11/main" uri="{DE250136-89BD-433C-8126-D09CA5730AF9}">
        <x15:connection id="339a4228-5def-45d3-9af4-96b3b984068a"/>
      </ext>
    </extLst>
  </connection>
  <connection id="9" name="Consulta - Quadro08" description="Ligação à consulta 'Quadro08' no livro." type="100" refreshedVersion="8" minRefreshableVersion="5">
    <extLst>
      <ext xmlns:x15="http://schemas.microsoft.com/office/spreadsheetml/2010/11/main" uri="{DE250136-89BD-433C-8126-D09CA5730AF9}">
        <x15:connection id="5167d631-c9a3-4763-8bf0-a663bf26bc30"/>
      </ext>
    </extLst>
  </connection>
  <connection id="10" keepAlive="1" name="Consulta - Quadro08N" description="Ligação à consulta 'Quadro08N' no livro." type="5" refreshedVersion="0" background="1">
    <dbPr connection="Provider=Microsoft.Mashup.OleDb.1;Data Source=$Workbook$;Location=Quadro08N;Extended Properties=&quot;&quot;" command="SELECT * FROM [Quadro08N]"/>
  </connection>
  <connection id="11" keepAlive="1" name="Consulta - Quadro08N1" description="Ligação à consulta 'Quadro08N1' no livro." type="5" refreshedVersion="0" background="1">
    <dbPr connection="Provider=Microsoft.Mashup.OleDb.1;Data Source=$Workbook$;Location=Quadro08N1;Extended Properties=&quot;&quot;" command="SELECT * FROM [Quadro08N1]"/>
  </connection>
  <connection id="12" name="Consulta - Quadro09" description="Ligação à consulta 'Quadro09' no livro." type="100" refreshedVersion="8" minRefreshableVersion="5">
    <extLst>
      <ext xmlns:x15="http://schemas.microsoft.com/office/spreadsheetml/2010/11/main" uri="{DE250136-89BD-433C-8126-D09CA5730AF9}">
        <x15:connection id="754ee0f8-b4b7-4965-8aa0-c64461dcf21c"/>
      </ext>
    </extLst>
  </connection>
  <connection id="13" keepAlive="1" name="Consulta - Quadro09N" description="Ligação à consulta 'Quadro09N' no livro." type="5" refreshedVersion="0" background="1">
    <dbPr connection="Provider=Microsoft.Mashup.OleDb.1;Data Source=$Workbook$;Location=Quadro09N;Extended Properties=&quot;&quot;" command="SELECT * FROM [Quadro09N]"/>
  </connection>
  <connection id="14" keepAlive="1" name="Consulta - Quadro09N1" description="Ligação à consulta 'Quadro09N1' no livro." type="5" refreshedVersion="0" background="1">
    <dbPr connection="Provider=Microsoft.Mashup.OleDb.1;Data Source=$Workbook$;Location=Quadro09N1;Extended Properties=&quot;&quot;" command="SELECT * FROM [Quadro09N1]"/>
  </connection>
  <connection id="15" name="Consulta - Quadro10" description="Ligação à consulta 'Quadro10' no livro." type="100" refreshedVersion="8" minRefreshableVersion="5">
    <extLst>
      <ext xmlns:x15="http://schemas.microsoft.com/office/spreadsheetml/2010/11/main" uri="{DE250136-89BD-433C-8126-D09CA5730AF9}">
        <x15:connection id="fe6ed33d-66f1-4e80-9d80-f82afc19bb20"/>
      </ext>
    </extLst>
  </connection>
  <connection id="16" keepAlive="1" name="Consulta - Quadro10a" description="Ligação à consulta 'Quadro10a' no livro." type="5" refreshedVersion="0" background="1">
    <dbPr connection="Provider=Microsoft.Mashup.OleDb.1;Data Source=$Workbook$;Location=Quadro10a;Extended Properties=&quot;&quot;" command="SELECT * FROM [Quadro10a]"/>
  </connection>
  <connection id="17" keepAlive="1" name="Consulta - Quadro10b" description="Ligação à consulta 'Quadro10b' no livro." type="5" refreshedVersion="0" background="1">
    <dbPr connection="Provider=Microsoft.Mashup.OleDb.1;Data Source=$Workbook$;Location=Quadro10b;Extended Properties=&quot;&quot;" command="SELECT * FROM [Quadro10b]"/>
  </connection>
  <connection id="18" keepAlive="1" name="Consulta - Quadro10c" description="Ligação à consulta 'Quadro10c' no livro." type="5" refreshedVersion="0" background="1">
    <dbPr connection="Provider=Microsoft.Mashup.OleDb.1;Data Source=$Workbook$;Location=Quadro10c;Extended Properties=&quot;&quot;" command="SELECT * FROM [Quadro10c]"/>
  </connection>
  <connection id="19" keepAlive="1" name="Consulta - Quadro10d" description="Ligação à consulta 'Quadro10d' no livro." type="5" refreshedVersion="0" background="1" saveData="1">
    <dbPr connection="Provider=Microsoft.Mashup.OleDb.1;Data Source=$Workbook$;Location=Quadro10d;Extended Properties=&quot;&quot;" command="SELECT * FROM [Quadro10d]"/>
  </connection>
  <connection id="20" name="Consulta - Quadro11" description="Ligação à consulta 'Quadro11' no livro." type="100" refreshedVersion="8" minRefreshableVersion="5">
    <extLst>
      <ext xmlns:x15="http://schemas.microsoft.com/office/spreadsheetml/2010/11/main" uri="{DE250136-89BD-433C-8126-D09CA5730AF9}">
        <x15:connection id="0e797e81-0e6b-4946-8b21-f42090b4f086"/>
      </ext>
    </extLst>
  </connection>
  <connection id="21" name="Consulta - Quadro12" description="Ligação à consulta 'Quadro12' no livro." type="100" refreshedVersion="8" minRefreshableVersion="5">
    <extLst>
      <ext xmlns:x15="http://schemas.microsoft.com/office/spreadsheetml/2010/11/main" uri="{DE250136-89BD-433C-8126-D09CA5730AF9}">
        <x15:connection id="7f0d0d09-f4d5-49d4-a7b9-67202c11e14b"/>
      </ext>
    </extLst>
  </connection>
  <connection id="22" keepAlive="1" name="ThisWorkbookDataModel" description="Modelo de Dad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ThisWorkbookDataModel"/>
    <s v="{[Quadro01].[AJU_CODIGO].&amp;}"/>
    <s v="{[Quadro08].[Campanha].&amp;[2022]}"/>
    <s v="{[Quadro02].[CULTURA].&amp;[Todas as Culturas]}"/>
    <s v="{[Quadro02].[CLASSIFICACAO].&amp;[Por Cultura]}"/>
    <s v="{[Quadro02].[CLASSIFICACAO].&amp;[Por Tipo de Superfície]}"/>
    <s v="{[Quadro02].[CLASSIFICACAO].&amp;[Por Grupo Ocupação do Solo]}"/>
    <s v="{[Quadro02].[CLASSIFICACAO].&amp;[Por Grupo de Cultura]}"/>
  </metadataStrings>
  <mdxMetadata count="7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</mdx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<sst xmlns="http://schemas.openxmlformats.org/spreadsheetml/2006/main" count="1244" uniqueCount="538">
  <si>
    <t>DRAP</t>
  </si>
  <si>
    <t>Candidaturas</t>
  </si>
  <si>
    <t>Total Geral</t>
  </si>
  <si>
    <t>Área (ha)</t>
  </si>
  <si>
    <t/>
  </si>
  <si>
    <t>Olival</t>
  </si>
  <si>
    <t>Outras Culturas Permanentes</t>
  </si>
  <si>
    <t>Vinha</t>
  </si>
  <si>
    <t>Cereais</t>
  </si>
  <si>
    <t>Horticolas</t>
  </si>
  <si>
    <t>Laranja</t>
  </si>
  <si>
    <t>Limão</t>
  </si>
  <si>
    <t>Outros Citrinos</t>
  </si>
  <si>
    <t>Tangera</t>
  </si>
  <si>
    <t>Tangerina</t>
  </si>
  <si>
    <t>Alfarroba</t>
  </si>
  <si>
    <t>Amendoa</t>
  </si>
  <si>
    <t>Avelã</t>
  </si>
  <si>
    <t>Castanha</t>
  </si>
  <si>
    <t>Noz</t>
  </si>
  <si>
    <t>Outros Frutos Secos</t>
  </si>
  <si>
    <t>Pinhão</t>
  </si>
  <si>
    <t>Pistacios</t>
  </si>
  <si>
    <t>Ameixa</t>
  </si>
  <si>
    <t>Cereja</t>
  </si>
  <si>
    <t>Damasco</t>
  </si>
  <si>
    <t>Figo</t>
  </si>
  <si>
    <t>Ginja</t>
  </si>
  <si>
    <t>Maçã</t>
  </si>
  <si>
    <t>Marmelo</t>
  </si>
  <si>
    <t>Nêspera</t>
  </si>
  <si>
    <t>Outros Frutos Frescos</t>
  </si>
  <si>
    <t>Pera</t>
  </si>
  <si>
    <t>Pêssego</t>
  </si>
  <si>
    <t>Abacate</t>
  </si>
  <si>
    <t>Anona</t>
  </si>
  <si>
    <t>Diospiro</t>
  </si>
  <si>
    <t>Figo Da India</t>
  </si>
  <si>
    <t>Kiwi</t>
  </si>
  <si>
    <t>Maracujá</t>
  </si>
  <si>
    <t>Outros Frutos Sub-Tropicais</t>
  </si>
  <si>
    <t>Romã</t>
  </si>
  <si>
    <t>Misto Culturas Permanentes</t>
  </si>
  <si>
    <t>Viveiros</t>
  </si>
  <si>
    <t>Espargos</t>
  </si>
  <si>
    <t>Goji</t>
  </si>
  <si>
    <t>Pitaia</t>
  </si>
  <si>
    <t>Amora</t>
  </si>
  <si>
    <t>Framboesa</t>
  </si>
  <si>
    <t>Groselha</t>
  </si>
  <si>
    <t>Medronho</t>
  </si>
  <si>
    <t>Mirtilo</t>
  </si>
  <si>
    <t>Outros Pequenos Frutos</t>
  </si>
  <si>
    <t>Sabugueiro (Baga)</t>
  </si>
  <si>
    <t>Sobreiro Para Produção De Cortiça</t>
  </si>
  <si>
    <t>Pastagens Em Baldio</t>
  </si>
  <si>
    <t>Pastagens Permanentes</t>
  </si>
  <si>
    <t>Talude Da Vinha</t>
  </si>
  <si>
    <t>Arroz</t>
  </si>
  <si>
    <t>Aveia</t>
  </si>
  <si>
    <t>Centeio</t>
  </si>
  <si>
    <t>Cevada</t>
  </si>
  <si>
    <t>Milho</t>
  </si>
  <si>
    <t>Outros Cereais</t>
  </si>
  <si>
    <t>Sorgo</t>
  </si>
  <si>
    <t>Trigo</t>
  </si>
  <si>
    <t>Triticale</t>
  </si>
  <si>
    <t>Flores E Plantas Ornamentais</t>
  </si>
  <si>
    <t>Azevem</t>
  </si>
  <si>
    <t>Consociações Anuais E Outras Cult. Forrag. Anuais</t>
  </si>
  <si>
    <t>Festuca</t>
  </si>
  <si>
    <t>Panasco</t>
  </si>
  <si>
    <t>Prados Temporários</t>
  </si>
  <si>
    <t>Serradela</t>
  </si>
  <si>
    <t>Abóboras E Aboborinhas</t>
  </si>
  <si>
    <t>Agrião</t>
  </si>
  <si>
    <t>Alface</t>
  </si>
  <si>
    <t>Alho</t>
  </si>
  <si>
    <t>Alho Francês</t>
  </si>
  <si>
    <t>Batata</t>
  </si>
  <si>
    <t>Batata Doce</t>
  </si>
  <si>
    <t>Beringela</t>
  </si>
  <si>
    <t>Beterraba</t>
  </si>
  <si>
    <t>Cebola</t>
  </si>
  <si>
    <t>Cenoura</t>
  </si>
  <si>
    <t>Courgette</t>
  </si>
  <si>
    <t>Couve</t>
  </si>
  <si>
    <t>Melancia</t>
  </si>
  <si>
    <t>Melão</t>
  </si>
  <si>
    <t>Meloa</t>
  </si>
  <si>
    <t>Morango</t>
  </si>
  <si>
    <t>Mostarda</t>
  </si>
  <si>
    <t>Nabiça</t>
  </si>
  <si>
    <t>Nabo</t>
  </si>
  <si>
    <t>Outras Hortícolas</t>
  </si>
  <si>
    <t>Pepino</t>
  </si>
  <si>
    <t>Pimento</t>
  </si>
  <si>
    <t>Rabanete</t>
  </si>
  <si>
    <t>Rábano</t>
  </si>
  <si>
    <t>Tomate</t>
  </si>
  <si>
    <t>Anafa</t>
  </si>
  <si>
    <t>Cons Fixadoras Azoto (+ 50% Fix Azoto)</t>
  </si>
  <si>
    <t>Ervilha</t>
  </si>
  <si>
    <t>Ervilhaca</t>
  </si>
  <si>
    <t>Fava</t>
  </si>
  <si>
    <t>Feijão</t>
  </si>
  <si>
    <t>Grão De Bico</t>
  </si>
  <si>
    <t>Luzerna</t>
  </si>
  <si>
    <t>Outras Leguminosas Secas</t>
  </si>
  <si>
    <t>Tremocilha</t>
  </si>
  <si>
    <t>Tremoço</t>
  </si>
  <si>
    <t>Trevo</t>
  </si>
  <si>
    <t>Amendoim</t>
  </si>
  <si>
    <t>Colza</t>
  </si>
  <si>
    <t>Girassol</t>
  </si>
  <si>
    <t>Linho</t>
  </si>
  <si>
    <t>Outras Oleaginosas</t>
  </si>
  <si>
    <t>Soja</t>
  </si>
  <si>
    <t>Outras Culturas Temporárias</t>
  </si>
  <si>
    <t>Plantas Arom., Medicinais E Condimentares</t>
  </si>
  <si>
    <t>Tabaco</t>
  </si>
  <si>
    <t>Pousio</t>
  </si>
  <si>
    <t>Povoamento Azinheiras</t>
  </si>
  <si>
    <t>Povoamento Carvalho Negral</t>
  </si>
  <si>
    <t>Povoamento De Pinheiro Manso</t>
  </si>
  <si>
    <t>Povoamento De Sobreiros</t>
  </si>
  <si>
    <t>Povoamento Outras Folhosas</t>
  </si>
  <si>
    <t>Povoamento Outras Resinosas</t>
  </si>
  <si>
    <t>Cabeceiras Cult. Permanentes -Área Útil</t>
  </si>
  <si>
    <t>Elemento Linear Em Orizicultura-Área Útil</t>
  </si>
  <si>
    <t>Elemento Linear Sebe Ou Corta-Vento-Área Útil</t>
  </si>
  <si>
    <t>Ep-Bosquete E Formações Reliquiais-Área Útil</t>
  </si>
  <si>
    <t>Galeria Ripícola - Área Útil</t>
  </si>
  <si>
    <t>Linhas De Água - Área Útil</t>
  </si>
  <si>
    <t>110000</t>
  </si>
  <si>
    <t>130000</t>
  </si>
  <si>
    <t>150000</t>
  </si>
  <si>
    <t>160000</t>
  </si>
  <si>
    <t>170000</t>
  </si>
  <si>
    <t>Continente</t>
  </si>
  <si>
    <t>Madeira</t>
  </si>
  <si>
    <t>Agro e Silvo-Ambientais</t>
  </si>
  <si>
    <t>Florestação - PDR2020 Operação 8.1.1</t>
  </si>
  <si>
    <t>Florestação - PDR2020 Operação 8.1.2</t>
  </si>
  <si>
    <t>Florestação - Reg. (CE) nº 2080/92</t>
  </si>
  <si>
    <t>Florestação - Reg. (CEE) nº 2328/91</t>
  </si>
  <si>
    <t>Florestação de terras agrícolas - PRODER</t>
  </si>
  <si>
    <t>Florestação de terras agrícolas - RURIS</t>
  </si>
  <si>
    <t>Manutenção da atividade agrícola em zonas desfavorecidas</t>
  </si>
  <si>
    <t>Pagamento específico por superfície ao arroz</t>
  </si>
  <si>
    <t>Pagamento específico por superfície ao tomate para transformação</t>
  </si>
  <si>
    <t>Pagamento para os jovens agricultores</t>
  </si>
  <si>
    <t>Pagamento por práticas agrícolas benéficas para o clima e ambiente</t>
  </si>
  <si>
    <t>Pagamento Redistributivo</t>
  </si>
  <si>
    <t>POSEI - Abate Bovinos</t>
  </si>
  <si>
    <t>POSEI - Medida 1</t>
  </si>
  <si>
    <t>POSEI - Ovinos e Caprinos</t>
  </si>
  <si>
    <t>POSEI - Vacas Aleitantes</t>
  </si>
  <si>
    <t>Prémio por ovelha e cabra</t>
  </si>
  <si>
    <t>Prémio por vaca em aleitamento</t>
  </si>
  <si>
    <t>Prémio por vaca leiteira</t>
  </si>
  <si>
    <t>Regime da pequena agricultura</t>
  </si>
  <si>
    <t>Regime de Pagamento Base</t>
  </si>
  <si>
    <t>Florestação - PRODERAM 2020 Operação 8.1.0</t>
  </si>
  <si>
    <t>POSEI - Abate Suínos</t>
  </si>
  <si>
    <t>POSEI - Bananal</t>
  </si>
  <si>
    <t>POSEI - Vacas Leiteiras</t>
  </si>
  <si>
    <t>POSEI - Vinha</t>
  </si>
  <si>
    <t>Cabeças Normais</t>
  </si>
  <si>
    <t>Área</t>
  </si>
  <si>
    <t>(em branco)</t>
  </si>
  <si>
    <t>Variedade / Finalidade</t>
  </si>
  <si>
    <t>070101</t>
  </si>
  <si>
    <t>070102</t>
  </si>
  <si>
    <t>070201</t>
  </si>
  <si>
    <t>070301</t>
  </si>
  <si>
    <t>07030202</t>
  </si>
  <si>
    <t>07030203</t>
  </si>
  <si>
    <t>0703020401</t>
  </si>
  <si>
    <t>0703020402</t>
  </si>
  <si>
    <t>0703020403</t>
  </si>
  <si>
    <t>070401</t>
  </si>
  <si>
    <t>070402</t>
  </si>
  <si>
    <t>070501</t>
  </si>
  <si>
    <t>07060101</t>
  </si>
  <si>
    <t>07060102</t>
  </si>
  <si>
    <t>07060103</t>
  </si>
  <si>
    <t>07060104</t>
  </si>
  <si>
    <t>07060105</t>
  </si>
  <si>
    <t>070602</t>
  </si>
  <si>
    <t>07070101</t>
  </si>
  <si>
    <t>07070102</t>
  </si>
  <si>
    <t>070702</t>
  </si>
  <si>
    <t>070703</t>
  </si>
  <si>
    <t>070801</t>
  </si>
  <si>
    <t>070901</t>
  </si>
  <si>
    <t>071002</t>
  </si>
  <si>
    <t>071201</t>
  </si>
  <si>
    <t>100101</t>
  </si>
  <si>
    <t>100102</t>
  </si>
  <si>
    <t>100103</t>
  </si>
  <si>
    <t>1101</t>
  </si>
  <si>
    <t>1102</t>
  </si>
  <si>
    <t>1202</t>
  </si>
  <si>
    <t>1501</t>
  </si>
  <si>
    <t>7.1.1</t>
  </si>
  <si>
    <t>7.1.2</t>
  </si>
  <si>
    <t>7.2.1</t>
  </si>
  <si>
    <t>7.3.1</t>
  </si>
  <si>
    <t>7.3.2.2</t>
  </si>
  <si>
    <t>7.3.2.3</t>
  </si>
  <si>
    <t>7.3.2.4.1</t>
  </si>
  <si>
    <t>7.3.2.4.2</t>
  </si>
  <si>
    <t>7.3.2.4.3</t>
  </si>
  <si>
    <t>7.4.1</t>
  </si>
  <si>
    <t>7.4.2</t>
  </si>
  <si>
    <t>7.5.1</t>
  </si>
  <si>
    <t>7.6.1.1</t>
  </si>
  <si>
    <t>7.6.1.2</t>
  </si>
  <si>
    <t>7.6.1.3</t>
  </si>
  <si>
    <t>7.6.1.4</t>
  </si>
  <si>
    <t>7.6.1.5</t>
  </si>
  <si>
    <t>7.6.2</t>
  </si>
  <si>
    <t>7.7.1.1</t>
  </si>
  <si>
    <t>7.7.1.2</t>
  </si>
  <si>
    <t>7.7.2</t>
  </si>
  <si>
    <t>7.7.3</t>
  </si>
  <si>
    <t>7.8.1</t>
  </si>
  <si>
    <t>7.9.1</t>
  </si>
  <si>
    <t>7.10.2</t>
  </si>
  <si>
    <t>7.12.1</t>
  </si>
  <si>
    <t>10.1.1</t>
  </si>
  <si>
    <t>10.1.2</t>
  </si>
  <si>
    <t>10.1.3</t>
  </si>
  <si>
    <t>11.1</t>
  </si>
  <si>
    <t>11.2</t>
  </si>
  <si>
    <t>12.2</t>
  </si>
  <si>
    <t>15.1</t>
  </si>
  <si>
    <t>Conversão Para Agricultura Biológica</t>
  </si>
  <si>
    <t>Manutenção Em  Agricultura Biológica</t>
  </si>
  <si>
    <t>Produção Integrada</t>
  </si>
  <si>
    <t>Pagamentos Natura</t>
  </si>
  <si>
    <t>Apoios Zonais De Carácter Agroambiental - Manutenção De Socalcos - Az Peneda/Gerês</t>
  </si>
  <si>
    <t>Apoios Zonais De Carácter Agroambiental- Conservação Dos Soutos Notáveis-Az Montesinho/Nogueira</t>
  </si>
  <si>
    <t>Apoios Zonais De Carácter Agroambiental - Manut. De Rotação De Sequeiro Cereal-Pousio-Outras Az</t>
  </si>
  <si>
    <t>Apoios Zonais De Carácter Agroambiental - Manut.Rotação De Sequeiro Cereal-Pousio - Az Castro Verde</t>
  </si>
  <si>
    <t>Apoios Zonais De Carácter Agroambiental - Manut.Rotação De Sequeiro Cereal-Pousio-Áreas Estepárias</t>
  </si>
  <si>
    <t>Conservação Do Solo - Sementeira Direta Ou Mobilização Na Linha</t>
  </si>
  <si>
    <t>Conservação Do Solo - Enrelvamento Da Entrelinha De Culturas Permanentes</t>
  </si>
  <si>
    <t>Uso Eficiente Da Água Na Agricultura</t>
  </si>
  <si>
    <t>Culturas Permanentes Tradicionais - Olival Tradicional</t>
  </si>
  <si>
    <t>Culturas Permanentes Tradicionais - Figueiral Extensivo De Sequeiro</t>
  </si>
  <si>
    <t>Culturas Permanentes Tradicionais - Pomar Tradicional De Sequeiro Do Algarve</t>
  </si>
  <si>
    <t>Culturas Permanentes Tradicionais - Amendoal Extensivo De Sequeiro</t>
  </si>
  <si>
    <t>Culturas Permanentes Tradicionais - Castanheiro Extensivo De Sequeiro</t>
  </si>
  <si>
    <t>Culturas Permanentes Tradicionais - Douro Vinhateiro</t>
  </si>
  <si>
    <t>Pastoreio Extensivo - Apoio À Manutenção De Lameiros De Alto Valor Natural - Regadio</t>
  </si>
  <si>
    <t>Pastoreio Extensivo - Apoio À Manutenção De Lameiros De Alto Valor Natural - Sequeiro</t>
  </si>
  <si>
    <t>Pastoreio Extensivo - Montado</t>
  </si>
  <si>
    <t>Pastoreio Extensivo - Apoio À Proteção Do Lobo Ibérico</t>
  </si>
  <si>
    <t>Recursos Genéticos - Manutenção De Raças Autóctones Ameaçadas</t>
  </si>
  <si>
    <t>Mosaico Agroflorestal</t>
  </si>
  <si>
    <t>Silvoambientais - Manutenção E Recuperação De Galerias Ripícolas</t>
  </si>
  <si>
    <t>Apoio Agroambiental À Apicultura</t>
  </si>
  <si>
    <t>Manutenção De Muros De Suporte De Terras</t>
  </si>
  <si>
    <t>Preservação De Pomares De Frutos Frescos E Vinhas Tradicionais</t>
  </si>
  <si>
    <t>Proteção E Reforço Da Biodiversidade</t>
  </si>
  <si>
    <t>Conversão Para A Agricultura Biológica - Ram</t>
  </si>
  <si>
    <t>Manutenção Em Agricultura Biológica - Ram</t>
  </si>
  <si>
    <t>Pagamentos Natura 2000 Na Floresta</t>
  </si>
  <si>
    <t>Pagamentos De Compromissos Silvoambientais</t>
  </si>
  <si>
    <t>Submetidas</t>
  </si>
  <si>
    <t>Código Medida</t>
  </si>
  <si>
    <t>Medida</t>
  </si>
  <si>
    <t>Região</t>
  </si>
  <si>
    <t>Região / Ajuda</t>
  </si>
  <si>
    <t>Grupo de Cultura</t>
  </si>
  <si>
    <t>Cultura</t>
  </si>
  <si>
    <t>Rótulos de Linha</t>
  </si>
  <si>
    <t>DIR. REG. AGRIC. E PESCAS DE LISBOA E VALE DO TEJO</t>
  </si>
  <si>
    <t>DIR. REG. AGRIC. E PESCAS DO ALENTEJO</t>
  </si>
  <si>
    <t>DIR. REG. AGRIC. E PESCAS DO ALGARVE</t>
  </si>
  <si>
    <t>DIR. REG. AGRIC. E PESCAS DO CENTRO</t>
  </si>
  <si>
    <t>DIR. REG. AGRIC. E PESCAS DO NORTE</t>
  </si>
  <si>
    <t>REGIAO AUTONOMA DA MADEIRA</t>
  </si>
  <si>
    <t>190000</t>
  </si>
  <si>
    <t>2021</t>
  </si>
  <si>
    <t>2022</t>
  </si>
  <si>
    <t>Campanhas</t>
  </si>
  <si>
    <t>Variação Candidaturas</t>
  </si>
  <si>
    <t>Variação Área</t>
  </si>
  <si>
    <t>Variação CN</t>
  </si>
  <si>
    <t>% Candidaturas</t>
  </si>
  <si>
    <t>% Área</t>
  </si>
  <si>
    <t>Japonica</t>
  </si>
  <si>
    <t>Indica</t>
  </si>
  <si>
    <t>Grão</t>
  </si>
  <si>
    <t>Exastica/Grão</t>
  </si>
  <si>
    <t>Exastica</t>
  </si>
  <si>
    <t>Distica/Grão</t>
  </si>
  <si>
    <t>Distica</t>
  </si>
  <si>
    <t>Silagem</t>
  </si>
  <si>
    <t>Mole/Grão</t>
  </si>
  <si>
    <t>Mole</t>
  </si>
  <si>
    <t>Duro/Grão</t>
  </si>
  <si>
    <t>Duro</t>
  </si>
  <si>
    <t>Indústria</t>
  </si>
  <si>
    <t>Consumo Em Fresco</t>
  </si>
  <si>
    <t>Azeitona De Mesa</t>
  </si>
  <si>
    <t>Azeite</t>
  </si>
  <si>
    <t>Região Determinada/Vinho</t>
  </si>
  <si>
    <t>Região Determinada/Uva De Mesa</t>
  </si>
  <si>
    <t>Região Determinada/Passa De Uva</t>
  </si>
  <si>
    <t>Fora De Região Determinada/Vinho</t>
  </si>
  <si>
    <t>Fora De Região Determinada/Uva De Mesa</t>
  </si>
  <si>
    <t>Fora De Região Determinada/Passa De Uva</t>
  </si>
  <si>
    <t>Rótulos de Coluna</t>
  </si>
  <si>
    <t>Candidaturas Por DRAP</t>
  </si>
  <si>
    <t>Área Por DRAP</t>
  </si>
  <si>
    <t>% Cabeças Normais</t>
  </si>
  <si>
    <t>Cabeças Normais Por DRAP</t>
  </si>
  <si>
    <t>Elementos Lineares E Da Paisagem</t>
  </si>
  <si>
    <t>Superficie Agricola</t>
  </si>
  <si>
    <t>Superficie Florestal</t>
  </si>
  <si>
    <t>Zonas De Protecao</t>
  </si>
  <si>
    <t>Culturas Permanentes</t>
  </si>
  <si>
    <t>Culturas Temporarias</t>
  </si>
  <si>
    <t>Superficies Florestais</t>
  </si>
  <si>
    <t>Por Cultura</t>
  </si>
  <si>
    <t>Por Grupo de Cultura</t>
  </si>
  <si>
    <t>Por Grupo Ocupação do Solo</t>
  </si>
  <si>
    <t>Por Tipo de Superfície</t>
  </si>
  <si>
    <t>Citrinos</t>
  </si>
  <si>
    <t>Frutos De Casca Rija</t>
  </si>
  <si>
    <t>Frutos Frescos (Exceto Citrinos)</t>
  </si>
  <si>
    <t>Frutos Sub Tropicais</t>
  </si>
  <si>
    <t>Misto De Culturas Permanentes</t>
  </si>
  <si>
    <t>Outras Permanentes</t>
  </si>
  <si>
    <t>Pequenos Frutos</t>
  </si>
  <si>
    <t>Povoamento De Sobreiro</t>
  </si>
  <si>
    <t>Prados Permanentes</t>
  </si>
  <si>
    <t>Flores</t>
  </si>
  <si>
    <t>Forrageiras</t>
  </si>
  <si>
    <t>Leguminosas</t>
  </si>
  <si>
    <t>Oleaginosas</t>
  </si>
  <si>
    <t>Outras Culturas Temporarias</t>
  </si>
  <si>
    <t>Pousios</t>
  </si>
  <si>
    <t>Povoamento Florestal</t>
  </si>
  <si>
    <t>Superficie Nao Arborizada</t>
  </si>
  <si>
    <t>01</t>
  </si>
  <si>
    <t>02</t>
  </si>
  <si>
    <t>03</t>
  </si>
  <si>
    <t>04</t>
  </si>
  <si>
    <t>DRAP Alentejo</t>
  </si>
  <si>
    <t>DRAP Algarve</t>
  </si>
  <si>
    <t>DRAP Centro</t>
  </si>
  <si>
    <t>DRAP LVT</t>
  </si>
  <si>
    <t>DRAP Norte</t>
  </si>
  <si>
    <t>RA Madeira</t>
  </si>
  <si>
    <t>Total Candidaturas</t>
  </si>
  <si>
    <t>Total Área (ha)</t>
  </si>
  <si>
    <t>Totais</t>
  </si>
  <si>
    <t>Tipo de Superfície / Grupo de Ocupação do Solo / Grupo de Culturas / Cultura</t>
  </si>
  <si>
    <t>Pomares Mistos De Frutos Frescos</t>
  </si>
  <si>
    <t>Ananás</t>
  </si>
  <si>
    <t>Banana</t>
  </si>
  <si>
    <t>Goiaba</t>
  </si>
  <si>
    <t>Manga</t>
  </si>
  <si>
    <t>Papaia</t>
  </si>
  <si>
    <t>Cana De Açúcar</t>
  </si>
  <si>
    <t>Lupulo</t>
  </si>
  <si>
    <t>Vime</t>
  </si>
  <si>
    <t>Pastagens Arbustivas</t>
  </si>
  <si>
    <t>Culturas Em Hidroponia</t>
  </si>
  <si>
    <t>Culturas Sem Solo</t>
  </si>
  <si>
    <t>Talhadia De Curta Rotação</t>
  </si>
  <si>
    <t>Inhame</t>
  </si>
  <si>
    <t>Aceiro Florestal</t>
  </si>
  <si>
    <t>Galeria Ripícola Florestal</t>
  </si>
  <si>
    <t>Medronheiro</t>
  </si>
  <si>
    <t>Povoamento Castanheiro</t>
  </si>
  <si>
    <t>Povoamento De Eucalipto</t>
  </si>
  <si>
    <t>Povoamento F Misto</t>
  </si>
  <si>
    <t>Povoamento Misto Quercus(Sob/Azinh./Carval.Negral)</t>
  </si>
  <si>
    <t>Maciços Ou Formações Reliquiais Ou Notáveis</t>
  </si>
  <si>
    <t>Outras Superfícies Florestais</t>
  </si>
  <si>
    <t>Superfície Arbustiva Não Pastoreável</t>
  </si>
  <si>
    <t>Bosquetes</t>
  </si>
  <si>
    <t>Galeria Ripícola</t>
  </si>
  <si>
    <t>Todas as Culturas</t>
  </si>
  <si>
    <t>Araçá</t>
  </si>
  <si>
    <t>Cha</t>
  </si>
  <si>
    <t>Maralfalfa/Capim</t>
  </si>
  <si>
    <t>Carqueja</t>
  </si>
  <si>
    <t>Trigo Spelta</t>
  </si>
  <si>
    <t>Chuchu</t>
  </si>
  <si>
    <t>Rúcula</t>
  </si>
  <si>
    <t>Cânhamo</t>
  </si>
  <si>
    <t>Quinoa</t>
  </si>
  <si>
    <t>01-0000</t>
  </si>
  <si>
    <t>03-0000</t>
  </si>
  <si>
    <t>06-0000</t>
  </si>
  <si>
    <t>09-0000</t>
  </si>
  <si>
    <t>10-0000</t>
  </si>
  <si>
    <t>11-0000</t>
  </si>
  <si>
    <t>22-0000</t>
  </si>
  <si>
    <t>24-0000</t>
  </si>
  <si>
    <t>79-0000</t>
  </si>
  <si>
    <t>BEN_00</t>
  </si>
  <si>
    <t>DIRECCAO REGIONAL DE AGRICULTURA E PESCAS DO NORTE</t>
  </si>
  <si>
    <t>DRAP CENTRO</t>
  </si>
  <si>
    <t>DRAP ALENTEJO</t>
  </si>
  <si>
    <t>MADEIRA - DRA</t>
  </si>
  <si>
    <t>CONFEDERAÇÃO DOS AGRICULTORES DE PORTUGAL</t>
  </si>
  <si>
    <t>CONFAGRI - CONF. NAC. DAS COOP. AGRIC. E CREDITO AGRIC. DE PORTUGAL CCRL</t>
  </si>
  <si>
    <t>AJAP - ASSOCIAÇÃO DOS JOVENS AGRICULTORES DE PORTUGAL</t>
  </si>
  <si>
    <t>CONFEDERAÇÃO NACIONAL DA AGRICULTURA</t>
  </si>
  <si>
    <t>CONFEDERAÇÃO NACIONAL DOS JOVENS AGRICULTORES E DO DESENVOLVIMENTO RURAL</t>
  </si>
  <si>
    <t>Beneficiários IFAP</t>
  </si>
  <si>
    <t>Variação</t>
  </si>
  <si>
    <t>Entidade Recetora</t>
  </si>
  <si>
    <t>%</t>
  </si>
  <si>
    <t>AJU_CODIGO</t>
  </si>
  <si>
    <t>05</t>
  </si>
  <si>
    <t>06</t>
  </si>
  <si>
    <t>07</t>
  </si>
  <si>
    <t>20</t>
  </si>
  <si>
    <t>21</t>
  </si>
  <si>
    <t>22</t>
  </si>
  <si>
    <t>23</t>
  </si>
  <si>
    <t>24</t>
  </si>
  <si>
    <t>99</t>
  </si>
  <si>
    <t>DRAP NORTE</t>
  </si>
  <si>
    <t>DRAP ALGARVE</t>
  </si>
  <si>
    <t>DRACA AÇORES</t>
  </si>
  <si>
    <t>DRADR MADEIRA</t>
  </si>
  <si>
    <t>CNA</t>
  </si>
  <si>
    <t>AJAP</t>
  </si>
  <si>
    <t>CNJ</t>
  </si>
  <si>
    <t>CAP</t>
  </si>
  <si>
    <t>CONFAGRI</t>
  </si>
  <si>
    <t>IFAP</t>
  </si>
  <si>
    <t>Campanha</t>
  </si>
  <si>
    <t>01/02/2022 a 24/04/2022</t>
  </si>
  <si>
    <t>01/02/2022 a 27/02/2022</t>
  </si>
  <si>
    <t>01/02/2022 a 27/03/2022</t>
  </si>
  <si>
    <t>Entidade</t>
  </si>
  <si>
    <t>Parcelário</t>
  </si>
  <si>
    <t>Soma de Acumulado</t>
  </si>
  <si>
    <t>Meses</t>
  </si>
  <si>
    <t>Até 25/04/2021 e 24/04/2022</t>
  </si>
  <si>
    <t>Até 27/06/2021</t>
  </si>
  <si>
    <t>Até 28/02/2021 e 27/02/2022</t>
  </si>
  <si>
    <t>Até 28/03/2021 e 27/03/2022</t>
  </si>
  <si>
    <t>Periodo</t>
  </si>
  <si>
    <t>Parcela/Baldio criada graficamente - Nova</t>
  </si>
  <si>
    <t>Parcela/Baldio acrescentada ao processo do agricultor</t>
  </si>
  <si>
    <t>Parcela eliminada graficamente</t>
  </si>
  <si>
    <t>Parcela/Baldio com alteração dos dados declarativos</t>
  </si>
  <si>
    <t>Parcela com alteração do nº de árvores georeferenciadas</t>
  </si>
  <si>
    <t>Parcela/Baldio eliminada do processo do agricultor</t>
  </si>
  <si>
    <t>Parcela com integração de proposta de ocupação do solo</t>
  </si>
  <si>
    <t>Parcela/Baldio com alteração de limites</t>
  </si>
  <si>
    <t>Parcela com alteração de ocupações do solo</t>
  </si>
  <si>
    <t>Entidades</t>
  </si>
  <si>
    <t>Ações</t>
  </si>
  <si>
    <t>Ocupação</t>
  </si>
  <si>
    <t>Eligibilidade</t>
  </si>
  <si>
    <t>A</t>
  </si>
  <si>
    <t>C</t>
  </si>
  <si>
    <t>E</t>
  </si>
  <si>
    <t>L</t>
  </si>
  <si>
    <t>M</t>
  </si>
  <si>
    <t>N</t>
  </si>
  <si>
    <t>O</t>
  </si>
  <si>
    <t>P</t>
  </si>
  <si>
    <t>T</t>
  </si>
  <si>
    <t>Quadro10a.DESC_ACCAO</t>
  </si>
  <si>
    <t>Total</t>
  </si>
  <si>
    <t xml:space="preserve"> Total de Parcelas Alteradas</t>
  </si>
  <si>
    <t>N.º Requerentes com Ação</t>
  </si>
  <si>
    <t>Soma de Quadro10c.N_PAR_BAL</t>
  </si>
  <si>
    <t>Soma de Quadro10c.N_REQ</t>
  </si>
  <si>
    <t>AÇORES</t>
  </si>
  <si>
    <t>ALENTEJO</t>
  </si>
  <si>
    <t>ALGARVE</t>
  </si>
  <si>
    <t>CENTRO</t>
  </si>
  <si>
    <t>LISBOA E VALE DO TEJO</t>
  </si>
  <si>
    <t>MADEIRA</t>
  </si>
  <si>
    <t>NORTE</t>
  </si>
  <si>
    <t>Marcadas</t>
  </si>
  <si>
    <t>Aprovadas</t>
  </si>
  <si>
    <t>Realizadas</t>
  </si>
  <si>
    <t>Pendentes</t>
  </si>
  <si>
    <t>Anuladas</t>
  </si>
  <si>
    <t>Submetidos</t>
  </si>
  <si>
    <t>Utilizadores</t>
  </si>
  <si>
    <t>Desmaterializados</t>
  </si>
  <si>
    <t>Novos</t>
  </si>
  <si>
    <t>Outros</t>
  </si>
  <si>
    <t>05-0000</t>
  </si>
  <si>
    <t>07-0000</t>
  </si>
  <si>
    <t>08-0000</t>
  </si>
  <si>
    <t>DGVE00</t>
  </si>
  <si>
    <t>MTER00</t>
  </si>
  <si>
    <t>DRAP LISBOA E VALE DO TEJO</t>
  </si>
  <si>
    <t>Açores - DRDR</t>
  </si>
  <si>
    <t>DGAV</t>
  </si>
  <si>
    <t>MINHA TERRA - Federação Portuguesa de Associações de Desenvolvimento Local</t>
  </si>
  <si>
    <t>% Desm / Sub</t>
  </si>
  <si>
    <t>Pedido Único</t>
  </si>
  <si>
    <t>AGPR00</t>
  </si>
  <si>
    <t>AG MAR2020</t>
  </si>
  <si>
    <t>Até 30/05/2021 e 29/05/2022</t>
  </si>
  <si>
    <t>01/02/2022 a 29/05/2022</t>
  </si>
  <si>
    <t>07030201</t>
  </si>
  <si>
    <t>7.3.2.1</t>
  </si>
  <si>
    <t>Apoios Zonais De Carácter Agroambiental - Gestão De Pastoreio Em Áreas De Baldio - Az Peneda/Gerês</t>
  </si>
  <si>
    <t>Espinafre</t>
  </si>
  <si>
    <t>Physalis</t>
  </si>
  <si>
    <t>CULTURA</t>
  </si>
  <si>
    <t>CLASSIFICACAO</t>
  </si>
  <si>
    <t>Total Por Tipo de Superfície</t>
  </si>
  <si>
    <t>Total Por Grupo de Ocupação do Solo</t>
  </si>
  <si>
    <t>Total Por Grupo de Cultura</t>
  </si>
  <si>
    <t>Total Por Cultura</t>
  </si>
  <si>
    <t xml:space="preserve"> </t>
  </si>
  <si>
    <t xml:space="preserve">  </t>
  </si>
  <si>
    <t>01/02/2022 a 09/06/2022</t>
  </si>
  <si>
    <t>Até 13/06/2021 e 09/06/2022</t>
  </si>
  <si>
    <t>Culturas</t>
  </si>
  <si>
    <t>N.º Candidaturas</t>
  </si>
  <si>
    <t>N.º Atendimentos</t>
  </si>
  <si>
    <t>Formulários IB</t>
  </si>
  <si>
    <t>Atendimentos Parcelário, Por Entidade</t>
  </si>
  <si>
    <t>Parcelas com Alteração de Ocupações do Solo</t>
  </si>
  <si>
    <t>Elemento Linear Arroz (Não Útil-Comp. Maa)</t>
  </si>
  <si>
    <t>Sem Grupo De Culturas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</si>
</sst>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;"/>
    <numFmt numFmtId="165" formatCode="0%;\-0%;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8" tint="-0.499984740745262"/>
      <name val="Verdana"/>
      <family val="2"/>
    </font>
    <font>
      <b/>
      <sz val="11"/>
      <color rgb="FF007A97"/>
      <name val="Trebuchet MS"/>
      <family val="2"/>
    </font>
    <font>
      <sz val="11"/>
      <name val="Calibri"/>
      <family val="2"/>
      <scheme val="minor"/>
    </font>
    <font>
      <b/>
      <sz val="11"/>
      <color rgb="FF007A97"/>
      <name val="Calibri"/>
      <family val="2"/>
      <scheme val="minor"/>
    </font>
    <font>
      <b/>
      <sz val="10"/>
      <color rgb="FF007A97"/>
      <name val="Verdana"/>
      <family val="2"/>
    </font>
    <font>
      <b/>
      <sz val="14"/>
      <color rgb="FF007A97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3" fontId="0" fillId="0" borderId="0" xfId="0" applyNumberFormat="1"/>
    <xf numFmtId="0" fontId="0" fillId="0" borderId="0" xfId="0" pivotButton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pivotButton="1" applyAlignment="1">
      <alignment horizontal="center"/>
    </xf>
    <xf numFmtId="164" fontId="0" fillId="0" borderId="0" xfId="0" applyNumberFormat="1"/>
    <xf numFmtId="0" fontId="0" fillId="0" borderId="0" xfId="0" pivotButton="1"/>
    <xf numFmtId="0" fontId="3" fillId="0" borderId="0" xfId="1" applyFont="1" applyFill="1" applyAlignment="1" applyProtection="1">
      <alignment vertical="center" wrapText="1"/>
    </xf>
    <xf numFmtId="164" fontId="0" fillId="0" borderId="0" xfId="0" applyNumberFormat="1" applyAlignment="1">
      <alignment horizontal="left" indent="1"/>
    </xf>
    <xf numFmtId="0" fontId="0" fillId="3" borderId="0" xfId="0" applyFill="1" applyAlignment="1">
      <alignment horizontal="center"/>
    </xf>
    <xf numFmtId="0" fontId="0" fillId="0" borderId="0" xfId="0" applyFill="1" applyBorder="1"/>
    <xf numFmtId="165" fontId="0" fillId="0" borderId="0" xfId="0" applyNumberFormat="1"/>
    <xf numFmtId="9" fontId="0" fillId="0" borderId="0" xfId="0" applyNumberFormat="1"/>
    <xf numFmtId="10" fontId="0" fillId="0" borderId="0" xfId="0" applyNumberFormat="1"/>
    <xf numFmtId="0" fontId="4" fillId="0" borderId="0" xfId="0" applyFont="1" applyFill="1" applyBorder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9" fontId="0" fillId="4" borderId="5" xfId="0" applyNumberForma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1" applyFont="1" applyFill="1" applyAlignment="1" applyProtection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textRotation="255"/>
    </xf>
    <xf numFmtId="0" fontId="2" fillId="2" borderId="4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Fill="1" applyBorder="1" applyAlignment="1">
      <alignment horizontal="left"/>
    </xf>
    <xf numFmtId="3" fontId="0" fillId="5" borderId="5" xfId="0" applyNumberFormat="1" applyFill="1" applyBorder="1"/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1" applyFont="1" applyAlignment="1">
      <alignment horizontal="center" vertical="center"/>
    </xf>
    <xf numFmtId="0" fontId="10" fillId="0" borderId="0" xfId="1" applyFont="1" applyFill="1" applyAlignment="1" applyProtection="1">
      <alignment horizontal="center" vertical="center"/>
    </xf>
    <xf numFmtId="0" fontId="10" fillId="0" borderId="0" xfId="1" applyFont="1" applyFill="1" applyAlignment="1" applyProtection="1">
      <alignment horizontal="center" vertical="center" wrapText="1"/>
    </xf>
    <xf numFmtId="0" fontId="10" fillId="0" borderId="0" xfId="1" applyFont="1" applyFill="1" applyAlignment="1" applyProtection="1">
      <alignment vertical="center"/>
    </xf>
    <xf numFmtId="0" fontId="2" fillId="2" borderId="4" xfId="0" applyFont="1" applyFill="1" applyBorder="1" applyAlignment="1">
      <alignment horizontal="center"/>
    </xf>
    <xf numFmtId="3" fontId="0" fillId="4" borderId="5" xfId="0" applyNumberFormat="1" applyFill="1" applyBorder="1"/>
    <xf numFmtId="0" fontId="0" fillId="0" borderId="0" xfId="0" applyAlignment="1">
      <alignment horizontal="left" indent="2"/>
    </xf>
    <xf numFmtId="4" fontId="0" fillId="0" borderId="0" xfId="0" applyNumberFormat="1"/>
    <xf numFmtId="0" fontId="2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indent="2"/>
    </xf>
    <xf numFmtId="0" fontId="12" fillId="0" borderId="0" xfId="0" applyFont="1" applyFill="1" applyAlignment="1">
      <alignment horizontal="left" indent="3"/>
    </xf>
    <xf numFmtId="0" fontId="12" fillId="0" borderId="0" xfId="0" applyNumberFormat="1" applyFont="1" applyFill="1" applyAlignment="1">
      <alignment vertical="center"/>
    </xf>
    <xf numFmtId="3" fontId="12" fillId="0" borderId="0" xfId="0" applyNumberFormat="1" applyFont="1" applyFill="1" applyAlignment="1">
      <alignment vertical="center"/>
    </xf>
    <xf numFmtId="4" fontId="12" fillId="0" borderId="0" xfId="0" applyNumberFormat="1" applyFont="1" applyFill="1" applyAlignment="1">
      <alignment vertical="center"/>
    </xf>
    <xf numFmtId="164" fontId="12" fillId="0" borderId="0" xfId="0" applyNumberFormat="1" applyFont="1" applyFill="1" applyAlignment="1">
      <alignment horizontal="left"/>
    </xf>
    <xf numFmtId="164" fontId="12" fillId="0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Fill="1" applyAlignment="1" applyProtection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1" applyFont="1" applyAlignment="1">
      <alignment horizontal="left" vertical="center" wrapText="1"/>
    </xf>
    <xf numFmtId="0" fontId="10" fillId="0" borderId="0" xfId="1" applyFont="1" applyFill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textRotation="255"/>
    </xf>
  </cellXfs>
  <cellStyles count="2">
    <cellStyle name="Normal" xfId="0" builtinId="0"/>
    <cellStyle name="Normal_Quadro_Semanal_PU2010_PAS2011_Base" xfId="1"/>
  </cellStyles>
  <dxfs count="192"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alignment horizontal="center"/>
    </dxf>
    <dxf>
      <alignment horizontal="general" indent="0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horizontal="center"/>
    </dxf>
    <dxf>
      <alignment relativeIndent="-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vertical="center"/>
    </dxf>
    <dxf>
      <alignment horizontal="center"/>
    </dxf>
    <dxf>
      <font>
        <color auto="1"/>
      </font>
    </dxf>
    <dxf>
      <font>
        <color auto="1"/>
      </font>
    </dxf>
    <dxf>
      <font>
        <color theme="0"/>
      </font>
    </dxf>
    <dxf>
      <alignment horizontal="center"/>
    </dxf>
    <dxf>
      <alignment horizontal="center"/>
    </dxf>
    <dxf>
      <alignment vertical="center"/>
    </dxf>
    <dxf>
      <alignment horizontal="center"/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;;;"/>
    </dxf>
    <dxf>
      <numFmt numFmtId="164" formatCode=";;;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numFmt numFmtId="164" formatCode=";;;"/>
    </dxf>
    <dxf>
      <numFmt numFmtId="164" formatCode=";;;"/>
    </dxf>
    <dxf>
      <numFmt numFmtId="13" formatCode="0%"/>
    </dxf>
    <dxf>
      <alignment wrapText="1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4" formatCode=";;;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numFmt numFmtId="164" formatCode=";;;"/>
    </dxf>
    <dxf>
      <numFmt numFmtId="164" formatCode=";;;"/>
    </dxf>
    <dxf>
      <alignment horizontal="center"/>
    </dxf>
    <dxf>
      <alignment vertical="center"/>
    </dxf>
    <dxf>
      <numFmt numFmtId="164" formatCode=";;;"/>
    </dxf>
    <dxf>
      <alignment horizontal="center"/>
    </dxf>
    <dxf>
      <alignment vertical="center"/>
    </dxf>
    <dxf>
      <alignment horizontal="center"/>
    </dxf>
    <dxf>
      <alignment vertical="center"/>
    </dxf>
    <dxf>
      <numFmt numFmtId="164" formatCode=";;;"/>
    </dxf>
    <dxf>
      <alignment horizontal="center"/>
    </dxf>
    <dxf>
      <alignment horizontal="center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;;;"/>
    </dxf>
    <dxf>
      <alignment vertical="center"/>
    </dxf>
    <dxf>
      <alignment vertical="center"/>
    </dxf>
    <dxf>
      <alignment vertical="center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Trebuchet MS"/>
        <scheme val="none"/>
      </font>
    </dxf>
    <dxf>
      <font>
        <sz val="11"/>
      </font>
    </dxf>
    <dxf>
      <font>
        <sz val="11"/>
      </font>
    </dxf>
    <dxf>
      <font>
        <name val="Trebuchet MS"/>
        <scheme val="none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 readingOrder="0"/>
    </dxf>
    <dxf>
      <alignment vertical="center" readingOrder="0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vertical="center"/>
    </dxf>
    <dxf>
      <numFmt numFmtId="14" formatCode="0.00%"/>
    </dxf>
    <dxf>
      <numFmt numFmtId="164" formatCode=";;;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horizontal="center"/>
    </dxf>
    <dxf>
      <alignment horizontal="center"/>
    </dxf>
    <dxf>
      <alignment horizontal="center"/>
    </dxf>
    <dxf>
      <font>
        <b/>
        <i val="0"/>
        <color theme="0"/>
      </font>
      <fill>
        <patternFill>
          <bgColor rgb="FF007A97"/>
        </patternFill>
      </fill>
    </dxf>
    <dxf>
      <fill>
        <patternFill>
          <bgColor theme="8" tint="0.39994506668294322"/>
        </patternFill>
      </fill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0.1499679555650502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Medium9">
    <tableStyle name="Estilo de Tabela Dinâmica 1" table="0" count="5">
      <tableStyleElement type="headerRow" dxfId="191"/>
      <tableStyleElement type="firstRowStripe" dxfId="190"/>
      <tableStyleElement type="secondRowStripe" dxfId="189"/>
      <tableStyleElement type="firstSubtotalRow" dxfId="188"/>
      <tableStyleElement type="pageFieldValues" dxfId="187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ivotTable" Target="pivotTables/pivotTable22.xml"/><Relationship Id="rId21" Type="http://schemas.openxmlformats.org/officeDocument/2006/relationships/pivotCacheDefinition" Target="pivotCache/pivotCacheDefinition1.xml"/><Relationship Id="rId42" Type="http://schemas.openxmlformats.org/officeDocument/2006/relationships/pivotCacheDefinition" Target="pivotCache/pivotCacheDefinition22.xml"/><Relationship Id="rId63" Type="http://schemas.microsoft.com/office/2007/relationships/slicerCache" Target="slicerCaches/slicerCache8.xml"/><Relationship Id="rId84" Type="http://schemas.openxmlformats.org/officeDocument/2006/relationships/pivotCacheDefinition" Target="pivotCache/pivotCacheDefinition56.xml"/><Relationship Id="rId138" Type="http://schemas.openxmlformats.org/officeDocument/2006/relationships/customXml" Target="../customXml/item4.xml"/><Relationship Id="rId159" Type="http://schemas.openxmlformats.org/officeDocument/2006/relationships/customXml" Target="../customXml/item25.xml"/><Relationship Id="rId170" Type="http://schemas.openxmlformats.org/officeDocument/2006/relationships/customXml" Target="../customXml/item36.xml"/><Relationship Id="rId191" Type="http://schemas.openxmlformats.org/officeDocument/2006/relationships/customXml" Target="../customXml/item57.xml"/><Relationship Id="rId107" Type="http://schemas.openxmlformats.org/officeDocument/2006/relationships/pivotTable" Target="pivotTables/pivotTable12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2.xml"/><Relationship Id="rId53" Type="http://schemas.openxmlformats.org/officeDocument/2006/relationships/pivotCacheDefinition" Target="pivotCache/pivotCacheDefinition33.xml"/><Relationship Id="rId74" Type="http://schemas.openxmlformats.org/officeDocument/2006/relationships/pivotCacheDefinition" Target="pivotCache/pivotCacheDefinition46.xml"/><Relationship Id="rId128" Type="http://schemas.openxmlformats.org/officeDocument/2006/relationships/theme" Target="theme/theme1.xml"/><Relationship Id="rId149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95" Type="http://schemas.openxmlformats.org/officeDocument/2006/relationships/pivotCacheDefinition" Target="pivotCache/pivotCacheDefinition67.xml"/><Relationship Id="rId160" Type="http://schemas.openxmlformats.org/officeDocument/2006/relationships/customXml" Target="../customXml/item26.xml"/><Relationship Id="rId181" Type="http://schemas.openxmlformats.org/officeDocument/2006/relationships/customXml" Target="../customXml/item47.xml"/><Relationship Id="rId22" Type="http://schemas.openxmlformats.org/officeDocument/2006/relationships/pivotCacheDefinition" Target="pivotCache/pivotCacheDefinition2.xml"/><Relationship Id="rId43" Type="http://schemas.openxmlformats.org/officeDocument/2006/relationships/pivotCacheDefinition" Target="pivotCache/pivotCacheDefinition23.xml"/><Relationship Id="rId64" Type="http://schemas.openxmlformats.org/officeDocument/2006/relationships/pivotCacheDefinition" Target="pivotCache/pivotCacheDefinition36.xml"/><Relationship Id="rId118" Type="http://schemas.openxmlformats.org/officeDocument/2006/relationships/pivotTable" Target="pivotTables/pivotTable23.xml"/><Relationship Id="rId139" Type="http://schemas.openxmlformats.org/officeDocument/2006/relationships/customXml" Target="../customXml/item5.xml"/><Relationship Id="rId85" Type="http://schemas.openxmlformats.org/officeDocument/2006/relationships/pivotCacheDefinition" Target="pivotCache/pivotCacheDefinition57.xml"/><Relationship Id="rId150" Type="http://schemas.openxmlformats.org/officeDocument/2006/relationships/customXml" Target="../customXml/item16.xml"/><Relationship Id="rId171" Type="http://schemas.openxmlformats.org/officeDocument/2006/relationships/customXml" Target="../customXml/item37.xml"/><Relationship Id="rId192" Type="http://schemas.openxmlformats.org/officeDocument/2006/relationships/customXml" Target="../customXml/item58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3.xml"/><Relationship Id="rId108" Type="http://schemas.openxmlformats.org/officeDocument/2006/relationships/pivotTable" Target="pivotTables/pivotTable13.xml"/><Relationship Id="rId129" Type="http://schemas.openxmlformats.org/officeDocument/2006/relationships/connections" Target="connections.xml"/><Relationship Id="rId54" Type="http://schemas.openxmlformats.org/officeDocument/2006/relationships/pivotCacheDefinition" Target="pivotCache/pivotCacheDefinition34.xml"/><Relationship Id="rId75" Type="http://schemas.openxmlformats.org/officeDocument/2006/relationships/pivotCacheDefinition" Target="pivotCache/pivotCacheDefinition47.xml"/><Relationship Id="rId96" Type="http://schemas.openxmlformats.org/officeDocument/2006/relationships/pivotTable" Target="pivotTables/pivotTable1.xml"/><Relationship Id="rId140" Type="http://schemas.openxmlformats.org/officeDocument/2006/relationships/customXml" Target="../customXml/item6.xml"/><Relationship Id="rId161" Type="http://schemas.openxmlformats.org/officeDocument/2006/relationships/customXml" Target="../customXml/item27.xml"/><Relationship Id="rId182" Type="http://schemas.openxmlformats.org/officeDocument/2006/relationships/customXml" Target="../customXml/item48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3.xml"/><Relationship Id="rId119" Type="http://schemas.openxmlformats.org/officeDocument/2006/relationships/pivotTable" Target="pivotTables/pivotTable24.xml"/><Relationship Id="rId44" Type="http://schemas.openxmlformats.org/officeDocument/2006/relationships/pivotCacheDefinition" Target="pivotCache/pivotCacheDefinition24.xml"/><Relationship Id="rId65" Type="http://schemas.openxmlformats.org/officeDocument/2006/relationships/pivotCacheDefinition" Target="pivotCache/pivotCacheDefinition37.xml"/><Relationship Id="rId86" Type="http://schemas.openxmlformats.org/officeDocument/2006/relationships/pivotCacheDefinition" Target="pivotCache/pivotCacheDefinition58.xml"/><Relationship Id="rId130" Type="http://schemas.openxmlformats.org/officeDocument/2006/relationships/styles" Target="styles.xml"/><Relationship Id="rId151" Type="http://schemas.openxmlformats.org/officeDocument/2006/relationships/customXml" Target="../customXml/item17.xml"/><Relationship Id="rId172" Type="http://schemas.openxmlformats.org/officeDocument/2006/relationships/customXml" Target="../customXml/item38.xml"/><Relationship Id="rId193" Type="http://schemas.openxmlformats.org/officeDocument/2006/relationships/customXml" Target="../customXml/item59.xml"/><Relationship Id="rId13" Type="http://schemas.openxmlformats.org/officeDocument/2006/relationships/worksheet" Target="worksheets/sheet13.xml"/><Relationship Id="rId109" Type="http://schemas.openxmlformats.org/officeDocument/2006/relationships/pivotTable" Target="pivotTables/pivotTable14.xml"/><Relationship Id="rId34" Type="http://schemas.openxmlformats.org/officeDocument/2006/relationships/pivotCacheDefinition" Target="pivotCache/pivotCacheDefinition14.xml"/><Relationship Id="rId50" Type="http://schemas.openxmlformats.org/officeDocument/2006/relationships/pivotCacheDefinition" Target="pivotCache/pivotCacheDefinition30.xml"/><Relationship Id="rId55" Type="http://schemas.openxmlformats.org/officeDocument/2006/relationships/pivotCacheDefinition" Target="pivotCache/pivotCacheDefinition35.xml"/><Relationship Id="rId76" Type="http://schemas.openxmlformats.org/officeDocument/2006/relationships/pivotCacheDefinition" Target="pivotCache/pivotCacheDefinition48.xml"/><Relationship Id="rId97" Type="http://schemas.openxmlformats.org/officeDocument/2006/relationships/pivotTable" Target="pivotTables/pivotTable2.xml"/><Relationship Id="rId104" Type="http://schemas.openxmlformats.org/officeDocument/2006/relationships/pivotTable" Target="pivotTables/pivotTable9.xml"/><Relationship Id="rId120" Type="http://schemas.openxmlformats.org/officeDocument/2006/relationships/pivotTable" Target="pivotTables/pivotTable25.xml"/><Relationship Id="rId125" Type="http://schemas.openxmlformats.org/officeDocument/2006/relationships/pivotTable" Target="pivotTables/pivotTable30.xml"/><Relationship Id="rId141" Type="http://schemas.openxmlformats.org/officeDocument/2006/relationships/customXml" Target="../customXml/item7.xml"/><Relationship Id="rId146" Type="http://schemas.openxmlformats.org/officeDocument/2006/relationships/customXml" Target="../customXml/item12.xml"/><Relationship Id="rId167" Type="http://schemas.openxmlformats.org/officeDocument/2006/relationships/customXml" Target="../customXml/item33.xml"/><Relationship Id="rId188" Type="http://schemas.openxmlformats.org/officeDocument/2006/relationships/customXml" Target="../customXml/item54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43.xml"/><Relationship Id="rId92" Type="http://schemas.openxmlformats.org/officeDocument/2006/relationships/pivotCacheDefinition" Target="pivotCache/pivotCacheDefinition64.xml"/><Relationship Id="rId162" Type="http://schemas.openxmlformats.org/officeDocument/2006/relationships/customXml" Target="../customXml/item28.xml"/><Relationship Id="rId183" Type="http://schemas.openxmlformats.org/officeDocument/2006/relationships/customXml" Target="../customXml/item49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9.xml"/><Relationship Id="rId24" Type="http://schemas.openxmlformats.org/officeDocument/2006/relationships/pivotCacheDefinition" Target="pivotCache/pivotCacheDefinition4.xml"/><Relationship Id="rId40" Type="http://schemas.openxmlformats.org/officeDocument/2006/relationships/pivotCacheDefinition" Target="pivotCache/pivotCacheDefinition20.xml"/><Relationship Id="rId45" Type="http://schemas.openxmlformats.org/officeDocument/2006/relationships/pivotCacheDefinition" Target="pivotCache/pivotCacheDefinition25.xml"/><Relationship Id="rId66" Type="http://schemas.openxmlformats.org/officeDocument/2006/relationships/pivotCacheDefinition" Target="pivotCache/pivotCacheDefinition38.xml"/><Relationship Id="rId87" Type="http://schemas.openxmlformats.org/officeDocument/2006/relationships/pivotCacheDefinition" Target="pivotCache/pivotCacheDefinition59.xml"/><Relationship Id="rId110" Type="http://schemas.openxmlformats.org/officeDocument/2006/relationships/pivotTable" Target="pivotTables/pivotTable15.xml"/><Relationship Id="rId115" Type="http://schemas.openxmlformats.org/officeDocument/2006/relationships/pivotTable" Target="pivotTables/pivotTable20.xml"/><Relationship Id="rId131" Type="http://schemas.openxmlformats.org/officeDocument/2006/relationships/sharedStrings" Target="sharedStrings.xml"/><Relationship Id="rId136" Type="http://schemas.openxmlformats.org/officeDocument/2006/relationships/customXml" Target="../customXml/item2.xml"/><Relationship Id="rId157" Type="http://schemas.openxmlformats.org/officeDocument/2006/relationships/customXml" Target="../customXml/item23.xml"/><Relationship Id="rId178" Type="http://schemas.openxmlformats.org/officeDocument/2006/relationships/customXml" Target="../customXml/item44.xml"/><Relationship Id="rId61" Type="http://schemas.microsoft.com/office/2007/relationships/slicerCache" Target="slicerCaches/slicerCache6.xml"/><Relationship Id="rId82" Type="http://schemas.openxmlformats.org/officeDocument/2006/relationships/pivotCacheDefinition" Target="pivotCache/pivotCacheDefinition54.xml"/><Relationship Id="rId152" Type="http://schemas.openxmlformats.org/officeDocument/2006/relationships/customXml" Target="../customXml/item18.xml"/><Relationship Id="rId173" Type="http://schemas.openxmlformats.org/officeDocument/2006/relationships/customXml" Target="../customXml/item3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0.xml"/><Relationship Id="rId35" Type="http://schemas.openxmlformats.org/officeDocument/2006/relationships/pivotCacheDefinition" Target="pivotCache/pivotCacheDefinition15.xml"/><Relationship Id="rId56" Type="http://schemas.microsoft.com/office/2007/relationships/slicerCache" Target="slicerCaches/slicerCache1.xml"/><Relationship Id="rId77" Type="http://schemas.openxmlformats.org/officeDocument/2006/relationships/pivotCacheDefinition" Target="pivotCache/pivotCacheDefinition49.xml"/><Relationship Id="rId100" Type="http://schemas.openxmlformats.org/officeDocument/2006/relationships/pivotTable" Target="pivotTables/pivotTable5.xml"/><Relationship Id="rId105" Type="http://schemas.openxmlformats.org/officeDocument/2006/relationships/pivotTable" Target="pivotTables/pivotTable10.xml"/><Relationship Id="rId126" Type="http://schemas.openxmlformats.org/officeDocument/2006/relationships/pivotTable" Target="pivotTables/pivotTable31.xml"/><Relationship Id="rId147" Type="http://schemas.openxmlformats.org/officeDocument/2006/relationships/customXml" Target="../customXml/item13.xml"/><Relationship Id="rId168" Type="http://schemas.openxmlformats.org/officeDocument/2006/relationships/customXml" Target="../customXml/item34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31.xml"/><Relationship Id="rId72" Type="http://schemas.openxmlformats.org/officeDocument/2006/relationships/pivotCacheDefinition" Target="pivotCache/pivotCacheDefinition44.xml"/><Relationship Id="rId93" Type="http://schemas.openxmlformats.org/officeDocument/2006/relationships/pivotCacheDefinition" Target="pivotCache/pivotCacheDefinition65.xml"/><Relationship Id="rId98" Type="http://schemas.openxmlformats.org/officeDocument/2006/relationships/pivotTable" Target="pivotTables/pivotTable3.xml"/><Relationship Id="rId121" Type="http://schemas.openxmlformats.org/officeDocument/2006/relationships/pivotTable" Target="pivotTables/pivotTable26.xml"/><Relationship Id="rId142" Type="http://schemas.openxmlformats.org/officeDocument/2006/relationships/customXml" Target="../customXml/item8.xml"/><Relationship Id="rId163" Type="http://schemas.openxmlformats.org/officeDocument/2006/relationships/customXml" Target="../customXml/item29.xml"/><Relationship Id="rId184" Type="http://schemas.openxmlformats.org/officeDocument/2006/relationships/customXml" Target="../customXml/item50.xml"/><Relationship Id="rId189" Type="http://schemas.openxmlformats.org/officeDocument/2006/relationships/customXml" Target="../customXml/item55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5.xml"/><Relationship Id="rId46" Type="http://schemas.openxmlformats.org/officeDocument/2006/relationships/pivotCacheDefinition" Target="pivotCache/pivotCacheDefinition26.xml"/><Relationship Id="rId67" Type="http://schemas.openxmlformats.org/officeDocument/2006/relationships/pivotCacheDefinition" Target="pivotCache/pivotCacheDefinition39.xml"/><Relationship Id="rId116" Type="http://schemas.openxmlformats.org/officeDocument/2006/relationships/pivotTable" Target="pivotTables/pivotTable21.xml"/><Relationship Id="rId137" Type="http://schemas.openxmlformats.org/officeDocument/2006/relationships/customXml" Target="../customXml/item3.xml"/><Relationship Id="rId158" Type="http://schemas.openxmlformats.org/officeDocument/2006/relationships/customXml" Target="../customXml/item24.xml"/><Relationship Id="rId20" Type="http://schemas.openxmlformats.org/officeDocument/2006/relationships/worksheet" Target="worksheets/sheet20.xml"/><Relationship Id="rId41" Type="http://schemas.openxmlformats.org/officeDocument/2006/relationships/pivotCacheDefinition" Target="pivotCache/pivotCacheDefinition21.xml"/><Relationship Id="rId62" Type="http://schemas.microsoft.com/office/2007/relationships/slicerCache" Target="slicerCaches/slicerCache7.xml"/><Relationship Id="rId83" Type="http://schemas.openxmlformats.org/officeDocument/2006/relationships/pivotCacheDefinition" Target="pivotCache/pivotCacheDefinition55.xml"/><Relationship Id="rId88" Type="http://schemas.openxmlformats.org/officeDocument/2006/relationships/pivotCacheDefinition" Target="pivotCache/pivotCacheDefinition60.xml"/><Relationship Id="rId111" Type="http://schemas.openxmlformats.org/officeDocument/2006/relationships/pivotTable" Target="pivotTables/pivotTable16.xml"/><Relationship Id="rId132" Type="http://schemas.openxmlformats.org/officeDocument/2006/relationships/sheetMetadata" Target="metadata.xml"/><Relationship Id="rId153" Type="http://schemas.openxmlformats.org/officeDocument/2006/relationships/customXml" Target="../customXml/item19.xml"/><Relationship Id="rId174" Type="http://schemas.openxmlformats.org/officeDocument/2006/relationships/customXml" Target="../customXml/item40.xml"/><Relationship Id="rId179" Type="http://schemas.openxmlformats.org/officeDocument/2006/relationships/customXml" Target="../customXml/item45.xml"/><Relationship Id="rId190" Type="http://schemas.openxmlformats.org/officeDocument/2006/relationships/customXml" Target="../customXml/item56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6.xml"/><Relationship Id="rId57" Type="http://schemas.microsoft.com/office/2007/relationships/slicerCache" Target="slicerCaches/slicerCache2.xml"/><Relationship Id="rId106" Type="http://schemas.openxmlformats.org/officeDocument/2006/relationships/pivotTable" Target="pivotTables/pivotTable11.xml"/><Relationship Id="rId127" Type="http://schemas.openxmlformats.org/officeDocument/2006/relationships/pivotTable" Target="pivotTables/pivotTable32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1.xml"/><Relationship Id="rId52" Type="http://schemas.openxmlformats.org/officeDocument/2006/relationships/pivotCacheDefinition" Target="pivotCache/pivotCacheDefinition32.xml"/><Relationship Id="rId73" Type="http://schemas.openxmlformats.org/officeDocument/2006/relationships/pivotCacheDefinition" Target="pivotCache/pivotCacheDefinition45.xml"/><Relationship Id="rId78" Type="http://schemas.openxmlformats.org/officeDocument/2006/relationships/pivotCacheDefinition" Target="pivotCache/pivotCacheDefinition50.xml"/><Relationship Id="rId94" Type="http://schemas.openxmlformats.org/officeDocument/2006/relationships/pivotCacheDefinition" Target="pivotCache/pivotCacheDefinition66.xml"/><Relationship Id="rId99" Type="http://schemas.openxmlformats.org/officeDocument/2006/relationships/pivotTable" Target="pivotTables/pivotTable4.xml"/><Relationship Id="rId101" Type="http://schemas.openxmlformats.org/officeDocument/2006/relationships/pivotTable" Target="pivotTables/pivotTable6.xml"/><Relationship Id="rId122" Type="http://schemas.openxmlformats.org/officeDocument/2006/relationships/pivotTable" Target="pivotTables/pivotTable27.xml"/><Relationship Id="rId143" Type="http://schemas.openxmlformats.org/officeDocument/2006/relationships/customXml" Target="../customXml/item9.xml"/><Relationship Id="rId148" Type="http://schemas.openxmlformats.org/officeDocument/2006/relationships/customXml" Target="../customXml/item14.xml"/><Relationship Id="rId164" Type="http://schemas.openxmlformats.org/officeDocument/2006/relationships/customXml" Target="../customXml/item30.xml"/><Relationship Id="rId169" Type="http://schemas.openxmlformats.org/officeDocument/2006/relationships/customXml" Target="../customXml/item35.xml"/><Relationship Id="rId185" Type="http://schemas.openxmlformats.org/officeDocument/2006/relationships/customXml" Target="../customXml/item5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customXml" Target="../customXml/item46.xml"/><Relationship Id="rId26" Type="http://schemas.openxmlformats.org/officeDocument/2006/relationships/pivotCacheDefinition" Target="pivotCache/pivotCacheDefinition6.xml"/><Relationship Id="rId47" Type="http://schemas.openxmlformats.org/officeDocument/2006/relationships/pivotCacheDefinition" Target="pivotCache/pivotCacheDefinition27.xml"/><Relationship Id="rId68" Type="http://schemas.openxmlformats.org/officeDocument/2006/relationships/pivotCacheDefinition" Target="pivotCache/pivotCacheDefinition40.xml"/><Relationship Id="rId89" Type="http://schemas.openxmlformats.org/officeDocument/2006/relationships/pivotCacheDefinition" Target="pivotCache/pivotCacheDefinition61.xml"/><Relationship Id="rId112" Type="http://schemas.openxmlformats.org/officeDocument/2006/relationships/pivotTable" Target="pivotTables/pivotTable17.xml"/><Relationship Id="rId133" Type="http://schemas.openxmlformats.org/officeDocument/2006/relationships/powerPivotData" Target="model/item.data"/><Relationship Id="rId154" Type="http://schemas.openxmlformats.org/officeDocument/2006/relationships/customXml" Target="../customXml/item20.xml"/><Relationship Id="rId175" Type="http://schemas.openxmlformats.org/officeDocument/2006/relationships/customXml" Target="../customXml/item41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17.xml"/><Relationship Id="rId58" Type="http://schemas.microsoft.com/office/2007/relationships/slicerCache" Target="slicerCaches/slicerCache3.xml"/><Relationship Id="rId79" Type="http://schemas.openxmlformats.org/officeDocument/2006/relationships/pivotCacheDefinition" Target="pivotCache/pivotCacheDefinition51.xml"/><Relationship Id="rId102" Type="http://schemas.openxmlformats.org/officeDocument/2006/relationships/pivotTable" Target="pivotTables/pivotTable7.xml"/><Relationship Id="rId123" Type="http://schemas.openxmlformats.org/officeDocument/2006/relationships/pivotTable" Target="pivotTables/pivotTable28.xml"/><Relationship Id="rId144" Type="http://schemas.openxmlformats.org/officeDocument/2006/relationships/customXml" Target="../customXml/item10.xml"/><Relationship Id="rId90" Type="http://schemas.openxmlformats.org/officeDocument/2006/relationships/pivotCacheDefinition" Target="pivotCache/pivotCacheDefinition62.xml"/><Relationship Id="rId165" Type="http://schemas.openxmlformats.org/officeDocument/2006/relationships/customXml" Target="../customXml/item31.xml"/><Relationship Id="rId186" Type="http://schemas.openxmlformats.org/officeDocument/2006/relationships/customXml" Target="../customXml/item52.xml"/><Relationship Id="rId27" Type="http://schemas.openxmlformats.org/officeDocument/2006/relationships/pivotCacheDefinition" Target="pivotCache/pivotCacheDefinition7.xml"/><Relationship Id="rId48" Type="http://schemas.openxmlformats.org/officeDocument/2006/relationships/pivotCacheDefinition" Target="pivotCache/pivotCacheDefinition28.xml"/><Relationship Id="rId69" Type="http://schemas.openxmlformats.org/officeDocument/2006/relationships/pivotCacheDefinition" Target="pivotCache/pivotCacheDefinition41.xml"/><Relationship Id="rId113" Type="http://schemas.openxmlformats.org/officeDocument/2006/relationships/pivotTable" Target="pivotTables/pivotTable18.xml"/><Relationship Id="rId134" Type="http://schemas.openxmlformats.org/officeDocument/2006/relationships/calcChain" Target="calcChain.xml"/><Relationship Id="rId80" Type="http://schemas.openxmlformats.org/officeDocument/2006/relationships/pivotCacheDefinition" Target="pivotCache/pivotCacheDefinition52.xml"/><Relationship Id="rId155" Type="http://schemas.openxmlformats.org/officeDocument/2006/relationships/customXml" Target="../customXml/item21.xml"/><Relationship Id="rId176" Type="http://schemas.openxmlformats.org/officeDocument/2006/relationships/customXml" Target="../customXml/item42.xml"/><Relationship Id="rId17" Type="http://schemas.openxmlformats.org/officeDocument/2006/relationships/worksheet" Target="worksheets/sheet17.xml"/><Relationship Id="rId38" Type="http://schemas.openxmlformats.org/officeDocument/2006/relationships/pivotCacheDefinition" Target="pivotCache/pivotCacheDefinition18.xml"/><Relationship Id="rId59" Type="http://schemas.microsoft.com/office/2007/relationships/slicerCache" Target="slicerCaches/slicerCache4.xml"/><Relationship Id="rId103" Type="http://schemas.openxmlformats.org/officeDocument/2006/relationships/pivotTable" Target="pivotTables/pivotTable8.xml"/><Relationship Id="rId124" Type="http://schemas.openxmlformats.org/officeDocument/2006/relationships/pivotTable" Target="pivotTables/pivotTable29.xml"/><Relationship Id="rId70" Type="http://schemas.openxmlformats.org/officeDocument/2006/relationships/pivotCacheDefinition" Target="pivotCache/pivotCacheDefinition42.xml"/><Relationship Id="rId91" Type="http://schemas.openxmlformats.org/officeDocument/2006/relationships/pivotCacheDefinition" Target="pivotCache/pivotCacheDefinition63.xml"/><Relationship Id="rId145" Type="http://schemas.openxmlformats.org/officeDocument/2006/relationships/customXml" Target="../customXml/item11.xml"/><Relationship Id="rId166" Type="http://schemas.openxmlformats.org/officeDocument/2006/relationships/customXml" Target="../customXml/item32.xml"/><Relationship Id="rId187" Type="http://schemas.openxmlformats.org/officeDocument/2006/relationships/customXml" Target="../customXml/item53.xml"/><Relationship Id="rId1" Type="http://schemas.openxmlformats.org/officeDocument/2006/relationships/worksheet" Target="worksheets/sheet1.xml"/><Relationship Id="rId28" Type="http://schemas.openxmlformats.org/officeDocument/2006/relationships/pivotCacheDefinition" Target="pivotCache/pivotCacheDefinition8.xml"/><Relationship Id="rId49" Type="http://schemas.openxmlformats.org/officeDocument/2006/relationships/pivotCacheDefinition" Target="pivotCache/pivotCacheDefinition29.xml"/><Relationship Id="rId114" Type="http://schemas.openxmlformats.org/officeDocument/2006/relationships/pivotTable" Target="pivotTables/pivotTable19.xml"/><Relationship Id="rId60" Type="http://schemas.microsoft.com/office/2007/relationships/slicerCache" Target="slicerCaches/slicerCache5.xml"/><Relationship Id="rId81" Type="http://schemas.openxmlformats.org/officeDocument/2006/relationships/pivotCacheDefinition" Target="pivotCache/pivotCacheDefinition53.xml"/><Relationship Id="rId135" Type="http://schemas.openxmlformats.org/officeDocument/2006/relationships/customXml" Target="../customXml/item1.xml"/><Relationship Id="rId156" Type="http://schemas.openxmlformats.org/officeDocument/2006/relationships/customXml" Target="../customXml/item22.xml"/><Relationship Id="rId177" Type="http://schemas.openxmlformats.org/officeDocument/2006/relationships/customXml" Target="../customXml/item43.xml"/><Relationship Id="rId18" Type="http://schemas.openxmlformats.org/officeDocument/2006/relationships/worksheet" Target="worksheets/sheet18.xml"/><Relationship Id="rId39" Type="http://schemas.openxmlformats.org/officeDocument/2006/relationships/pivotCacheDefinition" Target="pivotCache/pivotCacheDefinition1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b="1">
                <a:solidFill>
                  <a:srgbClr val="007A97"/>
                </a:solidFill>
              </a:rPr>
              <a:t>Pedido Único</a:t>
            </a:r>
          </a:p>
          <a:p>
            <a:pPr>
              <a:defRPr b="1">
                <a:solidFill>
                  <a:srgbClr val="007A97"/>
                </a:solidFill>
              </a:defRPr>
            </a:pPr>
            <a:r>
              <a:rPr lang="pt-PT" b="1">
                <a:solidFill>
                  <a:srgbClr val="007A97"/>
                </a:solidFill>
              </a:rPr>
              <a:t>N.º</a:t>
            </a:r>
            <a:r>
              <a:rPr lang="pt-PT" b="1" baseline="0">
                <a:solidFill>
                  <a:srgbClr val="007A97"/>
                </a:solidFill>
              </a:rPr>
              <a:t> de Candidaturas</a:t>
            </a:r>
            <a:endParaRPr lang="pt-PT" b="1">
              <a:solidFill>
                <a:srgbClr val="007A97"/>
              </a:solidFill>
            </a:endParaRPr>
          </a:p>
        </c:rich>
      </c:tx>
      <c:layout>
        <c:manualLayout>
          <c:xMode val="edge"/>
          <c:yMode val="edge"/>
          <c:x val="0.33809764957264965"/>
          <c:y val="2.9924561403508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2290048118985127"/>
          <c:y val="0.18163859649122807"/>
          <c:w val="0.72987729658792655"/>
          <c:h val="0.65369561403508769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Continente</c:v>
              </c:pt>
              <c:pt idx="1">
                <c:v>Madeira</c:v>
              </c:pt>
            </c:strLit>
          </c:cat>
          <c:val>
            <c:numLit>
              <c:formatCode>#,##0</c:formatCode>
              <c:ptCount val="2"/>
              <c:pt idx="0">
                <c:v>173529</c:v>
              </c:pt>
              <c:pt idx="1">
                <c:v>12713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BE0-4E70-94E9-A87962C72B05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Continente</c:v>
              </c:pt>
              <c:pt idx="1">
                <c:v>Madeira</c:v>
              </c:pt>
            </c:strLit>
          </c:cat>
          <c:val>
            <c:numLit>
              <c:formatCode>#,##0</c:formatCode>
              <c:ptCount val="2"/>
              <c:pt idx="0">
                <c:v>171906</c:v>
              </c:pt>
              <c:pt idx="1">
                <c:v>12702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BE0-4E70-94E9-A87962C7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61088"/>
        <c:axId val="202962720"/>
      </c:barChart>
      <c:catAx>
        <c:axId val="202961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2720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6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1088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POSEI - Medida 2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Fileira Animal</a:t>
            </a:r>
          </a:p>
        </c:rich>
      </c:tx>
      <c:layout>
        <c:manualLayout>
          <c:xMode val="edge"/>
          <c:yMode val="edge"/>
          <c:x val="0.3858380341880342"/>
          <c:y val="2.5736458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9247594050743664E-2"/>
          <c:y val="0.20249562554680664"/>
          <c:w val="0.77353018372703408"/>
          <c:h val="0.54767643627879847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POSEI - Abate Bovinos</c:v>
              </c:pt>
              <c:pt idx="1">
                <c:v>POSEI - Abate Suínos</c:v>
              </c:pt>
              <c:pt idx="2">
                <c:v>POSEI - Ovinos e Caprinos</c:v>
              </c:pt>
              <c:pt idx="3">
                <c:v>POSEI - Vacas Aleitantes</c:v>
              </c:pt>
              <c:pt idx="4">
                <c:v>POSEI - Vacas Leiteiras</c:v>
              </c:pt>
            </c:strLit>
          </c:cat>
          <c:val>
            <c:numLit>
              <c:formatCode>#,##0</c:formatCode>
              <c:ptCount val="5"/>
              <c:pt idx="0">
                <c:v>662</c:v>
              </c:pt>
              <c:pt idx="1">
                <c:v>19</c:v>
              </c:pt>
              <c:pt idx="2">
                <c:v>97</c:v>
              </c:pt>
              <c:pt idx="3">
                <c:v>505</c:v>
              </c:pt>
              <c:pt idx="4">
                <c:v>165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4E-47FB-8177-30CB614C45B8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POSEI - Abate Bovinos</c:v>
              </c:pt>
              <c:pt idx="1">
                <c:v>POSEI - Abate Suínos</c:v>
              </c:pt>
              <c:pt idx="2">
                <c:v>POSEI - Ovinos e Caprinos</c:v>
              </c:pt>
              <c:pt idx="3">
                <c:v>POSEI - Vacas Aleitantes</c:v>
              </c:pt>
              <c:pt idx="4">
                <c:v>POSEI - Vacas Leiteiras</c:v>
              </c:pt>
            </c:strLit>
          </c:cat>
          <c:val>
            <c:numLit>
              <c:formatCode>#,##0</c:formatCode>
              <c:ptCount val="5"/>
              <c:pt idx="0">
                <c:v>624</c:v>
              </c:pt>
              <c:pt idx="1">
                <c:v>15</c:v>
              </c:pt>
              <c:pt idx="2">
                <c:v>85</c:v>
              </c:pt>
              <c:pt idx="3">
                <c:v>477</c:v>
              </c:pt>
              <c:pt idx="4">
                <c:v>101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E4E-47FB-8177-30CB614C4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58912"/>
        <c:axId val="202959456"/>
      </c:barChart>
      <c:catAx>
        <c:axId val="202958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59456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58912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PU2022.xlsx]PivotChartTable9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MZD / MAA</a:t>
            </a:r>
          </a:p>
        </c:rich>
      </c:tx>
      <c:layout>
        <c:manualLayout>
          <c:xMode val="edge"/>
          <c:yMode val="edge"/>
          <c:x val="0.41483055555555554"/>
          <c:y val="2.5736458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023381452318461"/>
          <c:y val="0.21133821813939929"/>
          <c:w val="0.74254396325459315"/>
          <c:h val="0.5388338436862059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Agro e Silvo-Ambientais</c:v>
              </c:pt>
              <c:pt idx="1">
                <c:v>Manutenção da atividade agrícola em zonas desfavorecidas</c:v>
              </c:pt>
            </c:strLit>
          </c:cat>
          <c:val>
            <c:numLit>
              <c:formatCode>#,##0</c:formatCode>
              <c:ptCount val="2"/>
              <c:pt idx="0">
                <c:v>1053</c:v>
              </c:pt>
              <c:pt idx="1">
                <c:v>12411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58F-4FD1-9BE9-17B9C3372A1F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Agro e Silvo-Ambientais</c:v>
              </c:pt>
              <c:pt idx="1">
                <c:v>Manutenção da atividade agrícola em zonas desfavorecidas</c:v>
              </c:pt>
            </c:strLit>
          </c:cat>
          <c:val>
            <c:numLit>
              <c:formatCode>#,##0</c:formatCode>
              <c:ptCount val="2"/>
              <c:pt idx="0">
                <c:v>1131</c:v>
              </c:pt>
              <c:pt idx="1">
                <c:v>12395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58F-4FD1-9BE9-17B9C3372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6544"/>
        <c:axId val="4084224"/>
      </c:barChart>
      <c:catAx>
        <c:axId val="5486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84224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8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486544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PU2022.xlsx]PivotChartTable10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Florestação de Terras Agrícolas</a:t>
            </a:r>
          </a:p>
        </c:rich>
      </c:tx>
      <c:layout>
        <c:manualLayout>
          <c:xMode val="edge"/>
          <c:yMode val="edge"/>
          <c:x val="0.30368632478632479"/>
          <c:y val="2.1106597222222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3914260717410324E-2"/>
          <c:y val="0.20670858850976961"/>
          <c:w val="0.7988635170603674"/>
          <c:h val="0.59432013706620002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Florestação - PRODERAM 2020 Operação 8.1.0</c:v>
              </c:pt>
            </c:strLit>
          </c:cat>
          <c:val>
            <c:numLit>
              <c:formatCode>#,##0</c:formatCode>
              <c:ptCount val="1"/>
              <c:pt idx="0">
                <c:v>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00B-46B3-B012-00C68A87077D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Florestação - PRODERAM 2020 Operação 8.1.0</c:v>
              </c:pt>
            </c:strLit>
          </c:cat>
          <c:val>
            <c:numLit>
              <c:formatCode>#,##0</c:formatCode>
              <c:ptCount val="1"/>
              <c:pt idx="0">
                <c:v>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00B-46B3-B012-00C68A870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9680"/>
        <c:axId val="401406416"/>
      </c:barChart>
      <c:catAx>
        <c:axId val="401409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6416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9680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PU2022.xlsx]PivotChartTable11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Áreas (ha)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RPB / RPA</a:t>
            </a:r>
          </a:p>
        </c:rich>
      </c:tx>
      <c:layout>
        <c:manualLayout>
          <c:xMode val="edge"/>
          <c:yMode val="edge"/>
          <c:x val="0.42608632478632474"/>
          <c:y val="2.4513998043388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006431623931624"/>
          <c:y val="0.21893854166666665"/>
          <c:w val="0.73611089743589742"/>
          <c:h val="0.54310034722222233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Regime da pequena agricultura</c:v>
              </c:pt>
              <c:pt idx="1">
                <c:v>Regime de Pagamento Base</c:v>
              </c:pt>
            </c:strLit>
          </c:cat>
          <c:val>
            <c:numLit>
              <c:formatCode>#,##0</c:formatCode>
              <c:ptCount val="2"/>
              <c:pt idx="0">
                <c:v>99702.58</c:v>
              </c:pt>
              <c:pt idx="1">
                <c:v>3053141.81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2F-4D07-8ADD-56A57842E1F3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Regime da pequena agricultura</c:v>
              </c:pt>
              <c:pt idx="1">
                <c:v>Regime de Pagamento Base</c:v>
              </c:pt>
            </c:strLit>
          </c:cat>
          <c:val>
            <c:numLit>
              <c:formatCode>#,##0</c:formatCode>
              <c:ptCount val="2"/>
              <c:pt idx="0">
                <c:v>106609.63</c:v>
              </c:pt>
              <c:pt idx="1">
                <c:v>2998311.83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42F-4D07-8ADD-56A57842E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9136"/>
        <c:axId val="401404240"/>
      </c:barChart>
      <c:catAx>
        <c:axId val="401409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4240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9136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PU2022.xlsx]PivotChartTable12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Áreas (ha)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Florestação de Terras Agrícolas</a:t>
            </a:r>
          </a:p>
        </c:rich>
      </c:tx>
      <c:layout>
        <c:manualLayout>
          <c:xMode val="edge"/>
          <c:yMode val="edge"/>
          <c:x val="0.30668461538461539"/>
          <c:y val="2.8923710146705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5315598290598297E-2"/>
          <c:y val="0.21011909722222227"/>
          <c:w val="0.76085961538461544"/>
          <c:h val="0.45503784722222224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Florestação - PDR2020 Operação 8.1.1</c:v>
              </c:pt>
              <c:pt idx="1">
                <c:v>Florestação - PDR2020 Operação 8.1.2</c:v>
              </c:pt>
              <c:pt idx="2">
                <c:v>Florestação - Reg. (CE) nº 2080/92</c:v>
              </c:pt>
              <c:pt idx="3">
                <c:v>Florestação - Reg. (CEE) nº 2328/91</c:v>
              </c:pt>
              <c:pt idx="4">
                <c:v>Florestação de terras agrícolas - PRODER</c:v>
              </c:pt>
              <c:pt idx="5">
                <c:v>Florestação de terras agrícolas - RURIS</c:v>
              </c:pt>
            </c:strLit>
          </c:cat>
          <c:val>
            <c:numLit>
              <c:formatCode>#,##0</c:formatCode>
              <c:ptCount val="6"/>
              <c:pt idx="0">
                <c:v>2361.42</c:v>
              </c:pt>
              <c:pt idx="1">
                <c:v>1235.8499999999999</c:v>
              </c:pt>
              <c:pt idx="2">
                <c:v>457.94</c:v>
              </c:pt>
              <c:pt idx="3">
                <c:v>17.54</c:v>
              </c:pt>
              <c:pt idx="4">
                <c:v>10046.030000000001</c:v>
              </c:pt>
              <c:pt idx="5">
                <c:v>37860.21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8C-4D10-8CDC-16AF3AAE4920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Florestação - PDR2020 Operação 8.1.1</c:v>
              </c:pt>
              <c:pt idx="1">
                <c:v>Florestação - PDR2020 Operação 8.1.2</c:v>
              </c:pt>
              <c:pt idx="2">
                <c:v>Florestação - Reg. (CE) nº 2080/92</c:v>
              </c:pt>
              <c:pt idx="3">
                <c:v>Florestação - Reg. (CEE) nº 2328/91</c:v>
              </c:pt>
              <c:pt idx="4">
                <c:v>Florestação de terras agrícolas - PRODER</c:v>
              </c:pt>
              <c:pt idx="5">
                <c:v>Florestação de terras agrícolas - RURIS</c:v>
              </c:pt>
            </c:strLit>
          </c:cat>
          <c:val>
            <c:numLit>
              <c:formatCode>#,##0</c:formatCode>
              <c:ptCount val="6"/>
              <c:pt idx="0">
                <c:v>2283.31</c:v>
              </c:pt>
              <c:pt idx="1">
                <c:v>1020.61</c:v>
              </c:pt>
              <c:pt idx="2">
                <c:v>2778.17</c:v>
              </c:pt>
              <c:pt idx="3">
                <c:v>17.54</c:v>
              </c:pt>
              <c:pt idx="4">
                <c:v>10360.32</c:v>
              </c:pt>
              <c:pt idx="5">
                <c:v>38548.42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78C-4D10-8CDC-16AF3AAE4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8048"/>
        <c:axId val="401412400"/>
      </c:barChart>
      <c:catAx>
        <c:axId val="401408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2400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1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8048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PU2022.xlsx]PivotChartTable13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MAA - Animais Declarados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Cabeças</a:t>
            </a:r>
            <a:r>
              <a:rPr lang="pt-PT" sz="1100" b="1" baseline="0">
                <a:solidFill>
                  <a:srgbClr val="007A97"/>
                </a:solidFill>
              </a:rPr>
              <a:t> Normais</a:t>
            </a:r>
            <a:endParaRPr lang="pt-PT" sz="1100" b="1">
              <a:solidFill>
                <a:srgbClr val="007A97"/>
              </a:solidFill>
            </a:endParaRPr>
          </a:p>
        </c:rich>
      </c:tx>
      <c:layout>
        <c:manualLayout>
          <c:xMode val="edge"/>
          <c:yMode val="edge"/>
          <c:x val="0.31482564102564103"/>
          <c:y val="2.4513888888888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768995726495727"/>
          <c:y val="0.20129965277777781"/>
          <c:w val="0.74848525641025643"/>
          <c:h val="0.56073923611111109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Agro e Silvo-Ambientais</c:v>
              </c:pt>
            </c:strLit>
          </c:cat>
          <c:val>
            <c:numLit>
              <c:formatCode>#,##0</c:formatCode>
              <c:ptCount val="1"/>
              <c:pt idx="0">
                <c:v>77098.445999999996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74F-4F67-848A-6D75AEF50E64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Agro e Silvo-Ambientais</c:v>
              </c:pt>
            </c:strLit>
          </c:cat>
          <c:val>
            <c:numLit>
              <c:formatCode>#,##0</c:formatCode>
              <c:ptCount val="1"/>
              <c:pt idx="0">
                <c:v>79315.08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74F-4F67-848A-6D75AEF50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10224"/>
        <c:axId val="401402608"/>
      </c:barChart>
      <c:catAx>
        <c:axId val="401410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2608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0224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PU2022.xlsx]PivotChartTable14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Apoio Associado Voluntário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Áreas (ha) -</a:t>
            </a:r>
            <a:r>
              <a:rPr lang="pt-PT" sz="1100" b="1" baseline="0">
                <a:solidFill>
                  <a:srgbClr val="007A97"/>
                </a:solidFill>
              </a:rPr>
              <a:t> </a:t>
            </a:r>
            <a:r>
              <a:rPr lang="pt-PT" sz="1100" b="1">
                <a:solidFill>
                  <a:srgbClr val="007A97"/>
                </a:solidFill>
              </a:rPr>
              <a:t>Arroz e Tomate</a:t>
            </a:r>
          </a:p>
        </c:rich>
      </c:tx>
      <c:layout>
        <c:manualLayout>
          <c:xMode val="edge"/>
          <c:yMode val="edge"/>
          <c:x val="0.31543611111111114"/>
          <c:y val="2.01041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5315598290598297E-2"/>
          <c:y val="0.19728680555555553"/>
          <c:w val="0.76085961538461544"/>
          <c:h val="0.56475208333333338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Pagamento específico por superfície ao arroz</c:v>
              </c:pt>
              <c:pt idx="1">
                <c:v>Pagamento específico por superfície ao tomate para transformação</c:v>
              </c:pt>
            </c:strLit>
          </c:cat>
          <c:val>
            <c:numLit>
              <c:formatCode>#,##0</c:formatCode>
              <c:ptCount val="2"/>
              <c:pt idx="0">
                <c:v>27934.71</c:v>
              </c:pt>
              <c:pt idx="1">
                <c:v>15786.58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E5-464F-843C-AFF8DBB78822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Pagamento específico por superfície ao arroz</c:v>
              </c:pt>
              <c:pt idx="1">
                <c:v>Pagamento específico por superfície ao tomate para transformação</c:v>
              </c:pt>
            </c:strLit>
          </c:cat>
          <c:val>
            <c:numLit>
              <c:formatCode>#,##0</c:formatCode>
              <c:ptCount val="2"/>
              <c:pt idx="0">
                <c:v>30005.58</c:v>
              </c:pt>
              <c:pt idx="1">
                <c:v>15976.05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DE5-464F-843C-AFF8DBB78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3152"/>
        <c:axId val="401403696"/>
      </c:barChart>
      <c:catAx>
        <c:axId val="401403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3696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3152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PU2022.xlsx]PivotChartTable15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Áreas (ha)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MZD</a:t>
            </a:r>
          </a:p>
        </c:rich>
      </c:tx>
      <c:layout>
        <c:manualLayout>
          <c:xMode val="edge"/>
          <c:yMode val="edge"/>
          <c:x val="0.42608632478632474"/>
          <c:y val="2.4513888888888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006431623931624"/>
          <c:y val="0.21011909722222227"/>
          <c:w val="0.73611089743589742"/>
          <c:h val="0.55191979166666671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Manutenção da atividade agrícola em zonas desfavorecidas</c:v>
              </c:pt>
            </c:strLit>
          </c:cat>
          <c:val>
            <c:numLit>
              <c:formatCode>#,##0</c:formatCode>
              <c:ptCount val="1"/>
              <c:pt idx="0">
                <c:v>2852025.68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34-4B2C-AB58-D942DE0123D9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Manutenção da atividade agrícola em zonas desfavorecidas</c:v>
              </c:pt>
            </c:strLit>
          </c:cat>
          <c:val>
            <c:numLit>
              <c:formatCode>#,##0</c:formatCode>
              <c:ptCount val="1"/>
              <c:pt idx="0">
                <c:v>2806207.58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34-4B2C-AB58-D942DE012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12944"/>
        <c:axId val="401415664"/>
      </c:barChart>
      <c:catAx>
        <c:axId val="401412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5664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1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2944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PU2022.xlsx]PivotChartTable16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Áreas (ha)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POSEI - Medida 1</a:t>
            </a:r>
          </a:p>
        </c:rich>
      </c:tx>
      <c:layout>
        <c:manualLayout>
          <c:xMode val="edge"/>
          <c:yMode val="edge"/>
          <c:x val="0.38434551282051288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023381452318461"/>
          <c:y val="0.21175488480606591"/>
          <c:w val="0.74254396325459315"/>
          <c:h val="0.58927384076990375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POSEI - Medida 1</c:v>
              </c:pt>
            </c:strLit>
          </c:cat>
          <c:val>
            <c:numLit>
              <c:formatCode>#,##0</c:formatCode>
              <c:ptCount val="1"/>
              <c:pt idx="0">
                <c:v>3209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82-4135-8CFC-73238D4E8484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POSEI - Medida 1</c:v>
              </c:pt>
            </c:strLit>
          </c:cat>
          <c:val>
            <c:numLit>
              <c:formatCode>#,##0</c:formatCode>
              <c:ptCount val="1"/>
              <c:pt idx="0">
                <c:v>3271.02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672-4014-BF7F-653168DD4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15120"/>
        <c:axId val="401407504"/>
      </c:barChart>
      <c:catAx>
        <c:axId val="401415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7504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5120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PU2022.xlsx]PivotChartTable17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POSEI - Medida 2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Áreas (ha) - Fileira Vegetal</a:t>
            </a:r>
          </a:p>
        </c:rich>
      </c:tx>
      <c:layout>
        <c:manualLayout>
          <c:xMode val="edge"/>
          <c:yMode val="edge"/>
          <c:x val="0.34025277777777779"/>
          <c:y val="2.1076388888888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5315598290598297E-2"/>
          <c:y val="0.19728680555555553"/>
          <c:w val="0.76085961538461544"/>
          <c:h val="0.61319305555555559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POSEI - Bananal</c:v>
              </c:pt>
              <c:pt idx="1">
                <c:v>POSEI - Vinha</c:v>
              </c:pt>
            </c:strLit>
          </c:cat>
          <c:val>
            <c:numLit>
              <c:formatCode>#,##0</c:formatCode>
              <c:ptCount val="2"/>
              <c:pt idx="0">
                <c:v>632.51</c:v>
              </c:pt>
              <c:pt idx="1">
                <c:v>316.86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DF-4BDD-B95D-6504DC0A2542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POSEI - Bananal</c:v>
              </c:pt>
              <c:pt idx="1">
                <c:v>POSEI - Vinha</c:v>
              </c:pt>
            </c:strLit>
          </c:cat>
          <c:val>
            <c:numLit>
              <c:formatCode>#,##0</c:formatCode>
              <c:ptCount val="2"/>
              <c:pt idx="0">
                <c:v>638.14</c:v>
              </c:pt>
              <c:pt idx="1">
                <c:v>324.98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4A3-4983-A050-00B21021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0432"/>
        <c:axId val="401404784"/>
      </c:barChart>
      <c:catAx>
        <c:axId val="401400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4784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0432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PU2022.xlsx]PivotChartTable18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b="1">
                <a:solidFill>
                  <a:srgbClr val="007A97"/>
                </a:solidFill>
              </a:rPr>
              <a:t>Pedido Único</a:t>
            </a:r>
          </a:p>
          <a:p>
            <a:pPr>
              <a:defRPr b="1">
                <a:solidFill>
                  <a:srgbClr val="007A97"/>
                </a:solidFill>
              </a:defRPr>
            </a:pPr>
            <a:r>
              <a:rPr lang="pt-PT" b="1">
                <a:solidFill>
                  <a:srgbClr val="007A97"/>
                </a:solidFill>
              </a:rPr>
              <a:t>N.º de Candidaturas por DRAP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DIR. REG. AGRIC. E PESCAS DO NORTE
110000</c:v>
              </c:pt>
              <c:pt idx="1">
                <c:v>DIR. REG. AGRIC. E PESCAS DO CENTRO
130000</c:v>
              </c:pt>
              <c:pt idx="2">
                <c:v>DIR. REG. AGRIC. E PESCAS DE LISBOA E VALE DO TEJO
150000</c:v>
              </c:pt>
              <c:pt idx="3">
                <c:v>DIR. REG. AGRIC. E PESCAS DO ALENTEJO
160000</c:v>
              </c:pt>
              <c:pt idx="4">
                <c:v>DIR. REG. AGRIC. E PESCAS DO ALGARVE
170000</c:v>
              </c:pt>
              <c:pt idx="5">
                <c:v>REGIAO AUTONOMA DA MADEIRA
190000</c:v>
              </c:pt>
            </c:strLit>
          </c:cat>
          <c:val>
            <c:numLit>
              <c:formatCode>#,##0</c:formatCode>
              <c:ptCount val="6"/>
              <c:pt idx="0">
                <c:v>90168</c:v>
              </c:pt>
              <c:pt idx="1">
                <c:v>43288</c:v>
              </c:pt>
              <c:pt idx="2">
                <c:v>10725</c:v>
              </c:pt>
              <c:pt idx="3">
                <c:v>24322</c:v>
              </c:pt>
              <c:pt idx="4">
                <c:v>5026</c:v>
              </c:pt>
              <c:pt idx="5">
                <c:v>12713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396-4724-9F4D-5D23AD83BE8E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DIR. REG. AGRIC. E PESCAS DO NORTE
110000</c:v>
              </c:pt>
              <c:pt idx="1">
                <c:v>DIR. REG. AGRIC. E PESCAS DO CENTRO
130000</c:v>
              </c:pt>
              <c:pt idx="2">
                <c:v>DIR. REG. AGRIC. E PESCAS DE LISBOA E VALE DO TEJO
150000</c:v>
              </c:pt>
              <c:pt idx="3">
                <c:v>DIR. REG. AGRIC. E PESCAS DO ALENTEJO
160000</c:v>
              </c:pt>
              <c:pt idx="4">
                <c:v>DIR. REG. AGRIC. E PESCAS DO ALGARVE
170000</c:v>
              </c:pt>
              <c:pt idx="5">
                <c:v>REGIAO AUTONOMA DA MADEIRA
190000</c:v>
              </c:pt>
            </c:strLit>
          </c:cat>
          <c:val>
            <c:numLit>
              <c:formatCode>#,##0</c:formatCode>
              <c:ptCount val="6"/>
              <c:pt idx="0">
                <c:v>89508</c:v>
              </c:pt>
              <c:pt idx="1">
                <c:v>42870</c:v>
              </c:pt>
              <c:pt idx="2">
                <c:v>10720</c:v>
              </c:pt>
              <c:pt idx="3">
                <c:v>24078</c:v>
              </c:pt>
              <c:pt idx="4">
                <c:v>4883</c:v>
              </c:pt>
              <c:pt idx="5">
                <c:v>12702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396-4724-9F4D-5D23AD83B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73600"/>
        <c:axId val="202968704"/>
      </c:barChart>
      <c:catAx>
        <c:axId val="20297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8704"/>
        <c:crosses val="autoZero"/>
        <c:auto val="1"/>
        <c:lblAlgn val="ctr"/>
        <c:lblOffset val="100"/>
        <c:noMultiLvlLbl val="1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6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73600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PU2022.xlsx]PivotChartTable25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Áreas (ha)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MZD</a:t>
            </a:r>
          </a:p>
        </c:rich>
      </c:tx>
      <c:layout>
        <c:manualLayout>
          <c:xMode val="edge"/>
          <c:yMode val="edge"/>
          <c:x val="0.43382628205128204"/>
          <c:y val="2.5736458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023381452318461"/>
          <c:y val="0.21133821813939929"/>
          <c:w val="0.74254396325459315"/>
          <c:h val="0.5388338436862059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Manutenção da atividade agrícola em zonas desfavorecidas</c:v>
              </c:pt>
            </c:strLit>
          </c:cat>
          <c:val>
            <c:numLit>
              <c:formatCode>#,##0</c:formatCode>
              <c:ptCount val="1"/>
              <c:pt idx="0">
                <c:v>3164.61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84-46D4-8D00-71D8F673CBA3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Manutenção da atividade agrícola em zonas desfavorecidas</c:v>
              </c:pt>
            </c:strLit>
          </c:cat>
          <c:val>
            <c:numLit>
              <c:formatCode>#,##0</c:formatCode>
              <c:ptCount val="1"/>
              <c:pt idx="0">
                <c:v>3228.76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93-476A-A5FC-0ACB42769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2064"/>
        <c:axId val="401411856"/>
      </c:barChart>
      <c:catAx>
        <c:axId val="401402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1856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1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2064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PU2022.xlsx]PivotChartTable20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Florestação de Terras Agrícolas</a:t>
            </a:r>
          </a:p>
        </c:rich>
      </c:tx>
      <c:layout>
        <c:manualLayout>
          <c:xMode val="edge"/>
          <c:yMode val="edge"/>
          <c:x val="0.31996837606837608"/>
          <c:y val="2.1106597222222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3914260717410324E-2"/>
          <c:y val="0.20670858850976961"/>
          <c:w val="0.7988635170603674"/>
          <c:h val="0.59432013706620002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Florestação - PRODERAM 2020 Operação 8.1.0</c:v>
              </c:pt>
            </c:strLit>
          </c:cat>
          <c:val>
            <c:numLit>
              <c:formatCode>#,##0</c:formatCode>
              <c:ptCount val="1"/>
              <c:pt idx="0">
                <c:v>138.35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F8-4D7F-A0BA-7731C45F285C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Florestação - PRODERAM 2020 Operação 8.1.0</c:v>
              </c:pt>
            </c:strLit>
          </c:cat>
          <c:val>
            <c:numLit>
              <c:formatCode>#,##0</c:formatCode>
              <c:ptCount val="1"/>
              <c:pt idx="0">
                <c:v>76.489999999999995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D6-405F-9E73-B181A720F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10768"/>
        <c:axId val="401400976"/>
      </c:barChart>
      <c:catAx>
        <c:axId val="401410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0976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0768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PU2022.xlsx]PivotChartTable21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34055536936731"/>
              <c:y val="-1.175925925925925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2.6458329658565326E-2"/>
              <c:y val="3.762962962962963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1.5874997795139258E-2"/>
              <c:y val="-1.175925925925925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831927940010007"/>
          <c:y val="0.18128703703703702"/>
          <c:w val="0.5646097826930857"/>
          <c:h val="0.75281314814814804"/>
        </c:manualLayout>
      </c:layout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5F-41ED-90FA-AF76A1150A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15F-41ED-90FA-AF76A1150A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15F-41ED-90FA-AF76A1150A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15F-41ED-90FA-AF76A1150A2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93-4BBE-8C82-1354E8838BE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DF93-4BBE-8C82-1354E8838BEB}"/>
              </c:ext>
            </c:extLst>
          </c:dPt>
          <c:dLbls>
            <c:dLbl>
              <c:idx val="0"/>
              <c:layout>
                <c:manualLayout>
                  <c:x val="-1.5874997795139258E-2"/>
                  <c:y val="-1.175925925925925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458329658565326E-2"/>
                  <c:y val="3.76296296296296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34055536936731"/>
                  <c:y val="-1.175925925925925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DIR. REG. AGRIC. E PESCAS DE LISBOA E VALE DO TEJO</c:v>
              </c:pt>
              <c:pt idx="1">
                <c:v>DIR. REG. AGRIC. E PESCAS DO ALENTEJO</c:v>
              </c:pt>
              <c:pt idx="2">
                <c:v>DIR. REG. AGRIC. E PESCAS DO ALGARVE</c:v>
              </c:pt>
              <c:pt idx="3">
                <c:v>DIR. REG. AGRIC. E PESCAS DO CENTRO</c:v>
              </c:pt>
              <c:pt idx="4">
                <c:v>DIR. REG. AGRIC. E PESCAS DO NORTE</c:v>
              </c:pt>
              <c:pt idx="5">
                <c:v>REGIAO AUTONOMA DA MADEIRA</c:v>
              </c:pt>
            </c:strLit>
          </c:cat>
          <c:val>
            <c:numLit>
              <c:formatCode>#,##0</c:formatCode>
              <c:ptCount val="6"/>
              <c:pt idx="0">
                <c:v>10725</c:v>
              </c:pt>
              <c:pt idx="1">
                <c:v>24322</c:v>
              </c:pt>
              <c:pt idx="2">
                <c:v>5026</c:v>
              </c:pt>
              <c:pt idx="3">
                <c:v>43288</c:v>
              </c:pt>
              <c:pt idx="4">
                <c:v>90168</c:v>
              </c:pt>
              <c:pt idx="5">
                <c:v>12713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F93-4BBE-8C82-1354E8838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PU2022.xlsx]PivotChartTable26</c15:name>
        <c15:fmtId val="0"/>
      </c15:pivotSource>
      <c15:pivotOptions>
        <c15:dropZoneFilter val="1"/>
        <c15:dropZoneData val="1"/>
        <c15:dropZoneSeries val="1"/>
      </c15:pivotOptions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2"/>
          </a:solidFill>
          <a:ln>
            <a:noFill/>
          </a:ln>
          <a:effectLst/>
        </c:spPr>
      </c:pivotFmt>
      <c:pivotFmt>
        <c:idx val="11"/>
        <c:spPr>
          <a:solidFill>
            <a:schemeClr val="accent3"/>
          </a:solidFill>
          <a:ln>
            <a:noFill/>
          </a:ln>
          <a:effectLst/>
        </c:spPr>
      </c:pivotFmt>
      <c:pivotFmt>
        <c:idx val="12"/>
        <c:spPr>
          <a:solidFill>
            <a:schemeClr val="accent4"/>
          </a:solidFill>
          <a:ln>
            <a:noFill/>
          </a:ln>
          <a:effectLst/>
        </c:spPr>
      </c:pivotFmt>
      <c:pivotFmt>
        <c:idx val="13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1124983177085671"/>
          <c:y val="0.19768333333333329"/>
          <c:w val="0.56284589404918139"/>
          <c:h val="0.75046129629629632"/>
        </c:manualLayout>
      </c:layout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ED7-4640-A8FB-A78D6B86FA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ED7-4640-A8FB-A78D6B86FA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ED7-4640-A8FB-A78D6B86FA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ED7-4640-A8FB-A78D6B86FA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ED7-4640-A8FB-A78D6B86FA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ED7-4640-A8FB-A78D6B86FA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DIR. REG. AGRIC. E PESCAS DE LISBOA E VALE DO TEJO</c:v>
              </c:pt>
              <c:pt idx="1">
                <c:v>DIR. REG. AGRIC. E PESCAS DO ALENTEJO</c:v>
              </c:pt>
              <c:pt idx="2">
                <c:v>DIR. REG. AGRIC. E PESCAS DO ALGARVE</c:v>
              </c:pt>
              <c:pt idx="3">
                <c:v>DIR. REG. AGRIC. E PESCAS DO CENTRO</c:v>
              </c:pt>
              <c:pt idx="4">
                <c:v>DIR. REG. AGRIC. E PESCAS DO NORTE</c:v>
              </c:pt>
              <c:pt idx="5">
                <c:v>REGIAO AUTONOMA DA MADEIRA</c:v>
              </c:pt>
            </c:strLit>
          </c:cat>
          <c:val>
            <c:numLit>
              <c:formatCode>#,##0</c:formatCode>
              <c:ptCount val="6"/>
              <c:pt idx="0">
                <c:v>10720</c:v>
              </c:pt>
              <c:pt idx="1">
                <c:v>24078</c:v>
              </c:pt>
              <c:pt idx="2">
                <c:v>4883</c:v>
              </c:pt>
              <c:pt idx="3">
                <c:v>42870</c:v>
              </c:pt>
              <c:pt idx="4">
                <c:v>89508</c:v>
              </c:pt>
              <c:pt idx="5">
                <c:v>12702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DED7-4640-A8FB-A78D6B86F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PU2022.xlsx]PivotChartTable28</c15:name>
        <c15:fmtId val="2"/>
      </c15:pivotSource>
      <c15:pivotOptions>
        <c15:dropZoneFilter val="1"/>
        <c15:dropZoneData val="1"/>
        <c15:dropZoneSeries val="1"/>
      </c15:pivotOptions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2"/>
          </a:solidFill>
          <a:ln>
            <a:noFill/>
          </a:ln>
          <a:effectLst/>
        </c:spPr>
      </c:pivotFmt>
      <c:pivotFmt>
        <c:idx val="10"/>
        <c:spPr>
          <a:solidFill>
            <a:schemeClr val="accent3"/>
          </a:solidFill>
          <a:ln>
            <a:noFill/>
          </a:ln>
          <a:effectLst/>
        </c:spPr>
      </c:pivotFmt>
      <c:pivotFmt>
        <c:idx val="11"/>
        <c:spPr>
          <a:solidFill>
            <a:schemeClr val="accent4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2"/>
          </a:solidFill>
          <a:ln>
            <a:noFill/>
          </a:ln>
          <a:effectLst/>
        </c:spPr>
      </c:pivotFmt>
      <c:pivotFmt>
        <c:idx val="15"/>
        <c:spPr>
          <a:solidFill>
            <a:schemeClr val="accent3"/>
          </a:solidFill>
          <a:ln>
            <a:noFill/>
          </a:ln>
          <a:effectLst/>
        </c:spPr>
      </c:pivotFmt>
      <c:pivotFmt>
        <c:idx val="16"/>
        <c:spPr>
          <a:solidFill>
            <a:schemeClr val="accent4"/>
          </a:solidFill>
          <a:ln>
            <a:noFill/>
          </a:ln>
          <a:effectLst/>
        </c:spPr>
      </c:pivotFmt>
      <c:pivotFmt>
        <c:idx val="1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/>
          </a:solidFill>
          <a:ln>
            <a:noFill/>
          </a:ln>
          <a:effectLst/>
        </c:spP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3.3513888888888892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2.1166666666666601E-2"/>
              <c:y val="-6.074411541381942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3052775964892227"/>
              <c:y val="-5.466970387243735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2.6458329658565326E-2"/>
              <c:y val="2.733485193621867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5534704786846557"/>
          <c:y val="0.20828583215252994"/>
          <c:w val="0.44466541666666659"/>
          <c:h val="0.76566068193639791"/>
        </c:manualLayout>
      </c:layout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78F-4561-A294-566B0C31B0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78F-4561-A294-566B0C31B0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78F-4561-A294-566B0C31B0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78F-4561-A294-566B0C31B0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78F-4561-A294-566B0C31B0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78F-4561-A294-566B0C31B08B}"/>
              </c:ext>
            </c:extLst>
          </c:dPt>
          <c:dLbls>
            <c:dLbl>
              <c:idx val="0"/>
              <c:layout>
                <c:manualLayout>
                  <c:x val="0.13052775964892227"/>
                  <c:y val="-5.466970387243735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458329658565326E-2"/>
                  <c:y val="2.733485193621867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DIR. REG. AGRIC. E PESCAS DE LISBOA E VALE DO TEJO</c:v>
              </c:pt>
              <c:pt idx="1">
                <c:v>DIR. REG. AGRIC. E PESCAS DO ALENTEJO</c:v>
              </c:pt>
              <c:pt idx="2">
                <c:v>DIR. REG. AGRIC. E PESCAS DO ALGARVE</c:v>
              </c:pt>
              <c:pt idx="3">
                <c:v>DIR. REG. AGRIC. E PESCAS DO CENTRO</c:v>
              </c:pt>
              <c:pt idx="4">
                <c:v>DIR. REG. AGRIC. E PESCAS DO NORTE</c:v>
              </c:pt>
              <c:pt idx="5">
                <c:v>REGIAO AUTONOMA DA MADEIRA</c:v>
              </c:pt>
            </c:strLit>
          </c:cat>
          <c:val>
            <c:numLit>
              <c:formatCode>#,##0</c:formatCode>
              <c:ptCount val="6"/>
              <c:pt idx="0">
                <c:v>355523.26</c:v>
              </c:pt>
              <c:pt idx="1">
                <c:v>2066629.18</c:v>
              </c:pt>
              <c:pt idx="2">
                <c:v>99679.9</c:v>
              </c:pt>
              <c:pt idx="3">
                <c:v>488801.69</c:v>
              </c:pt>
              <c:pt idx="4">
                <c:v>759827.98</c:v>
              </c:pt>
              <c:pt idx="5">
                <c:v>5414.42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678F-4561-A294-566B0C31B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PU2022.xlsx]PivotChartTable27</c15:name>
        <c15:fmtId val="1"/>
      </c15:pivotSource>
      <c15:pivotOptions>
        <c15:dropZoneFilter val="1"/>
        <c15:dropZoneData val="1"/>
        <c15:dropZoneSeries val="1"/>
      </c15:pivotOptions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2"/>
          </a:solidFill>
          <a:ln>
            <a:noFill/>
          </a:ln>
          <a:effectLst/>
        </c:spPr>
      </c:pivotFmt>
      <c:pivotFmt>
        <c:idx val="11"/>
        <c:spPr>
          <a:solidFill>
            <a:schemeClr val="accent3"/>
          </a:solidFill>
          <a:ln>
            <a:noFill/>
          </a:ln>
          <a:effectLst/>
        </c:spPr>
      </c:pivotFmt>
      <c:pivotFmt>
        <c:idx val="12"/>
        <c:spPr>
          <a:solidFill>
            <a:schemeClr val="accent4"/>
          </a:solidFill>
          <a:ln>
            <a:noFill/>
          </a:ln>
          <a:effectLst/>
        </c:spPr>
      </c:pivotFmt>
      <c:pivotFmt>
        <c:idx val="13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2"/>
          </a:solidFill>
          <a:ln>
            <a:noFill/>
          </a:ln>
          <a:effectLst/>
        </c:spPr>
      </c:pivotFmt>
      <c:pivotFmt>
        <c:idx val="18"/>
        <c:spPr>
          <a:solidFill>
            <a:schemeClr val="accent3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</c:pivotFmt>
      <c:pivotFmt>
        <c:idx val="24"/>
        <c:spPr>
          <a:solidFill>
            <a:schemeClr val="accent2"/>
          </a:solidFill>
          <a:ln>
            <a:noFill/>
          </a:ln>
          <a:effectLst/>
        </c:spPr>
      </c:pivotFmt>
      <c:pivotFmt>
        <c:idx val="25"/>
        <c:spPr>
          <a:solidFill>
            <a:schemeClr val="accent3"/>
          </a:solidFill>
          <a:ln>
            <a:noFill/>
          </a:ln>
          <a:effectLst/>
        </c:spPr>
      </c:pivotFmt>
      <c:pivotFmt>
        <c:idx val="26"/>
        <c:spPr>
          <a:solidFill>
            <a:schemeClr val="accent4"/>
          </a:solidFill>
          <a:ln>
            <a:noFill/>
          </a:ln>
          <a:effectLst/>
        </c:spPr>
      </c:pivotFmt>
      <c:pivotFmt>
        <c:idx val="2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6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3.5277772878087102E-3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28751384895640991"/>
              <c:y val="0.1002277904328018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7.7611100331791624E-2"/>
              <c:y val="6.378132118451025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7.9374988975695976E-2"/>
              <c:y val="3.948367501898253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1288887320987873"/>
              <c:y val="-3.03720577069096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1.7638886439043551E-2"/>
              <c:y val="3.6446469248291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3.7041661521991329E-2"/>
              <c:y val="1.518602885345482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7651371159531779"/>
          <c:y val="0.20524862638183897"/>
          <c:w val="0.44466541666666659"/>
          <c:h val="0.76566068193639791"/>
        </c:manualLayout>
      </c:layout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09-49F1-AEB2-C9937519D0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09-49F1-AEB2-C9937519D0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C09-49F1-AEB2-C9937519D0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C09-49F1-AEB2-C9937519D0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C09-49F1-AEB2-C9937519D0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09-49F1-AEB2-C9937519D088}"/>
              </c:ext>
            </c:extLst>
          </c:dPt>
          <c:dLbls>
            <c:dLbl>
              <c:idx val="0"/>
              <c:layout>
                <c:manualLayout>
                  <c:x val="0.11288887320987873"/>
                  <c:y val="-3.03720577069096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7041661521991329E-2"/>
                  <c:y val="1.51860288534548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7638886439043551E-2"/>
                  <c:y val="3.6446469248291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DIR. REG. AGRIC. E PESCAS DE LISBOA E VALE DO TEJO</c:v>
              </c:pt>
              <c:pt idx="1">
                <c:v>DIR. REG. AGRIC. E PESCAS DO ALENTEJO</c:v>
              </c:pt>
              <c:pt idx="2">
                <c:v>DIR. REG. AGRIC. E PESCAS DO ALGARVE</c:v>
              </c:pt>
              <c:pt idx="3">
                <c:v>DIR. REG. AGRIC. E PESCAS DO CENTRO</c:v>
              </c:pt>
              <c:pt idx="4">
                <c:v>DIR. REG. AGRIC. E PESCAS DO NORTE</c:v>
              </c:pt>
              <c:pt idx="5">
                <c:v>REGIAO AUTONOMA DA MADEIRA</c:v>
              </c:pt>
            </c:strLit>
          </c:cat>
          <c:val>
            <c:numLit>
              <c:formatCode>#,##0</c:formatCode>
              <c:ptCount val="6"/>
              <c:pt idx="0">
                <c:v>355419.68</c:v>
              </c:pt>
              <c:pt idx="1">
                <c:v>2054274.36</c:v>
              </c:pt>
              <c:pt idx="2">
                <c:v>96676.7</c:v>
              </c:pt>
              <c:pt idx="3">
                <c:v>476390.58</c:v>
              </c:pt>
              <c:pt idx="4">
                <c:v>749776.8</c:v>
              </c:pt>
              <c:pt idx="5">
                <c:v>5171.8999999999996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CC09-49F1-AEB2-C9937519D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PU2022.xlsx]PivotChartTable29</c15:name>
        <c15:fmtId val="3"/>
      </c15:pivotSource>
      <c15:pivotOptions>
        <c15:dropZoneFilter val="1"/>
        <c15:dropZoneData val="1"/>
        <c15:dropZoneSeries val="1"/>
      </c15:pivotOptions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2"/>
          </a:solidFill>
          <a:ln>
            <a:noFill/>
          </a:ln>
          <a:effectLst/>
        </c:spPr>
      </c:pivotFmt>
      <c:pivotFmt>
        <c:idx val="10"/>
        <c:spPr>
          <a:solidFill>
            <a:schemeClr val="accent3"/>
          </a:solidFill>
          <a:ln>
            <a:noFill/>
          </a:ln>
          <a:effectLst/>
        </c:spPr>
      </c:pivotFmt>
      <c:pivotFmt>
        <c:idx val="11"/>
        <c:spPr>
          <a:solidFill>
            <a:schemeClr val="accent4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2"/>
          </a:solidFill>
          <a:ln>
            <a:noFill/>
          </a:ln>
          <a:effectLst/>
        </c:spPr>
      </c:pivotFmt>
      <c:pivotFmt>
        <c:idx val="15"/>
        <c:spPr>
          <a:solidFill>
            <a:schemeClr val="accent3"/>
          </a:solidFill>
          <a:ln>
            <a:noFill/>
          </a:ln>
          <a:effectLst/>
        </c:spPr>
      </c:pivotFmt>
      <c:pivotFmt>
        <c:idx val="16"/>
        <c:spPr>
          <a:solidFill>
            <a:schemeClr val="accent4"/>
          </a:solidFill>
          <a:ln>
            <a:noFill/>
          </a:ln>
          <a:effectLst/>
        </c:spPr>
      </c:pivotFmt>
      <c:pivotFmt>
        <c:idx val="1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/>
          </a:solidFill>
          <a:ln>
            <a:noFill/>
          </a:ln>
          <a:effectLst/>
        </c:spP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3.3513888888888892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2.1166666666666601E-2"/>
              <c:y val="-6.074411541381942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</c:pivotFmt>
      <c:pivotFmt>
        <c:idx val="24"/>
        <c:spPr>
          <a:solidFill>
            <a:schemeClr val="accent2"/>
          </a:solidFill>
          <a:ln>
            <a:noFill/>
          </a:ln>
          <a:effectLst/>
        </c:spPr>
      </c:pivotFmt>
      <c:pivotFmt>
        <c:idx val="25"/>
        <c:spPr>
          <a:solidFill>
            <a:schemeClr val="accent3"/>
          </a:solidFill>
          <a:ln>
            <a:noFill/>
          </a:ln>
          <a:effectLst/>
        </c:spPr>
      </c:pivotFmt>
      <c:pivotFmt>
        <c:idx val="26"/>
        <c:spPr>
          <a:solidFill>
            <a:schemeClr val="accent4"/>
          </a:solidFill>
          <a:ln>
            <a:noFill/>
          </a:ln>
          <a:effectLst/>
        </c:spPr>
      </c:pivotFmt>
      <c:pivotFmt>
        <c:idx val="2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3.3513888888888892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2.1166666666666601E-2"/>
              <c:y val="-6.074411541381942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2"/>
          </a:solidFill>
          <a:ln>
            <a:noFill/>
          </a:ln>
          <a:effectLst/>
        </c:spPr>
      </c:pivotFmt>
      <c:pivotFmt>
        <c:idx val="32"/>
        <c:spPr>
          <a:solidFill>
            <a:schemeClr val="accent3"/>
          </a:solidFill>
          <a:ln>
            <a:noFill/>
          </a:ln>
          <a:effectLst/>
        </c:spPr>
      </c:pivotFmt>
      <c:pivotFmt>
        <c:idx val="33"/>
        <c:spPr>
          <a:solidFill>
            <a:schemeClr val="accent4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3.3513888888888892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2.1166666666666601E-2"/>
              <c:y val="-6.0744115413819428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5.6444444444444443E-2"/>
              <c:y val="-1.3920365639748511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1.7638888888888888E-2"/>
              <c:y val="-9.111617312072892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8344441896605285"/>
              <c:y val="8.200455580865603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9931941676119211"/>
              <c:y val="3.34092634776006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5169442337577441"/>
              <c:y val="-6.074411541381928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9.5249986770835168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7827760023922216"/>
          <c:y val="0.19006259752838409"/>
          <c:w val="0.44466541666666659"/>
          <c:h val="0.76566068193639791"/>
        </c:manualLayout>
      </c:layout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F9C-41DF-8B79-4BB5567477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F9C-41DF-8B79-4BB5567477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F9C-41DF-8B79-4BB5567477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F9C-41DF-8B79-4BB5567477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F9C-41DF-8B79-4BB5567477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F9C-41DF-8B79-4BB556747730}"/>
              </c:ext>
            </c:extLst>
          </c:dPt>
          <c:dLbls>
            <c:dLbl>
              <c:idx val="0"/>
              <c:layout>
                <c:manualLayout>
                  <c:x val="0.18344441896605285"/>
                  <c:y val="8.20045558086560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5169442337577441"/>
                  <c:y val="-6.074411541381928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249986770835168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9931941676119211"/>
                  <c:y val="3.34092634776006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DIR. REG. AGRIC. E PESCAS DE LISBOA E VALE DO TEJO</c:v>
              </c:pt>
              <c:pt idx="1">
                <c:v>DIR. REG. AGRIC. E PESCAS DO ALENTEJO</c:v>
              </c:pt>
              <c:pt idx="2">
                <c:v>DIR. REG. AGRIC. E PESCAS DO ALGARVE</c:v>
              </c:pt>
              <c:pt idx="3">
                <c:v>DIR. REG. AGRIC. E PESCAS DO CENTRO</c:v>
              </c:pt>
              <c:pt idx="4">
                <c:v>DIR. REG. AGRIC. E PESCAS DO NORTE</c:v>
              </c:pt>
              <c:pt idx="5">
                <c:v>REGIAO AUTONOMA DA MADEIRA</c:v>
              </c:pt>
            </c:strLit>
          </c:cat>
          <c:val>
            <c:numLit>
              <c:formatCode>#,##0</c:formatCode>
              <c:ptCount val="6"/>
              <c:pt idx="0">
                <c:v>4066.7040000000002</c:v>
              </c:pt>
              <c:pt idx="1">
                <c:v>25779.31</c:v>
              </c:pt>
              <c:pt idx="2">
                <c:v>789.08199999999999</c:v>
              </c:pt>
              <c:pt idx="3">
                <c:v>8737.4179999999997</c:v>
              </c:pt>
              <c:pt idx="4">
                <c:v>37725.932000000001</c:v>
              </c:pt>
              <c:pt idx="5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F42A-47AA-8296-C73D7F0B0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PU2022.xlsx]PivotChartTable30</c15:name>
        <c15:fmtId val="3"/>
      </c15:pivotSource>
      <c15:pivotOptions>
        <c15:dropZoneFilter val="1"/>
        <c15:dropZoneData val="1"/>
        <c15:dropZoneSeries val="1"/>
      </c15:pivotOptions>
    </c:ext>
  </c:extLs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2"/>
          </a:solidFill>
          <a:ln>
            <a:noFill/>
          </a:ln>
          <a:effectLst/>
        </c:spPr>
      </c:pivotFmt>
      <c:pivotFmt>
        <c:idx val="11"/>
        <c:spPr>
          <a:solidFill>
            <a:schemeClr val="accent3"/>
          </a:solidFill>
          <a:ln>
            <a:noFill/>
          </a:ln>
          <a:effectLst/>
        </c:spPr>
      </c:pivotFmt>
      <c:pivotFmt>
        <c:idx val="12"/>
        <c:spPr>
          <a:solidFill>
            <a:schemeClr val="accent4"/>
          </a:solidFill>
          <a:ln>
            <a:noFill/>
          </a:ln>
          <a:effectLst/>
        </c:spPr>
      </c:pivotFmt>
      <c:pivotFmt>
        <c:idx val="13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2"/>
          </a:solidFill>
          <a:ln>
            <a:noFill/>
          </a:ln>
          <a:effectLst/>
        </c:spPr>
      </c:pivotFmt>
      <c:pivotFmt>
        <c:idx val="18"/>
        <c:spPr>
          <a:solidFill>
            <a:schemeClr val="accent3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</c:pivotFmt>
      <c:pivotFmt>
        <c:idx val="24"/>
        <c:spPr>
          <a:solidFill>
            <a:schemeClr val="accent2"/>
          </a:solidFill>
          <a:ln>
            <a:noFill/>
          </a:ln>
          <a:effectLst/>
        </c:spPr>
      </c:pivotFmt>
      <c:pivotFmt>
        <c:idx val="25"/>
        <c:spPr>
          <a:solidFill>
            <a:schemeClr val="accent3"/>
          </a:solidFill>
          <a:ln>
            <a:noFill/>
          </a:ln>
          <a:effectLst/>
        </c:spPr>
      </c:pivotFmt>
      <c:pivotFmt>
        <c:idx val="26"/>
        <c:spPr>
          <a:solidFill>
            <a:schemeClr val="accent4"/>
          </a:solidFill>
          <a:ln>
            <a:noFill/>
          </a:ln>
          <a:effectLst/>
        </c:spPr>
      </c:pivotFmt>
      <c:pivotFmt>
        <c:idx val="2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1.940277777777781E-2"/>
              <c:y val="-3.037205770690964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6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2.6458333333333268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2.4694444444444477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</c:pivotFmt>
      <c:pivotFmt>
        <c:idx val="34"/>
        <c:spPr>
          <a:solidFill>
            <a:schemeClr val="accent2"/>
          </a:solidFill>
          <a:ln>
            <a:noFill/>
          </a:ln>
          <a:effectLst/>
        </c:spPr>
      </c:pivotFmt>
      <c:pivotFmt>
        <c:idx val="35"/>
        <c:spPr>
          <a:solidFill>
            <a:schemeClr val="accent3"/>
          </a:solidFill>
          <a:ln>
            <a:noFill/>
          </a:ln>
          <a:effectLst/>
        </c:spPr>
      </c:pivotFmt>
      <c:pivotFmt>
        <c:idx val="36"/>
        <c:spPr>
          <a:solidFill>
            <a:schemeClr val="accent4"/>
          </a:solidFill>
          <a:ln>
            <a:noFill/>
          </a:ln>
          <a:effectLst/>
        </c:spPr>
      </c:pivotFmt>
      <c:pivotFmt>
        <c:idx val="37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2.4694444444444477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2.6458333333333268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</c:pivotFmt>
      <c:pivotFmt>
        <c:idx val="41"/>
        <c:spPr>
          <a:solidFill>
            <a:schemeClr val="accent2"/>
          </a:solidFill>
          <a:ln>
            <a:noFill/>
          </a:ln>
          <a:effectLst/>
        </c:spPr>
      </c:pivotFmt>
      <c:pivotFmt>
        <c:idx val="42"/>
        <c:spPr>
          <a:solidFill>
            <a:schemeClr val="accent3"/>
          </a:solidFill>
          <a:ln>
            <a:noFill/>
          </a:ln>
          <a:effectLst/>
        </c:spPr>
      </c:pivotFmt>
      <c:pivotFmt>
        <c:idx val="43"/>
        <c:spPr>
          <a:solidFill>
            <a:schemeClr val="accent4"/>
          </a:solidFill>
          <a:ln>
            <a:noFill/>
          </a:ln>
          <a:effectLst/>
        </c:spPr>
      </c:pivotFmt>
      <c:pivotFmt>
        <c:idx val="44"/>
        <c:spPr>
          <a:solidFill>
            <a:schemeClr val="accent5"/>
          </a:solidFill>
          <a:ln>
            <a:noFill/>
          </a:ln>
          <a:effectLst/>
        </c:spPr>
        <c:dLbl>
          <c:idx val="0"/>
          <c:layout>
            <c:manualLayout>
              <c:x val="-2.4694444444444477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2.6458333333333268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4.2333333333333334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2.2930555555555555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1112498456597436"/>
              <c:y val="9.111617312072892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22577774641975748"/>
              <c:y val="9.111617312072892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5874997795139181"/>
              <c:y val="-8.807896735003796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4287498015625275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7827760023922216"/>
          <c:y val="0.19917421484045705"/>
          <c:w val="0.44466541666666659"/>
          <c:h val="0.76566068193639791"/>
        </c:manualLayout>
      </c:layout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19F-47D1-A73C-BB869CDD38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19F-47D1-A73C-BB869CDD38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19F-47D1-A73C-BB869CDD38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19F-47D1-A73C-BB869CDD38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19F-47D1-A73C-BB869CDD38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19F-47D1-A73C-BB869CDD389B}"/>
              </c:ext>
            </c:extLst>
          </c:dPt>
          <c:dLbls>
            <c:dLbl>
              <c:idx val="0"/>
              <c:layout>
                <c:manualLayout>
                  <c:x val="0.11112498456597436"/>
                  <c:y val="9.111617312072892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5874997795139181"/>
                  <c:y val="-8.807896735003796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287498015625275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22577774641975748"/>
                  <c:y val="9.111617312072892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DIR. REG. AGRIC. E PESCAS DE LISBOA E VALE DO TEJO</c:v>
              </c:pt>
              <c:pt idx="1">
                <c:v>DIR. REG. AGRIC. E PESCAS DO ALENTEJO</c:v>
              </c:pt>
              <c:pt idx="2">
                <c:v>DIR. REG. AGRIC. E PESCAS DO ALGARVE</c:v>
              </c:pt>
              <c:pt idx="3">
                <c:v>DIR. REG. AGRIC. E PESCAS DO CENTRO</c:v>
              </c:pt>
              <c:pt idx="4">
                <c:v>DIR. REG. AGRIC. E PESCAS DO NORTE</c:v>
              </c:pt>
              <c:pt idx="5">
                <c:v>REGIAO AUTONOMA DA MADEIRA</c:v>
              </c:pt>
            </c:strLit>
          </c:cat>
          <c:val>
            <c:numLit>
              <c:formatCode>#,##0</c:formatCode>
              <c:ptCount val="6"/>
              <c:pt idx="0">
                <c:v>4502.9040000000005</c:v>
              </c:pt>
              <c:pt idx="1">
                <c:v>26915.817999999999</c:v>
              </c:pt>
              <c:pt idx="2">
                <c:v>827.23</c:v>
              </c:pt>
              <c:pt idx="3">
                <c:v>8766.7939999999999</c:v>
              </c:pt>
              <c:pt idx="4">
                <c:v>38314.834000000003</c:v>
              </c:pt>
              <c:pt idx="5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6F84-417D-B66D-7D6AC5746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PU2022.xlsx]PivotChartTable31</c15:name>
        <c15:fmtId val="5"/>
      </c15:pivotSource>
      <c15:pivotOptions>
        <c15:dropZoneFilter val="1"/>
        <c15:dropZoneData val="1"/>
        <c15:dropZoneSeries val="1"/>
      </c15:pivotOptions>
    </c:ext>
  </c:extLst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b="1">
                <a:solidFill>
                  <a:srgbClr val="007A97"/>
                </a:solidFill>
              </a:rPr>
              <a:t>N.º de Direitos e Área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Direitos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RPB</c:v>
              </c:pt>
              <c:pt idx="1">
                <c:v>RPA</c:v>
              </c:pt>
              <c:pt idx="2">
                <c:v>MAA</c:v>
              </c:pt>
              <c:pt idx="3">
                <c:v>FTA</c:v>
              </c:pt>
            </c:strLit>
          </c:cat>
          <c:val>
            <c:numLit>
              <c:formatCode>#,##0</c:formatCode>
              <c:ptCount val="4"/>
              <c:pt idx="0">
                <c:v>138474.78</c:v>
              </c:pt>
              <c:pt idx="1">
                <c:v>2363.85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D02-440B-9B95-2F637FA6DEA4}"/>
            </c:ext>
          </c:extLst>
        </c:ser>
        <c:ser>
          <c:idx val="1"/>
          <c:order val="1"/>
          <c:tx>
            <c:v>Área (ha)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RPB</c:v>
              </c:pt>
              <c:pt idx="1">
                <c:v>RPA</c:v>
              </c:pt>
              <c:pt idx="2">
                <c:v>MAA</c:v>
              </c:pt>
              <c:pt idx="3">
                <c:v>FTA</c:v>
              </c:pt>
            </c:strLit>
          </c:cat>
          <c:val>
            <c:numLit>
              <c:formatCode>#,##0</c:formatCode>
              <c:ptCount val="4"/>
              <c:pt idx="2">
                <c:v>61390.33</c:v>
              </c:pt>
              <c:pt idx="3">
                <c:v>722.84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02-440B-9B95-2F637FA6D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6960"/>
        <c:axId val="401405328"/>
      </c:barChart>
      <c:catAx>
        <c:axId val="401406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5328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6960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PU2022.xlsx]PivotChartTable22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A97"/>
                </a:solidFill>
              </a:rPr>
              <a:t>N.º</a:t>
            </a:r>
            <a:r>
              <a:rPr lang="en-US" b="1" baseline="0">
                <a:solidFill>
                  <a:srgbClr val="007A97"/>
                </a:solidFill>
              </a:rPr>
              <a:t> de Comunicações por Tipo</a:t>
            </a:r>
            <a:endParaRPr lang="en-US" b="1">
              <a:solidFill>
                <a:srgbClr val="007A97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</c:strLit>
          </c:cat>
          <c:val>
            <c:numLit>
              <c:formatCode>#,##0</c:formatCode>
              <c:ptCount val="3"/>
              <c:pt idx="0">
                <c:v>6112</c:v>
              </c:pt>
              <c:pt idx="1">
                <c:v>1548</c:v>
              </c:pt>
              <c:pt idx="2">
                <c:v>85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76-42DC-8F4C-D784A22B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11312"/>
        <c:axId val="401405872"/>
      </c:barChart>
      <c:catAx>
        <c:axId val="401411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5872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0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1312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PU2022.xlsx]PivotChartTable23</c15:name>
        <c15:fmtId val="0"/>
      </c15:pivotSource>
      <c15:pivotOptions>
        <c15:dropZoneFilter val="1"/>
        <c15:dropZoneCategories val="1"/>
        <c15:dropZoneData val="1"/>
      </c15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2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200" b="1">
                <a:solidFill>
                  <a:srgbClr val="007A97"/>
                </a:solidFill>
              </a:rPr>
              <a:t>RPB / RPA / RJA</a:t>
            </a:r>
          </a:p>
        </c:rich>
      </c:tx>
      <c:layout>
        <c:manualLayout>
          <c:xMode val="edge"/>
          <c:yMode val="edge"/>
          <c:x val="0.38538119658119652"/>
          <c:y val="2.4513998043388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006431623931624"/>
          <c:y val="0.21893854166666665"/>
          <c:w val="0.73611089743589742"/>
          <c:h val="0.54310034722222233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Pagamento para os jovens agricultores</c:v>
              </c:pt>
              <c:pt idx="1">
                <c:v>Regime da pequena agricultura</c:v>
              </c:pt>
              <c:pt idx="2">
                <c:v>Regime de Pagamento Base</c:v>
              </c:pt>
            </c:strLit>
          </c:cat>
          <c:val>
            <c:numLit>
              <c:formatCode>#,##0</c:formatCode>
              <c:ptCount val="3"/>
              <c:pt idx="0">
                <c:v>3586</c:v>
              </c:pt>
              <c:pt idx="1">
                <c:v>44826</c:v>
              </c:pt>
              <c:pt idx="2">
                <c:v>103023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D2-4553-B8B0-C24104F419F1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Pagamento para os jovens agricultores</c:v>
              </c:pt>
              <c:pt idx="1">
                <c:v>Regime da pequena agricultura</c:v>
              </c:pt>
              <c:pt idx="2">
                <c:v>Regime de Pagamento Base</c:v>
              </c:pt>
            </c:strLit>
          </c:cat>
          <c:val>
            <c:numLit>
              <c:formatCode>#,##0</c:formatCode>
              <c:ptCount val="3"/>
              <c:pt idx="0">
                <c:v>3652</c:v>
              </c:pt>
              <c:pt idx="1">
                <c:v>47529</c:v>
              </c:pt>
              <c:pt idx="2">
                <c:v>96462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D2-4553-B8B0-C24104F41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70336"/>
        <c:axId val="202969248"/>
      </c:barChart>
      <c:catAx>
        <c:axId val="202970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9248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6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70336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b="1">
                <a:solidFill>
                  <a:srgbClr val="007A97"/>
                </a:solidFill>
              </a:rPr>
              <a:t>N.º de Direitos</a:t>
            </a:r>
            <a:r>
              <a:rPr lang="pt-PT" b="1" baseline="0">
                <a:solidFill>
                  <a:srgbClr val="007A97"/>
                </a:solidFill>
              </a:rPr>
              <a:t> e Área (ha) por Tipo</a:t>
            </a:r>
            <a:endParaRPr lang="pt-PT" b="1">
              <a:solidFill>
                <a:srgbClr val="007A97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Direitos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</c:strLit>
          </c:cat>
          <c:val>
            <c:numLit>
              <c:formatCode>#,##0</c:formatCode>
              <c:ptCount val="3"/>
              <c:pt idx="0">
                <c:v>109601.94</c:v>
              </c:pt>
              <c:pt idx="1">
                <c:v>23847.69</c:v>
              </c:pt>
              <c:pt idx="2">
                <c:v>4806.43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F9-4A93-B0DD-2B7B31F7707F}"/>
            </c:ext>
          </c:extLst>
        </c:ser>
        <c:ser>
          <c:idx val="1"/>
          <c:order val="1"/>
          <c:tx>
            <c:v>Área (ha)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</c:strLit>
          </c:cat>
          <c:val>
            <c:numLit>
              <c:formatCode>#,##0</c:formatCode>
              <c:ptCount val="3"/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F9-4A93-B0DD-2B7B31F77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01520"/>
        <c:axId val="401413488"/>
      </c:barChart>
      <c:catAx>
        <c:axId val="401401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3488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141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1520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PU2022.xlsx]PivotChartTable24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[Síntese Candidaturas PU2022.xlsx]PivotChartTable19</c:name>
    <c:fmtId val="-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A97"/>
                </a:solidFill>
              </a:rPr>
              <a:t>Transferências</a:t>
            </a:r>
            <a:r>
              <a:rPr lang="en-US" b="1" baseline="0">
                <a:solidFill>
                  <a:srgbClr val="007A97"/>
                </a:solidFill>
              </a:rPr>
              <a:t> - </a:t>
            </a:r>
            <a:r>
              <a:rPr lang="en-US" b="1">
                <a:solidFill>
                  <a:srgbClr val="007A97"/>
                </a:solidFill>
              </a:rPr>
              <a:t>Modelo</a:t>
            </a:r>
            <a:r>
              <a:rPr lang="en-US" b="1" baseline="0">
                <a:solidFill>
                  <a:srgbClr val="007A97"/>
                </a:solidFill>
              </a:rPr>
              <a:t> T</a:t>
            </a:r>
          </a:p>
          <a:p>
            <a:pPr>
              <a:defRPr b="1">
                <a:solidFill>
                  <a:srgbClr val="007A97"/>
                </a:solidFill>
              </a:defRPr>
            </a:pPr>
            <a:r>
              <a:rPr lang="en-US" b="1" baseline="0">
                <a:solidFill>
                  <a:srgbClr val="007A97"/>
                </a:solidFill>
              </a:rPr>
              <a:t>N.º de Comunicações</a:t>
            </a:r>
            <a:endParaRPr lang="en-US" b="1">
              <a:solidFill>
                <a:srgbClr val="007A97"/>
              </a:solidFill>
            </a:endParaRPr>
          </a:p>
        </c:rich>
      </c:tx>
      <c:layout>
        <c:manualLayout>
          <c:xMode val="edge"/>
          <c:yMode val="edge"/>
          <c:x val="0.30826452991452991"/>
          <c:y val="2.6793859649122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3011347702238711E-2"/>
          <c:y val="0.22162351217725695"/>
          <c:w val="0.89099160408858946"/>
          <c:h val="0.57847976561069403"/>
        </c:manualLayout>
      </c:layout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RPB</c:v>
              </c:pt>
              <c:pt idx="1">
                <c:v>RPA</c:v>
              </c:pt>
              <c:pt idx="2">
                <c:v>MAA</c:v>
              </c:pt>
              <c:pt idx="3">
                <c:v>FTA</c:v>
              </c:pt>
            </c:strLit>
          </c:cat>
          <c:val>
            <c:numLit>
              <c:formatCode>#,##0</c:formatCode>
              <c:ptCount val="4"/>
              <c:pt idx="0">
                <c:v>7748</c:v>
              </c:pt>
              <c:pt idx="1">
                <c:v>1403</c:v>
              </c:pt>
              <c:pt idx="2">
                <c:v>2705</c:v>
              </c:pt>
              <c:pt idx="3">
                <c:v>64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AB-4CF3-890A-92A3C9ED1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414032"/>
        <c:axId val="401414576"/>
      </c:barChart>
      <c:catAx>
        <c:axId val="40141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4576"/>
        <c:crosses val="autoZero"/>
        <c:auto val="1"/>
        <c:lblAlgn val="ctr"/>
        <c:lblOffset val="100"/>
        <c:noMultiLvlLbl val="0"/>
        <c:extLst xmlns:c16r2="http://schemas.microsoft.com/office/drawing/2015/06/chart"/>
      </c:catAx>
      <c:valAx>
        <c:axId val="40141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14032"/>
        <c:crosses val="autoZero"/>
        <c:crossBetween val="between"/>
        <c:extLst xmlns:c16r2="http://schemas.microsoft.com/office/drawing/2015/06/char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3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4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5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>
              <a:lumMod val="80000"/>
              <a:lumOff val="2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AJAP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3243</c:v>
              </c:pt>
              <c:pt idx="1">
                <c:v>7888</c:v>
              </c:pt>
              <c:pt idx="2">
                <c:v>13721</c:v>
              </c:pt>
              <c:pt idx="3">
                <c:v>19965</c:v>
              </c:pt>
              <c:pt idx="4">
                <c:v>20921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EF7-4222-97D0-14598B09534C}"/>
            </c:ext>
          </c:extLst>
        </c:ser>
        <c:ser>
          <c:idx val="1"/>
          <c:order val="1"/>
          <c:tx>
            <c:v>CAP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8634</c:v>
              </c:pt>
              <c:pt idx="1">
                <c:v>22380</c:v>
              </c:pt>
              <c:pt idx="2">
                <c:v>40538</c:v>
              </c:pt>
              <c:pt idx="3">
                <c:v>59914</c:v>
              </c:pt>
              <c:pt idx="4">
                <c:v>61823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EF7-4222-97D0-14598B09534C}"/>
            </c:ext>
          </c:extLst>
        </c:ser>
        <c:ser>
          <c:idx val="2"/>
          <c:order val="2"/>
          <c:tx>
            <c:v>CNA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1522</c:v>
              </c:pt>
              <c:pt idx="1">
                <c:v>3840</c:v>
              </c:pt>
              <c:pt idx="2">
                <c:v>7138</c:v>
              </c:pt>
              <c:pt idx="3">
                <c:v>10756</c:v>
              </c:pt>
              <c:pt idx="4">
                <c:v>11145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EF7-4222-97D0-14598B09534C}"/>
            </c:ext>
          </c:extLst>
        </c:ser>
        <c:ser>
          <c:idx val="3"/>
          <c:order val="3"/>
          <c:tx>
            <c:v>CNJ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27</c:v>
              </c:pt>
              <c:pt idx="1">
                <c:v>119</c:v>
              </c:pt>
              <c:pt idx="2">
                <c:v>269</c:v>
              </c:pt>
              <c:pt idx="3">
                <c:v>402</c:v>
              </c:pt>
              <c:pt idx="4">
                <c:v>411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EF7-4222-97D0-14598B09534C}"/>
            </c:ext>
          </c:extLst>
        </c:ser>
        <c:ser>
          <c:idx val="4"/>
          <c:order val="4"/>
          <c:tx>
            <c:v>CONFAGRI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8209</c:v>
              </c:pt>
              <c:pt idx="1">
                <c:v>22082</c:v>
              </c:pt>
              <c:pt idx="2">
                <c:v>38914</c:v>
              </c:pt>
              <c:pt idx="3">
                <c:v>56525</c:v>
              </c:pt>
              <c:pt idx="4">
                <c:v>58397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EF7-4222-97D0-14598B09534C}"/>
            </c:ext>
          </c:extLst>
        </c:ser>
        <c:ser>
          <c:idx val="5"/>
          <c:order val="5"/>
          <c:tx>
            <c:v>DRACA AÇORES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1030</c:v>
              </c:pt>
              <c:pt idx="1">
                <c:v>2562</c:v>
              </c:pt>
              <c:pt idx="2">
                <c:v>3923</c:v>
              </c:pt>
              <c:pt idx="3">
                <c:v>6173</c:v>
              </c:pt>
              <c:pt idx="4">
                <c:v>6736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EF7-4222-97D0-14598B09534C}"/>
            </c:ext>
          </c:extLst>
        </c:ser>
        <c:ser>
          <c:idx val="6"/>
          <c:order val="6"/>
          <c:tx>
            <c:v>DRADR MADEIRA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202</c:v>
              </c:pt>
              <c:pt idx="1">
                <c:v>433</c:v>
              </c:pt>
              <c:pt idx="2">
                <c:v>701</c:v>
              </c:pt>
              <c:pt idx="3">
                <c:v>943</c:v>
              </c:pt>
              <c:pt idx="4">
                <c:v>975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EF7-4222-97D0-14598B09534C}"/>
            </c:ext>
          </c:extLst>
        </c:ser>
        <c:ser>
          <c:idx val="7"/>
          <c:order val="7"/>
          <c:tx>
            <c:v>DRAP ALENTEJO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116</c:v>
              </c:pt>
              <c:pt idx="1">
                <c:v>194</c:v>
              </c:pt>
              <c:pt idx="2">
                <c:v>299</c:v>
              </c:pt>
              <c:pt idx="3">
                <c:v>399</c:v>
              </c:pt>
              <c:pt idx="4">
                <c:v>410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EF7-4222-97D0-14598B09534C}"/>
            </c:ext>
          </c:extLst>
        </c:ser>
        <c:ser>
          <c:idx val="8"/>
          <c:order val="8"/>
          <c:tx>
            <c:v>DRAP ALGARVE</c:v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93</c:v>
              </c:pt>
              <c:pt idx="1">
                <c:v>223</c:v>
              </c:pt>
              <c:pt idx="2">
                <c:v>395</c:v>
              </c:pt>
              <c:pt idx="3">
                <c:v>616</c:v>
              </c:pt>
              <c:pt idx="4">
                <c:v>663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EF7-4222-97D0-14598B09534C}"/>
            </c:ext>
          </c:extLst>
        </c:ser>
        <c:ser>
          <c:idx val="9"/>
          <c:order val="9"/>
          <c:tx>
            <c:v>DRAP CENTRO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799</c:v>
              </c:pt>
              <c:pt idx="1">
                <c:v>1887</c:v>
              </c:pt>
              <c:pt idx="2">
                <c:v>3085</c:v>
              </c:pt>
              <c:pt idx="3">
                <c:v>4358</c:v>
              </c:pt>
              <c:pt idx="4">
                <c:v>4565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EF7-4222-97D0-14598B09534C}"/>
            </c:ext>
          </c:extLst>
        </c:ser>
        <c:ser>
          <c:idx val="10"/>
          <c:order val="10"/>
          <c:tx>
            <c:v>DRAP LVT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410</c:v>
              </c:pt>
              <c:pt idx="1">
                <c:v>905</c:v>
              </c:pt>
              <c:pt idx="2">
                <c:v>1421</c:v>
              </c:pt>
              <c:pt idx="3">
                <c:v>1899</c:v>
              </c:pt>
              <c:pt idx="4">
                <c:v>2001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EF7-4222-97D0-14598B09534C}"/>
            </c:ext>
          </c:extLst>
        </c:ser>
        <c:ser>
          <c:idx val="11"/>
          <c:order val="11"/>
          <c:tx>
            <c:v>DRAP NORTE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1529</c:v>
              </c:pt>
              <c:pt idx="1">
                <c:v>3204</c:v>
              </c:pt>
              <c:pt idx="2">
                <c:v>5034</c:v>
              </c:pt>
              <c:pt idx="3">
                <c:v>7077</c:v>
              </c:pt>
              <c:pt idx="4">
                <c:v>7619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EF7-4222-97D0-14598B09534C}"/>
            </c:ext>
          </c:extLst>
        </c:ser>
        <c:ser>
          <c:idx val="12"/>
          <c:order val="12"/>
          <c:tx>
            <c:v>IFAP</c:v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01/02/2022 a 27/02/2022</c:v>
              </c:pt>
              <c:pt idx="1">
                <c:v>01/02/2022 a 27/03/2022</c:v>
              </c:pt>
              <c:pt idx="2">
                <c:v>01/02/2022 a 24/04/2022</c:v>
              </c:pt>
              <c:pt idx="3">
                <c:v>01/02/2022 a 29/05/2022</c:v>
              </c:pt>
              <c:pt idx="4">
                <c:v>01/02/2022 a 09/06/2022</c:v>
              </c:pt>
            </c:strLit>
          </c:cat>
          <c:val>
            <c:numLit>
              <c:formatCode>#,##0</c:formatCode>
              <c:ptCount val="5"/>
              <c:pt idx="0">
                <c:v>6</c:v>
              </c:pt>
              <c:pt idx="1">
                <c:v>8</c:v>
              </c:pt>
              <c:pt idx="2">
                <c:v>14</c:v>
              </c:pt>
              <c:pt idx="3">
                <c:v>17</c:v>
              </c:pt>
              <c:pt idx="4">
                <c:v>18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EF7-4222-97D0-14598B09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01408592"/>
        <c:axId val="4083136"/>
      </c:barChart>
      <c:catAx>
        <c:axId val="401408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83136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0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1408592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PU2022.xlsx]PivotChartTable32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diamond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diamond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"/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2022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Até 28/02/2021 e 27/02/2022</c:v>
              </c:pt>
              <c:pt idx="1">
                <c:v>Até 28/03/2021 e 27/03/2022</c:v>
              </c:pt>
              <c:pt idx="2">
                <c:v>Até 25/04/2021 e 24/04/2022</c:v>
              </c:pt>
              <c:pt idx="3">
                <c:v>Até 30/05/2021 e 29/05/2022</c:v>
              </c:pt>
              <c:pt idx="4">
                <c:v>Até 13/06/2021 e 09/06/2022</c:v>
              </c:pt>
              <c:pt idx="5">
                <c:v>Até 27/06/2021</c:v>
              </c:pt>
            </c:strLit>
          </c:cat>
          <c:val>
            <c:numLit>
              <c:formatCode>#,##0</c:formatCode>
              <c:ptCount val="6"/>
              <c:pt idx="0">
                <c:v>22772</c:v>
              </c:pt>
              <c:pt idx="1">
                <c:v>58022</c:v>
              </c:pt>
              <c:pt idx="2">
                <c:v>101287</c:v>
              </c:pt>
              <c:pt idx="3">
                <c:v>145871</c:v>
              </c:pt>
              <c:pt idx="4">
                <c:v>151782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F97-4FFA-AADA-9C6C7D7C9BC7}"/>
            </c:ext>
          </c:extLst>
        </c:ser>
        <c:ser>
          <c:idx val="1"/>
          <c:order val="1"/>
          <c:tx>
            <c:v>2021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Até 28/02/2021 e 27/02/2022</c:v>
              </c:pt>
              <c:pt idx="1">
                <c:v>Até 28/03/2021 e 27/03/2022</c:v>
              </c:pt>
              <c:pt idx="2">
                <c:v>Até 25/04/2021 e 24/04/2022</c:v>
              </c:pt>
              <c:pt idx="3">
                <c:v>Até 30/05/2021 e 29/05/2022</c:v>
              </c:pt>
              <c:pt idx="4">
                <c:v>Até 13/06/2021 e 09/06/2022</c:v>
              </c:pt>
              <c:pt idx="5">
                <c:v>Até 27/06/2021</c:v>
              </c:pt>
            </c:strLit>
          </c:cat>
          <c:val>
            <c:numLit>
              <c:formatCode>#,##0</c:formatCode>
              <c:ptCount val="6"/>
              <c:pt idx="0">
                <c:v>17906</c:v>
              </c:pt>
              <c:pt idx="1">
                <c:v>48550</c:v>
              </c:pt>
              <c:pt idx="2">
                <c:v>88432</c:v>
              </c:pt>
              <c:pt idx="3">
                <c:v>144700</c:v>
              </c:pt>
              <c:pt idx="4">
                <c:v>151623</c:v>
              </c:pt>
              <c:pt idx="5">
                <c:v>155605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97-4FFA-AADA-9C6C7D7C9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712384"/>
        <c:axId val="424708576"/>
      </c:lineChart>
      <c:catAx>
        <c:axId val="424712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4708576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2470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4712384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PU2022.xlsx]PivotChartTable33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200" b="1">
                <a:solidFill>
                  <a:srgbClr val="007A97"/>
                </a:solidFill>
              </a:rPr>
              <a:t>Florestação de Terras Agrícolas</a:t>
            </a:r>
          </a:p>
        </c:rich>
      </c:tx>
      <c:layout>
        <c:manualLayout>
          <c:xMode val="edge"/>
          <c:yMode val="edge"/>
          <c:x val="0.28768888888888883"/>
          <c:y val="2.8923710146705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5315598290598297E-2"/>
          <c:y val="0.21011909722222227"/>
          <c:w val="0.76085961538461544"/>
          <c:h val="0.45503784722222224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Florestação - PDR2020 Operação 8.1.1</c:v>
              </c:pt>
              <c:pt idx="1">
                <c:v>Florestação - PDR2020 Operação 8.1.2</c:v>
              </c:pt>
              <c:pt idx="2">
                <c:v>Florestação - Reg. (CE) nº 2080/92</c:v>
              </c:pt>
              <c:pt idx="3">
                <c:v>Florestação - Reg. (CEE) nº 2328/91</c:v>
              </c:pt>
              <c:pt idx="4">
                <c:v>Florestação de terras agrícolas - PRODER</c:v>
              </c:pt>
              <c:pt idx="5">
                <c:v>Florestação de terras agrícolas - RURIS</c:v>
              </c:pt>
            </c:strLit>
          </c:cat>
          <c:val>
            <c:numLit>
              <c:formatCode>#,##0</c:formatCode>
              <c:ptCount val="6"/>
              <c:pt idx="0">
                <c:v>101</c:v>
              </c:pt>
              <c:pt idx="1">
                <c:v>20</c:v>
              </c:pt>
              <c:pt idx="2">
                <c:v>41</c:v>
              </c:pt>
              <c:pt idx="3">
                <c:v>1</c:v>
              </c:pt>
              <c:pt idx="4">
                <c:v>332</c:v>
              </c:pt>
              <c:pt idx="5">
                <c:v>2437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66-46DE-B9F5-A317A23B5D76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Florestação - PDR2020 Operação 8.1.1</c:v>
              </c:pt>
              <c:pt idx="1">
                <c:v>Florestação - PDR2020 Operação 8.1.2</c:v>
              </c:pt>
              <c:pt idx="2">
                <c:v>Florestação - Reg. (CE) nº 2080/92</c:v>
              </c:pt>
              <c:pt idx="3">
                <c:v>Florestação - Reg. (CEE) nº 2328/91</c:v>
              </c:pt>
              <c:pt idx="4">
                <c:v>Florestação de terras agrícolas - PRODER</c:v>
              </c:pt>
              <c:pt idx="5">
                <c:v>Florestação de terras agrícolas - RURIS</c:v>
              </c:pt>
            </c:strLit>
          </c:cat>
          <c:val>
            <c:numLit>
              <c:formatCode>#,##0</c:formatCode>
              <c:ptCount val="6"/>
              <c:pt idx="0">
                <c:v>97</c:v>
              </c:pt>
              <c:pt idx="1">
                <c:v>18</c:v>
              </c:pt>
              <c:pt idx="2">
                <c:v>157</c:v>
              </c:pt>
              <c:pt idx="3">
                <c:v>1</c:v>
              </c:pt>
              <c:pt idx="4">
                <c:v>346</c:v>
              </c:pt>
              <c:pt idx="5">
                <c:v>2486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66-46DE-B9F5-A317A23B5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65440"/>
        <c:axId val="202961632"/>
      </c:barChart>
      <c:catAx>
        <c:axId val="202965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1632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6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5440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PU2022.xlsx]PivotChartTable3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200" b="1">
                <a:solidFill>
                  <a:srgbClr val="007A97"/>
                </a:solidFill>
              </a:rPr>
              <a:t>Apoio</a:t>
            </a:r>
            <a:r>
              <a:rPr lang="pt-PT" sz="1200" b="1" baseline="0">
                <a:solidFill>
                  <a:srgbClr val="007A97"/>
                </a:solidFill>
              </a:rPr>
              <a:t> Associado Voluntário</a:t>
            </a:r>
          </a:p>
          <a:p>
            <a:pPr>
              <a:defRPr sz="1200" b="1">
                <a:solidFill>
                  <a:srgbClr val="007A97"/>
                </a:solidFill>
              </a:defRPr>
            </a:pPr>
            <a:r>
              <a:rPr lang="pt-PT" sz="1200" b="1" baseline="0">
                <a:solidFill>
                  <a:srgbClr val="007A97"/>
                </a:solidFill>
              </a:rPr>
              <a:t>Prémios Animais</a:t>
            </a:r>
            <a:endParaRPr lang="pt-PT" sz="1200" b="1">
              <a:solidFill>
                <a:srgbClr val="007A97"/>
              </a:solidFill>
            </a:endParaRPr>
          </a:p>
        </c:rich>
      </c:tx>
      <c:layout>
        <c:manualLayout>
          <c:xMode val="edge"/>
          <c:yMode val="edge"/>
          <c:x val="0.29854358974358974"/>
          <c:y val="2.4513888888888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768995726495727"/>
          <c:y val="0.20129965277777781"/>
          <c:w val="0.74848525641025643"/>
          <c:h val="0.56073923611111109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Prémio por ovelha e cabra</c:v>
              </c:pt>
              <c:pt idx="1">
                <c:v>Prémio por vaca em aleitamento</c:v>
              </c:pt>
              <c:pt idx="2">
                <c:v>Prémio por vaca leiteira</c:v>
              </c:pt>
            </c:strLit>
          </c:cat>
          <c:val>
            <c:numLit>
              <c:formatCode>#,##0</c:formatCode>
              <c:ptCount val="3"/>
              <c:pt idx="0">
                <c:v>27706</c:v>
              </c:pt>
              <c:pt idx="1">
                <c:v>23865</c:v>
              </c:pt>
              <c:pt idx="2">
                <c:v>6427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74-4F82-B1D4-89D762FB9ED6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Prémio por ovelha e cabra</c:v>
              </c:pt>
              <c:pt idx="1">
                <c:v>Prémio por vaca em aleitamento</c:v>
              </c:pt>
              <c:pt idx="2">
                <c:v>Prémio por vaca leiteira</c:v>
              </c:pt>
            </c:strLit>
          </c:cat>
          <c:val>
            <c:numLit>
              <c:formatCode>#,##0</c:formatCode>
              <c:ptCount val="3"/>
              <c:pt idx="0">
                <c:v>25952</c:v>
              </c:pt>
              <c:pt idx="1">
                <c:v>22612</c:v>
              </c:pt>
              <c:pt idx="2">
                <c:v>5828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074-4F82-B1D4-89D762FB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70880"/>
        <c:axId val="202963264"/>
      </c:barChart>
      <c:catAx>
        <c:axId val="202970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3264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6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70880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200" b="1">
                <a:solidFill>
                  <a:srgbClr val="007A97"/>
                </a:solidFill>
              </a:rPr>
              <a:t>Apoio Associado Voluntário</a:t>
            </a:r>
          </a:p>
          <a:p>
            <a:pPr>
              <a:defRPr sz="1200" b="1">
                <a:solidFill>
                  <a:srgbClr val="007A97"/>
                </a:solidFill>
              </a:defRPr>
            </a:pPr>
            <a:r>
              <a:rPr lang="pt-PT" sz="1200" b="1">
                <a:solidFill>
                  <a:srgbClr val="007A97"/>
                </a:solidFill>
              </a:rPr>
              <a:t>Arroz e Tomate</a:t>
            </a:r>
          </a:p>
        </c:rich>
      </c:tx>
      <c:layout>
        <c:manualLayout>
          <c:xMode val="edge"/>
          <c:yMode val="edge"/>
          <c:x val="0.31543611111111114"/>
          <c:y val="2.01041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5315598290598297E-2"/>
          <c:y val="0.19728680555555553"/>
          <c:w val="0.76085961538461544"/>
          <c:h val="0.56475208333333338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Pagamento específico por superfície ao arroz</c:v>
              </c:pt>
              <c:pt idx="1">
                <c:v>Pagamento específico por superfície ao tomate para transformação</c:v>
              </c:pt>
            </c:strLit>
          </c:cat>
          <c:val>
            <c:numLit>
              <c:formatCode>#,##0</c:formatCode>
              <c:ptCount val="2"/>
              <c:pt idx="0">
                <c:v>957</c:v>
              </c:pt>
              <c:pt idx="1">
                <c:v>340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CA-4EAF-A57D-0089770356C0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Pagamento específico por superfície ao arroz</c:v>
              </c:pt>
              <c:pt idx="1">
                <c:v>Pagamento específico por superfície ao tomate para transformação</c:v>
              </c:pt>
            </c:strLit>
          </c:cat>
          <c:val>
            <c:numLit>
              <c:formatCode>#,##0</c:formatCode>
              <c:ptCount val="2"/>
              <c:pt idx="0">
                <c:v>1026</c:v>
              </c:pt>
              <c:pt idx="1">
                <c:v>340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8CA-4EAF-A57D-00897703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64896"/>
        <c:axId val="202963808"/>
      </c:barChart>
      <c:catAx>
        <c:axId val="202964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3808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6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4896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PU2022.xlsx]PivotChartTable5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200" b="1">
                <a:solidFill>
                  <a:srgbClr val="007A97"/>
                </a:solidFill>
              </a:rPr>
              <a:t>MZD / MAA</a:t>
            </a:r>
          </a:p>
        </c:rich>
      </c:tx>
      <c:layout>
        <c:manualLayout>
          <c:xMode val="edge"/>
          <c:yMode val="edge"/>
          <c:x val="0.41794529914529915"/>
          <c:y val="3.3333422250023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006431623931624"/>
          <c:y val="0.21011909722222227"/>
          <c:w val="0.73611089743589742"/>
          <c:h val="0.55191979166666671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Agro e Silvo-Ambientais</c:v>
              </c:pt>
              <c:pt idx="1">
                <c:v>Manutenção da atividade agrícola em zonas desfavorecidas</c:v>
              </c:pt>
            </c:strLit>
          </c:cat>
          <c:val>
            <c:numLit>
              <c:formatCode>#,##0</c:formatCode>
              <c:ptCount val="2"/>
              <c:pt idx="0">
                <c:v>98030</c:v>
              </c:pt>
              <c:pt idx="1">
                <c:v>132598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6D-4B1A-BA75-4EF5C13E5015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Agro e Silvo-Ambientais</c:v>
              </c:pt>
              <c:pt idx="1">
                <c:v>Manutenção da atividade agrícola em zonas desfavorecidas</c:v>
              </c:pt>
            </c:strLit>
          </c:cat>
          <c:val>
            <c:numLit>
              <c:formatCode>#,##0</c:formatCode>
              <c:ptCount val="2"/>
              <c:pt idx="0">
                <c:v>68568</c:v>
              </c:pt>
              <c:pt idx="1">
                <c:v>130524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A6D-4B1A-BA75-4EF5C13E5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66528"/>
        <c:axId val="202965984"/>
      </c:barChart>
      <c:catAx>
        <c:axId val="202966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5984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6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66528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PU2022.xlsx]PivotChartTable6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POSEI - Medida 1</a:t>
            </a:r>
          </a:p>
        </c:rich>
      </c:tx>
      <c:layout>
        <c:manualLayout>
          <c:xMode val="edge"/>
          <c:yMode val="edge"/>
          <c:x val="0.38977286324786331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023381452318461"/>
          <c:y val="0.21175488480606591"/>
          <c:w val="0.74254396325459315"/>
          <c:h val="0.58927384076990375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POSEI - Medida 1</c:v>
              </c:pt>
            </c:strLit>
          </c:cat>
          <c:val>
            <c:numLit>
              <c:formatCode>#,##0</c:formatCode>
              <c:ptCount val="1"/>
              <c:pt idx="0">
                <c:v>12436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8C-41E3-A076-5C1525206D3C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POSEI - Medida 1</c:v>
              </c:pt>
            </c:strLit>
          </c:cat>
          <c:val>
            <c:numLit>
              <c:formatCode>#,##0</c:formatCode>
              <c:ptCount val="1"/>
              <c:pt idx="0">
                <c:v>12421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8C-41E3-A076-5C1525206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71424"/>
        <c:axId val="202971968"/>
      </c:barChart>
      <c:catAx>
        <c:axId val="202971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71968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71424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PU2022.xlsx]PivotChartTable7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07A97"/>
                </a:solidFill>
                <a:latin typeface="+mn-lt"/>
                <a:ea typeface="+mn-ea"/>
                <a:cs typeface="+mn-cs"/>
              </a:defRPr>
            </a:pPr>
            <a:r>
              <a:rPr lang="pt-PT" sz="1100" b="1">
                <a:solidFill>
                  <a:srgbClr val="007A97"/>
                </a:solidFill>
              </a:rPr>
              <a:t>POSEI - Medida 2</a:t>
            </a:r>
          </a:p>
          <a:p>
            <a:pPr>
              <a:defRPr sz="1100" b="1">
                <a:solidFill>
                  <a:srgbClr val="007A97"/>
                </a:solidFill>
              </a:defRPr>
            </a:pPr>
            <a:r>
              <a:rPr lang="pt-PT" sz="1100" b="1">
                <a:solidFill>
                  <a:srgbClr val="007A97"/>
                </a:solidFill>
              </a:rPr>
              <a:t>Fileira Vegetal</a:t>
            </a:r>
          </a:p>
        </c:rich>
      </c:tx>
      <c:layout>
        <c:manualLayout>
          <c:xMode val="edge"/>
          <c:yMode val="edge"/>
          <c:x val="0.38638525641025639"/>
          <c:y val="2.1076388888888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07A97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rgbClr val="007A9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5315598290598297E-2"/>
          <c:y val="0.19728680555555553"/>
          <c:w val="0.76085961538461544"/>
          <c:h val="0.61319305555555559"/>
        </c:manualLayout>
      </c:layout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007A9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POSEI - Bananal</c:v>
              </c:pt>
              <c:pt idx="1">
                <c:v>POSEI - Vinha</c:v>
              </c:pt>
            </c:strLit>
          </c:cat>
          <c:val>
            <c:numLit>
              <c:formatCode>#,##0</c:formatCode>
              <c:ptCount val="2"/>
              <c:pt idx="0">
                <c:v>3097</c:v>
              </c:pt>
              <c:pt idx="1">
                <c:v>1193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53-4197-9550-2918A250E99E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POSEI - Bananal</c:v>
              </c:pt>
              <c:pt idx="1">
                <c:v>POSEI - Vinha</c:v>
              </c:pt>
            </c:strLit>
          </c:cat>
          <c:val>
            <c:numLit>
              <c:formatCode>#,##0</c:formatCode>
              <c:ptCount val="2"/>
              <c:pt idx="0">
                <c:v>3131</c:v>
              </c:pt>
              <c:pt idx="1">
                <c:v>1241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53-4197-9550-2918A250E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72512"/>
        <c:axId val="202958368"/>
      </c:barChart>
      <c:catAx>
        <c:axId val="202972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58368"/>
        <c:crosses val="autoZero"/>
        <c:auto val="1"/>
        <c:lblAlgn val="ctr"/>
        <c:lblOffset val="100"/>
        <c:noMultiLvlLbl val="0"/>
        <c:extLst xmlns:c16r2="http://schemas.microsoft.com/office/drawing/2015/06/chart"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0295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2972512"/>
        <c:crosses val="autoZero"/>
        <c:crossBetween val="between"/>
        <c:extLst xmlns:c16r2="http://schemas.microsoft.com/office/drawing/2015/06/chart"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5="http://schemas.microsoft.com/office/drawing/2012/chart" uri="{723BEF56-08C2-4564-9609-F4CBC75E7E54}">
      <c15:pivotSource>
        <c15:name>[Síntese Candidaturas PU2022.xlsx]PivotChartTable8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Quadro 12'!A1"/><Relationship Id="rId13" Type="http://schemas.openxmlformats.org/officeDocument/2006/relationships/hyperlink" Target="#'Quadro 02 - Por Cultura'!A1"/><Relationship Id="rId18" Type="http://schemas.openxmlformats.org/officeDocument/2006/relationships/hyperlink" Target="#'Q06 - Gr&#225;ficos Candidaturas'!A1"/><Relationship Id="rId3" Type="http://schemas.openxmlformats.org/officeDocument/2006/relationships/hyperlink" Target="#Resumo!A1"/><Relationship Id="rId21" Type="http://schemas.openxmlformats.org/officeDocument/2006/relationships/hyperlink" Target="#'Modelo T'!A1"/><Relationship Id="rId7" Type="http://schemas.openxmlformats.org/officeDocument/2006/relationships/hyperlink" Target="#'Quadro 11'!A1"/><Relationship Id="rId12" Type="http://schemas.openxmlformats.org/officeDocument/2006/relationships/hyperlink" Target="#'Gr&#225;ficos &#193;rea e Cabe&#231;as Normais'!A1"/><Relationship Id="rId17" Type="http://schemas.openxmlformats.org/officeDocument/2006/relationships/hyperlink" Target="#'Quadro 06'!A1"/><Relationship Id="rId2" Type="http://schemas.openxmlformats.org/officeDocument/2006/relationships/chart" Target="../charts/chart2.xml"/><Relationship Id="rId16" Type="http://schemas.openxmlformats.org/officeDocument/2006/relationships/hyperlink" Target="#'Quadro 05'!A1"/><Relationship Id="rId20" Type="http://schemas.openxmlformats.org/officeDocument/2006/relationships/hyperlink" Target="#'Quadro 07'!A1"/><Relationship Id="rId1" Type="http://schemas.openxmlformats.org/officeDocument/2006/relationships/chart" Target="../charts/chart1.xml"/><Relationship Id="rId6" Type="http://schemas.openxmlformats.org/officeDocument/2006/relationships/hyperlink" Target="#'Quadro 10'!A1"/><Relationship Id="rId11" Type="http://schemas.openxmlformats.org/officeDocument/2006/relationships/hyperlink" Target="#'Gr&#225;ficos Candidaturas'!A1"/><Relationship Id="rId5" Type="http://schemas.openxmlformats.org/officeDocument/2006/relationships/hyperlink" Target="#'Quadro 09'!A1"/><Relationship Id="rId15" Type="http://schemas.openxmlformats.org/officeDocument/2006/relationships/hyperlink" Target="#'Quadro 04'!A1"/><Relationship Id="rId10" Type="http://schemas.openxmlformats.org/officeDocument/2006/relationships/hyperlink" Target="#'Quadro 01'!A1"/><Relationship Id="rId19" Type="http://schemas.openxmlformats.org/officeDocument/2006/relationships/hyperlink" Target="#'Q06 - Gr&#225;ficos &#193;reas e CN'!A1"/><Relationship Id="rId4" Type="http://schemas.openxmlformats.org/officeDocument/2006/relationships/hyperlink" Target="#'Quadro 08'!A1"/><Relationship Id="rId9" Type="http://schemas.openxmlformats.org/officeDocument/2006/relationships/hyperlink" Target="#'Quadro 13'!A1"/><Relationship Id="rId14" Type="http://schemas.openxmlformats.org/officeDocument/2006/relationships/hyperlink" Target="#'Quadro 03'!A1"/><Relationship Id="rId22" Type="http://schemas.openxmlformats.org/officeDocument/2006/relationships/hyperlink" Target="#'Quadro 02 - Totais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Quadro 12'!A1"/><Relationship Id="rId13" Type="http://schemas.openxmlformats.org/officeDocument/2006/relationships/hyperlink" Target="#'Quadro 02 - Por Cultura'!A1"/><Relationship Id="rId18" Type="http://schemas.openxmlformats.org/officeDocument/2006/relationships/hyperlink" Target="#'Q06 - Gr&#225;ficos Candidaturas'!A1"/><Relationship Id="rId3" Type="http://schemas.openxmlformats.org/officeDocument/2006/relationships/hyperlink" Target="#Resumo!A1"/><Relationship Id="rId21" Type="http://schemas.openxmlformats.org/officeDocument/2006/relationships/hyperlink" Target="#'Modelo T'!A1"/><Relationship Id="rId7" Type="http://schemas.openxmlformats.org/officeDocument/2006/relationships/hyperlink" Target="#'Quadro 11'!A1"/><Relationship Id="rId12" Type="http://schemas.openxmlformats.org/officeDocument/2006/relationships/hyperlink" Target="#'Gr&#225;ficos &#193;rea e Cabe&#231;as Normais'!A1"/><Relationship Id="rId17" Type="http://schemas.openxmlformats.org/officeDocument/2006/relationships/hyperlink" Target="#'Quadro 06'!A1"/><Relationship Id="rId2" Type="http://schemas.openxmlformats.org/officeDocument/2006/relationships/chart" Target="../charts/chart23.xml"/><Relationship Id="rId16" Type="http://schemas.openxmlformats.org/officeDocument/2006/relationships/hyperlink" Target="#'Quadro 05'!A1"/><Relationship Id="rId20" Type="http://schemas.openxmlformats.org/officeDocument/2006/relationships/hyperlink" Target="#'Quadro 07'!A1"/><Relationship Id="rId1" Type="http://schemas.openxmlformats.org/officeDocument/2006/relationships/chart" Target="../charts/chart22.xml"/><Relationship Id="rId6" Type="http://schemas.openxmlformats.org/officeDocument/2006/relationships/hyperlink" Target="#'Quadro 10'!A1"/><Relationship Id="rId11" Type="http://schemas.openxmlformats.org/officeDocument/2006/relationships/hyperlink" Target="#'Gr&#225;ficos Candidaturas'!A1"/><Relationship Id="rId5" Type="http://schemas.openxmlformats.org/officeDocument/2006/relationships/hyperlink" Target="#'Quadro 09'!A1"/><Relationship Id="rId15" Type="http://schemas.openxmlformats.org/officeDocument/2006/relationships/hyperlink" Target="#'Quadro 04'!A1"/><Relationship Id="rId10" Type="http://schemas.openxmlformats.org/officeDocument/2006/relationships/hyperlink" Target="#'Quadro 01'!A1"/><Relationship Id="rId19" Type="http://schemas.openxmlformats.org/officeDocument/2006/relationships/hyperlink" Target="#'Q06 - Gr&#225;ficos &#193;reas e CN'!A1"/><Relationship Id="rId4" Type="http://schemas.openxmlformats.org/officeDocument/2006/relationships/hyperlink" Target="#'Quadro 08'!A1"/><Relationship Id="rId9" Type="http://schemas.openxmlformats.org/officeDocument/2006/relationships/hyperlink" Target="#'Quadro 13'!A1"/><Relationship Id="rId14" Type="http://schemas.openxmlformats.org/officeDocument/2006/relationships/hyperlink" Target="#'Quadro 03'!A1"/><Relationship Id="rId22" Type="http://schemas.openxmlformats.org/officeDocument/2006/relationships/hyperlink" Target="#'Quadro 02 - Totais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Quadro 10'!A1"/><Relationship Id="rId13" Type="http://schemas.openxmlformats.org/officeDocument/2006/relationships/hyperlink" Target="#'Gr&#225;ficos Candidaturas'!A1"/><Relationship Id="rId18" Type="http://schemas.openxmlformats.org/officeDocument/2006/relationships/hyperlink" Target="#'Quadro 05'!A1"/><Relationship Id="rId3" Type="http://schemas.openxmlformats.org/officeDocument/2006/relationships/chart" Target="../charts/chart26.xml"/><Relationship Id="rId21" Type="http://schemas.openxmlformats.org/officeDocument/2006/relationships/hyperlink" Target="#'Q06 - Gr&#225;ficos &#193;reas e CN'!A1"/><Relationship Id="rId7" Type="http://schemas.openxmlformats.org/officeDocument/2006/relationships/hyperlink" Target="#'Quadro 09'!A1"/><Relationship Id="rId12" Type="http://schemas.openxmlformats.org/officeDocument/2006/relationships/hyperlink" Target="#'Quadro 01'!A1"/><Relationship Id="rId17" Type="http://schemas.openxmlformats.org/officeDocument/2006/relationships/hyperlink" Target="#'Quadro 04'!A1"/><Relationship Id="rId2" Type="http://schemas.openxmlformats.org/officeDocument/2006/relationships/chart" Target="../charts/chart25.xml"/><Relationship Id="rId16" Type="http://schemas.openxmlformats.org/officeDocument/2006/relationships/hyperlink" Target="#'Quadro 03'!A1"/><Relationship Id="rId20" Type="http://schemas.openxmlformats.org/officeDocument/2006/relationships/hyperlink" Target="#'Q06 - Gr&#225;ficos Candidaturas'!A1"/><Relationship Id="rId1" Type="http://schemas.openxmlformats.org/officeDocument/2006/relationships/chart" Target="../charts/chart24.xml"/><Relationship Id="rId6" Type="http://schemas.openxmlformats.org/officeDocument/2006/relationships/hyperlink" Target="#'Quadro 08'!A1"/><Relationship Id="rId11" Type="http://schemas.openxmlformats.org/officeDocument/2006/relationships/hyperlink" Target="#'Quadro 13'!A1"/><Relationship Id="rId24" Type="http://schemas.openxmlformats.org/officeDocument/2006/relationships/hyperlink" Target="#'Quadro 02 - Totais'!A1"/><Relationship Id="rId5" Type="http://schemas.openxmlformats.org/officeDocument/2006/relationships/hyperlink" Target="#Resumo!A1"/><Relationship Id="rId15" Type="http://schemas.openxmlformats.org/officeDocument/2006/relationships/hyperlink" Target="#'Quadro 02 - Por Cultura'!A1"/><Relationship Id="rId23" Type="http://schemas.openxmlformats.org/officeDocument/2006/relationships/hyperlink" Target="#'Modelo T'!A1"/><Relationship Id="rId10" Type="http://schemas.openxmlformats.org/officeDocument/2006/relationships/hyperlink" Target="#'Quadro 12'!A1"/><Relationship Id="rId19" Type="http://schemas.openxmlformats.org/officeDocument/2006/relationships/hyperlink" Target="#'Quadro 06'!A1"/><Relationship Id="rId4" Type="http://schemas.openxmlformats.org/officeDocument/2006/relationships/chart" Target="../charts/chart27.xml"/><Relationship Id="rId9" Type="http://schemas.openxmlformats.org/officeDocument/2006/relationships/hyperlink" Target="#'Quadro 11'!A1"/><Relationship Id="rId14" Type="http://schemas.openxmlformats.org/officeDocument/2006/relationships/hyperlink" Target="#'Gr&#225;ficos &#193;rea e Cabe&#231;as Normais'!A1"/><Relationship Id="rId22" Type="http://schemas.openxmlformats.org/officeDocument/2006/relationships/hyperlink" Target="#'Quadro 07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Quadro 11'!A1"/><Relationship Id="rId13" Type="http://schemas.openxmlformats.org/officeDocument/2006/relationships/hyperlink" Target="#'Gr&#225;ficos &#193;rea e Cabe&#231;as Normais'!A1"/><Relationship Id="rId18" Type="http://schemas.openxmlformats.org/officeDocument/2006/relationships/hyperlink" Target="#'Quadro 06'!A1"/><Relationship Id="rId3" Type="http://schemas.openxmlformats.org/officeDocument/2006/relationships/chart" Target="../charts/chart30.xml"/><Relationship Id="rId21" Type="http://schemas.openxmlformats.org/officeDocument/2006/relationships/hyperlink" Target="#'Quadro 07'!A1"/><Relationship Id="rId7" Type="http://schemas.openxmlformats.org/officeDocument/2006/relationships/hyperlink" Target="#'Quadro 10'!A1"/><Relationship Id="rId12" Type="http://schemas.openxmlformats.org/officeDocument/2006/relationships/hyperlink" Target="#'Gr&#225;ficos Candidaturas'!A1"/><Relationship Id="rId17" Type="http://schemas.openxmlformats.org/officeDocument/2006/relationships/hyperlink" Target="#'Quadro 05'!A1"/><Relationship Id="rId2" Type="http://schemas.openxmlformats.org/officeDocument/2006/relationships/chart" Target="../charts/chart29.xml"/><Relationship Id="rId16" Type="http://schemas.openxmlformats.org/officeDocument/2006/relationships/hyperlink" Target="#'Quadro 04'!A1"/><Relationship Id="rId20" Type="http://schemas.openxmlformats.org/officeDocument/2006/relationships/hyperlink" Target="#'Q06 - Gr&#225;ficos &#193;reas e CN'!A1"/><Relationship Id="rId1" Type="http://schemas.openxmlformats.org/officeDocument/2006/relationships/chart" Target="../charts/chart28.xml"/><Relationship Id="rId6" Type="http://schemas.openxmlformats.org/officeDocument/2006/relationships/hyperlink" Target="#'Quadro 09'!A1"/><Relationship Id="rId11" Type="http://schemas.openxmlformats.org/officeDocument/2006/relationships/hyperlink" Target="#'Quadro 01'!A1"/><Relationship Id="rId24" Type="http://schemas.openxmlformats.org/officeDocument/2006/relationships/chart" Target="../charts/chart31.xml"/><Relationship Id="rId5" Type="http://schemas.openxmlformats.org/officeDocument/2006/relationships/hyperlink" Target="#'Quadro 08'!A1"/><Relationship Id="rId15" Type="http://schemas.openxmlformats.org/officeDocument/2006/relationships/hyperlink" Target="#'Quadro 03'!A1"/><Relationship Id="rId23" Type="http://schemas.openxmlformats.org/officeDocument/2006/relationships/hyperlink" Target="#'Quadro 02 - Totais'!A1"/><Relationship Id="rId10" Type="http://schemas.openxmlformats.org/officeDocument/2006/relationships/hyperlink" Target="#'Quadro 13'!A1"/><Relationship Id="rId19" Type="http://schemas.openxmlformats.org/officeDocument/2006/relationships/hyperlink" Target="#'Q06 - Gr&#225;ficos Candidaturas'!A1"/><Relationship Id="rId4" Type="http://schemas.openxmlformats.org/officeDocument/2006/relationships/hyperlink" Target="#Resumo!A1"/><Relationship Id="rId9" Type="http://schemas.openxmlformats.org/officeDocument/2006/relationships/hyperlink" Target="#'Quadro 12'!A1"/><Relationship Id="rId14" Type="http://schemas.openxmlformats.org/officeDocument/2006/relationships/hyperlink" Target="#'Quadro 02 - Por Cultura'!A1"/><Relationship Id="rId22" Type="http://schemas.openxmlformats.org/officeDocument/2006/relationships/hyperlink" Target="#'Modelo T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Quadro 13'!A1"/><Relationship Id="rId13" Type="http://schemas.openxmlformats.org/officeDocument/2006/relationships/hyperlink" Target="#'Quadro 03'!A1"/><Relationship Id="rId18" Type="http://schemas.openxmlformats.org/officeDocument/2006/relationships/hyperlink" Target="#'Q06 - Gr&#225;ficos &#193;reas e CN'!A1"/><Relationship Id="rId3" Type="http://schemas.openxmlformats.org/officeDocument/2006/relationships/hyperlink" Target="#'Quadro 08'!A1"/><Relationship Id="rId21" Type="http://schemas.openxmlformats.org/officeDocument/2006/relationships/hyperlink" Target="#'Quadro 02 - Totais'!A1"/><Relationship Id="rId7" Type="http://schemas.openxmlformats.org/officeDocument/2006/relationships/hyperlink" Target="#'Quadro 12'!A1"/><Relationship Id="rId12" Type="http://schemas.openxmlformats.org/officeDocument/2006/relationships/hyperlink" Target="#'Quadro 02 - Por Cultura'!A1"/><Relationship Id="rId17" Type="http://schemas.openxmlformats.org/officeDocument/2006/relationships/hyperlink" Target="#'Q06 - Gr&#225;ficos Candidaturas'!A1"/><Relationship Id="rId2" Type="http://schemas.openxmlformats.org/officeDocument/2006/relationships/hyperlink" Target="#Resumo!A1"/><Relationship Id="rId16" Type="http://schemas.openxmlformats.org/officeDocument/2006/relationships/hyperlink" Target="#'Quadro 06'!A1"/><Relationship Id="rId20" Type="http://schemas.openxmlformats.org/officeDocument/2006/relationships/hyperlink" Target="#'Modelo T'!A1"/><Relationship Id="rId1" Type="http://schemas.openxmlformats.org/officeDocument/2006/relationships/chart" Target="../charts/chart32.xml"/><Relationship Id="rId6" Type="http://schemas.openxmlformats.org/officeDocument/2006/relationships/hyperlink" Target="#'Quadro 11'!A1"/><Relationship Id="rId11" Type="http://schemas.openxmlformats.org/officeDocument/2006/relationships/hyperlink" Target="#'Gr&#225;ficos &#193;rea e Cabe&#231;as Normais'!A1"/><Relationship Id="rId5" Type="http://schemas.openxmlformats.org/officeDocument/2006/relationships/hyperlink" Target="#'Quadro 10'!A1"/><Relationship Id="rId15" Type="http://schemas.openxmlformats.org/officeDocument/2006/relationships/hyperlink" Target="#'Quadro 05'!A1"/><Relationship Id="rId10" Type="http://schemas.openxmlformats.org/officeDocument/2006/relationships/hyperlink" Target="#'Gr&#225;ficos Candidaturas'!A1"/><Relationship Id="rId19" Type="http://schemas.openxmlformats.org/officeDocument/2006/relationships/hyperlink" Target="#'Quadro 07'!A1"/><Relationship Id="rId4" Type="http://schemas.openxmlformats.org/officeDocument/2006/relationships/hyperlink" Target="#'Quadro 09'!A1"/><Relationship Id="rId9" Type="http://schemas.openxmlformats.org/officeDocument/2006/relationships/hyperlink" Target="#'Quadro 01'!A1"/><Relationship Id="rId14" Type="http://schemas.openxmlformats.org/officeDocument/2006/relationships/hyperlink" Target="#'Quadro 04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Quadro 13'!A1"/><Relationship Id="rId13" Type="http://schemas.openxmlformats.org/officeDocument/2006/relationships/hyperlink" Target="#'Quadro 03'!A1"/><Relationship Id="rId18" Type="http://schemas.openxmlformats.org/officeDocument/2006/relationships/hyperlink" Target="#'Q06 - Gr&#225;ficos &#193;reas e CN'!A1"/><Relationship Id="rId3" Type="http://schemas.openxmlformats.org/officeDocument/2006/relationships/hyperlink" Target="#'Quadro 08'!A1"/><Relationship Id="rId21" Type="http://schemas.openxmlformats.org/officeDocument/2006/relationships/hyperlink" Target="#'Quadro 02 - Totais'!A1"/><Relationship Id="rId7" Type="http://schemas.openxmlformats.org/officeDocument/2006/relationships/hyperlink" Target="#'Quadro 12'!A1"/><Relationship Id="rId12" Type="http://schemas.openxmlformats.org/officeDocument/2006/relationships/hyperlink" Target="#'Quadro 02 - Por Cultura'!A1"/><Relationship Id="rId17" Type="http://schemas.openxmlformats.org/officeDocument/2006/relationships/hyperlink" Target="#'Q06 - Gr&#225;ficos Candidaturas'!A1"/><Relationship Id="rId2" Type="http://schemas.openxmlformats.org/officeDocument/2006/relationships/hyperlink" Target="#Resumo!A1"/><Relationship Id="rId16" Type="http://schemas.openxmlformats.org/officeDocument/2006/relationships/hyperlink" Target="#'Quadro 06'!A1"/><Relationship Id="rId20" Type="http://schemas.openxmlformats.org/officeDocument/2006/relationships/hyperlink" Target="#'Modelo T'!A1"/><Relationship Id="rId1" Type="http://schemas.openxmlformats.org/officeDocument/2006/relationships/chart" Target="../charts/chart33.xml"/><Relationship Id="rId6" Type="http://schemas.openxmlformats.org/officeDocument/2006/relationships/hyperlink" Target="#'Quadro 11'!A1"/><Relationship Id="rId11" Type="http://schemas.openxmlformats.org/officeDocument/2006/relationships/hyperlink" Target="#'Gr&#225;ficos &#193;rea e Cabe&#231;as Normais'!A1"/><Relationship Id="rId5" Type="http://schemas.openxmlformats.org/officeDocument/2006/relationships/hyperlink" Target="#'Quadro 10'!A1"/><Relationship Id="rId15" Type="http://schemas.openxmlformats.org/officeDocument/2006/relationships/hyperlink" Target="#'Quadro 05'!A1"/><Relationship Id="rId10" Type="http://schemas.openxmlformats.org/officeDocument/2006/relationships/hyperlink" Target="#'Gr&#225;ficos Candidaturas'!A1"/><Relationship Id="rId19" Type="http://schemas.openxmlformats.org/officeDocument/2006/relationships/hyperlink" Target="#'Quadro 07'!A1"/><Relationship Id="rId4" Type="http://schemas.openxmlformats.org/officeDocument/2006/relationships/hyperlink" Target="#'Quadro 09'!A1"/><Relationship Id="rId9" Type="http://schemas.openxmlformats.org/officeDocument/2006/relationships/hyperlink" Target="#'Quadro 01'!A1"/><Relationship Id="rId14" Type="http://schemas.openxmlformats.org/officeDocument/2006/relationships/hyperlink" Target="#'Quadro 04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hyperlink" Target="#'Quadro 09'!A1"/><Relationship Id="rId18" Type="http://schemas.openxmlformats.org/officeDocument/2006/relationships/hyperlink" Target="#'Quadro 01'!A1"/><Relationship Id="rId26" Type="http://schemas.openxmlformats.org/officeDocument/2006/relationships/hyperlink" Target="#'Q06 - Gr&#225;ficos Candidaturas'!A1"/><Relationship Id="rId3" Type="http://schemas.openxmlformats.org/officeDocument/2006/relationships/chart" Target="../charts/chart5.xml"/><Relationship Id="rId21" Type="http://schemas.openxmlformats.org/officeDocument/2006/relationships/hyperlink" Target="#'Quadro 02 - Por Cultura'!A1"/><Relationship Id="rId7" Type="http://schemas.openxmlformats.org/officeDocument/2006/relationships/chart" Target="../charts/chart9.xml"/><Relationship Id="rId12" Type="http://schemas.openxmlformats.org/officeDocument/2006/relationships/hyperlink" Target="#'Quadro 08'!A1"/><Relationship Id="rId17" Type="http://schemas.openxmlformats.org/officeDocument/2006/relationships/hyperlink" Target="#'Quadro 13'!A1"/><Relationship Id="rId25" Type="http://schemas.openxmlformats.org/officeDocument/2006/relationships/hyperlink" Target="#'Quadro 06'!A1"/><Relationship Id="rId2" Type="http://schemas.openxmlformats.org/officeDocument/2006/relationships/chart" Target="../charts/chart4.xml"/><Relationship Id="rId16" Type="http://schemas.openxmlformats.org/officeDocument/2006/relationships/hyperlink" Target="#'Quadro 12'!A1"/><Relationship Id="rId20" Type="http://schemas.openxmlformats.org/officeDocument/2006/relationships/hyperlink" Target="#'Gr&#225;ficos &#193;rea e Cabe&#231;as Normais'!A1"/><Relationship Id="rId29" Type="http://schemas.openxmlformats.org/officeDocument/2006/relationships/hyperlink" Target="#'Modelo T'!A1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hyperlink" Target="#Resumo!A1"/><Relationship Id="rId24" Type="http://schemas.openxmlformats.org/officeDocument/2006/relationships/hyperlink" Target="#'Quadro 05'!A1"/><Relationship Id="rId5" Type="http://schemas.openxmlformats.org/officeDocument/2006/relationships/chart" Target="../charts/chart7.xml"/><Relationship Id="rId15" Type="http://schemas.openxmlformats.org/officeDocument/2006/relationships/hyperlink" Target="#'Quadro 11'!A1"/><Relationship Id="rId23" Type="http://schemas.openxmlformats.org/officeDocument/2006/relationships/hyperlink" Target="#'Quadro 04'!A1"/><Relationship Id="rId28" Type="http://schemas.openxmlformats.org/officeDocument/2006/relationships/hyperlink" Target="#'Quadro 07'!A1"/><Relationship Id="rId10" Type="http://schemas.openxmlformats.org/officeDocument/2006/relationships/chart" Target="../charts/chart12.xml"/><Relationship Id="rId19" Type="http://schemas.openxmlformats.org/officeDocument/2006/relationships/hyperlink" Target="#'Gr&#225;ficos Candidaturas'!A1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hyperlink" Target="#'Quadro 10'!A1"/><Relationship Id="rId22" Type="http://schemas.openxmlformats.org/officeDocument/2006/relationships/hyperlink" Target="#'Quadro 03'!A1"/><Relationship Id="rId27" Type="http://schemas.openxmlformats.org/officeDocument/2006/relationships/hyperlink" Target="#'Q06 - Gr&#225;ficos &#193;reas e CN'!A1"/><Relationship Id="rId30" Type="http://schemas.openxmlformats.org/officeDocument/2006/relationships/hyperlink" Target="#'Quadro 02 - Totais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13" Type="http://schemas.openxmlformats.org/officeDocument/2006/relationships/hyperlink" Target="#'Quadro 10'!A1"/><Relationship Id="rId18" Type="http://schemas.openxmlformats.org/officeDocument/2006/relationships/hyperlink" Target="#'Gr&#225;ficos Candidaturas'!A1"/><Relationship Id="rId26" Type="http://schemas.openxmlformats.org/officeDocument/2006/relationships/hyperlink" Target="#'Q06 - Gr&#225;ficos &#193;reas e CN'!A1"/><Relationship Id="rId3" Type="http://schemas.openxmlformats.org/officeDocument/2006/relationships/chart" Target="../charts/chart15.xml"/><Relationship Id="rId21" Type="http://schemas.openxmlformats.org/officeDocument/2006/relationships/hyperlink" Target="#'Quadro 03'!A1"/><Relationship Id="rId7" Type="http://schemas.openxmlformats.org/officeDocument/2006/relationships/chart" Target="../charts/chart19.xml"/><Relationship Id="rId12" Type="http://schemas.openxmlformats.org/officeDocument/2006/relationships/hyperlink" Target="#'Quadro 09'!A1"/><Relationship Id="rId17" Type="http://schemas.openxmlformats.org/officeDocument/2006/relationships/hyperlink" Target="#'Quadro 01'!A1"/><Relationship Id="rId25" Type="http://schemas.openxmlformats.org/officeDocument/2006/relationships/hyperlink" Target="#'Q06 - Gr&#225;ficos Candidaturas'!A1"/><Relationship Id="rId2" Type="http://schemas.openxmlformats.org/officeDocument/2006/relationships/chart" Target="../charts/chart14.xml"/><Relationship Id="rId16" Type="http://schemas.openxmlformats.org/officeDocument/2006/relationships/hyperlink" Target="#'Quadro 13'!A1"/><Relationship Id="rId20" Type="http://schemas.openxmlformats.org/officeDocument/2006/relationships/hyperlink" Target="#'Quadro 02 - Por Cultura'!A1"/><Relationship Id="rId29" Type="http://schemas.openxmlformats.org/officeDocument/2006/relationships/hyperlink" Target="#'Quadro 02 - Totais'!A1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hyperlink" Target="#'Quadro 08'!A1"/><Relationship Id="rId24" Type="http://schemas.openxmlformats.org/officeDocument/2006/relationships/hyperlink" Target="#'Quadro 06'!A1"/><Relationship Id="rId5" Type="http://schemas.openxmlformats.org/officeDocument/2006/relationships/chart" Target="../charts/chart17.xml"/><Relationship Id="rId15" Type="http://schemas.openxmlformats.org/officeDocument/2006/relationships/hyperlink" Target="#'Quadro 12'!A1"/><Relationship Id="rId23" Type="http://schemas.openxmlformats.org/officeDocument/2006/relationships/hyperlink" Target="#'Quadro 05'!A1"/><Relationship Id="rId28" Type="http://schemas.openxmlformats.org/officeDocument/2006/relationships/hyperlink" Target="#'Modelo T'!A1"/><Relationship Id="rId10" Type="http://schemas.openxmlformats.org/officeDocument/2006/relationships/hyperlink" Target="#Resumo!A1"/><Relationship Id="rId19" Type="http://schemas.openxmlformats.org/officeDocument/2006/relationships/hyperlink" Target="#'Gr&#225;ficos &#193;rea e Cabe&#231;as Normais'!A1"/><Relationship Id="rId4" Type="http://schemas.openxmlformats.org/officeDocument/2006/relationships/chart" Target="../charts/chart16.xml"/><Relationship Id="rId9" Type="http://schemas.openxmlformats.org/officeDocument/2006/relationships/chart" Target="../charts/chart21.xml"/><Relationship Id="rId14" Type="http://schemas.openxmlformats.org/officeDocument/2006/relationships/hyperlink" Target="#'Quadro 11'!A1"/><Relationship Id="rId22" Type="http://schemas.openxmlformats.org/officeDocument/2006/relationships/hyperlink" Target="#'Quadro 04'!A1"/><Relationship Id="rId27" Type="http://schemas.openxmlformats.org/officeDocument/2006/relationships/hyperlink" Target="#'Quadro 07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Quadro 01'!A1"/><Relationship Id="rId13" Type="http://schemas.openxmlformats.org/officeDocument/2006/relationships/hyperlink" Target="#'Quadro 04'!A1"/><Relationship Id="rId18" Type="http://schemas.openxmlformats.org/officeDocument/2006/relationships/hyperlink" Target="#'Quadro 07'!A1"/><Relationship Id="rId3" Type="http://schemas.openxmlformats.org/officeDocument/2006/relationships/hyperlink" Target="#'Quadro 09'!A1"/><Relationship Id="rId7" Type="http://schemas.openxmlformats.org/officeDocument/2006/relationships/hyperlink" Target="#'Quadro 13'!A1"/><Relationship Id="rId12" Type="http://schemas.openxmlformats.org/officeDocument/2006/relationships/hyperlink" Target="#'Quadro 03'!A1"/><Relationship Id="rId17" Type="http://schemas.openxmlformats.org/officeDocument/2006/relationships/hyperlink" Target="#'Q06 - Gr&#225;ficos &#193;reas e CN'!A1"/><Relationship Id="rId2" Type="http://schemas.openxmlformats.org/officeDocument/2006/relationships/hyperlink" Target="#'Quadro 08'!A1"/><Relationship Id="rId16" Type="http://schemas.openxmlformats.org/officeDocument/2006/relationships/hyperlink" Target="#'Q06 - Gr&#225;ficos Candidaturas'!A1"/><Relationship Id="rId20" Type="http://schemas.openxmlformats.org/officeDocument/2006/relationships/hyperlink" Target="#'Quadro 02 - Totais'!A1"/><Relationship Id="rId1" Type="http://schemas.openxmlformats.org/officeDocument/2006/relationships/hyperlink" Target="#Resumo!A1"/><Relationship Id="rId6" Type="http://schemas.openxmlformats.org/officeDocument/2006/relationships/hyperlink" Target="#'Quadro 12'!A1"/><Relationship Id="rId11" Type="http://schemas.openxmlformats.org/officeDocument/2006/relationships/hyperlink" Target="#'Quadro 02 - Por Cultura'!A1"/><Relationship Id="rId5" Type="http://schemas.openxmlformats.org/officeDocument/2006/relationships/hyperlink" Target="#'Quadro 11'!A1"/><Relationship Id="rId15" Type="http://schemas.openxmlformats.org/officeDocument/2006/relationships/hyperlink" Target="#'Quadro 06'!A1"/><Relationship Id="rId10" Type="http://schemas.openxmlformats.org/officeDocument/2006/relationships/hyperlink" Target="#'Gr&#225;ficos &#193;rea e Cabe&#231;as Normais'!A1"/><Relationship Id="rId19" Type="http://schemas.openxmlformats.org/officeDocument/2006/relationships/hyperlink" Target="#'Modelo T'!A1"/><Relationship Id="rId4" Type="http://schemas.openxmlformats.org/officeDocument/2006/relationships/hyperlink" Target="#'Quadro 10'!A1"/><Relationship Id="rId9" Type="http://schemas.openxmlformats.org/officeDocument/2006/relationships/hyperlink" Target="#'Gr&#225;ficos Candidaturas'!A1"/><Relationship Id="rId14" Type="http://schemas.openxmlformats.org/officeDocument/2006/relationships/hyperlink" Target="#'Quadro 0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601266</xdr:colOff>
      <xdr:row>8</xdr:row>
      <xdr:rowOff>176211</xdr:rowOff>
    </xdr:from>
    <xdr:to>
      <xdr:col>10</xdr:col>
      <xdr:colOff>197298</xdr:colOff>
      <xdr:row>26</xdr:row>
      <xdr:rowOff>167211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CF8B400-8186-4496-8F9E-41F943E20E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460628</xdr:colOff>
      <xdr:row>8</xdr:row>
      <xdr:rowOff>128586</xdr:rowOff>
    </xdr:from>
    <xdr:to>
      <xdr:col>17</xdr:col>
      <xdr:colOff>151909</xdr:colOff>
      <xdr:row>26</xdr:row>
      <xdr:rowOff>119586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9564BE2C-FD4B-4597-B8BC-6B67C91D8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35717</xdr:colOff>
      <xdr:row>0</xdr:row>
      <xdr:rowOff>0</xdr:rowOff>
    </xdr:from>
    <xdr:to>
      <xdr:col>4</xdr:col>
      <xdr:colOff>559593</xdr:colOff>
      <xdr:row>48</xdr:row>
      <xdr:rowOff>95250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7A9C118E-1452-1BC8-416D-FB1B2B17C29A}"/>
            </a:ext>
          </a:extLst>
        </xdr:cNvPr>
        <xdr:cNvSpPr txBox="1"/>
      </xdr:nvSpPr>
      <xdr:spPr>
        <a:xfrm>
          <a:off x="3726655" y="0"/>
          <a:ext cx="2976563" cy="862012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square" rtlCol="0" anchor="t">
          <a:noAutofit/>
        </a:bodyPr>
        <a:lstStyle/>
        <a:p>
          <a:pPr algn="l"/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NOTA</a:t>
          </a:r>
          <a:r>
            <a:rPr lang="pt-PT" sz="11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INTRODUTÓRIA</a:t>
          </a:r>
          <a:endParaRPr lang="pt-PT" sz="1100" b="1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PT" sz="1100" b="1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 presente documento tem como objetivo a divulgação de uma síntese da informação relativa às candidaturas ao Pedido Único (PU), aos Atendimentos do Parcelário e aos Formulários de Identificação do Beneficiário, em 2022.</a:t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 período em análise a receção de candidaturas teve início em 01-02-2022.</a:t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informação apresentada corresponde às candidaturas carregadas no sistema informático central do IFAP no final do período de candidaturas em 09-06-2022.</a:t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Quando possível, é apresentada a comparação entre os dados de 2022 e os de 2021, sendo que para 2021, o início do período de receção de candidaturas verificou-se no dia 01-02-2021 e o final no dia 25-06-2021.</a:t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 apuramento da informação teve como base, no caso das candidaturas do PU, as seguintes variáveis: (i) número de candidaturas rececionadas por ajuda e respetivas áreas e animais candidatos; (ii) número de candidaturas rececionadas por região; (iii) número de candidaturas rececionadas por entidade recetora.</a:t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Inclui-se, também, informação relativa a transferências: (i) número e respetiva área e (ii) por tipo de transferência. </a:t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 caso dos Atendimentos do Parcelário, as variáveis consideradas foram: (i) número de atendimentos do parcelário por entidade recetora; (ii) tipo de ações e (iii) númerio de visitas de campo.</a:t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 que respeita aos Formulários de Identificação do Beneficiário foram analisados: (i) número de utilizadores e formulários submetidos; (ii) tipo de alterações; (iii) número de formulários rececionados por entidade recetora.</a:t>
          </a:r>
          <a:r>
            <a:rPr lang="pt-PT" b="1">
              <a:solidFill>
                <a:sysClr val="windowText" lastClr="000000"/>
              </a:solidFill>
            </a:rPr>
            <a:t> </a:t>
          </a:r>
          <a:endParaRPr lang="pt-PT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1826531</xdr:colOff>
      <xdr:row>48</xdr:row>
      <xdr:rowOff>79125</xdr:rowOff>
    </xdr:to>
    <xdr:grpSp>
      <xdr:nvGrpSpPr>
        <xdr:cNvPr id="75" name="Agrupar 74">
          <a:extLst>
            <a:ext uri="{FF2B5EF4-FFF2-40B4-BE49-F238E27FC236}">
              <a16:creationId xmlns:a16="http://schemas.microsoft.com/office/drawing/2014/main" xmlns="" id="{69CD591F-5F2E-4B50-8EB1-564B48CBB20C}"/>
            </a:ext>
          </a:extLst>
        </xdr:cNvPr>
        <xdr:cNvGrpSpPr/>
      </xdr:nvGrpSpPr>
      <xdr:grpSpPr>
        <a:xfrm>
          <a:off x="0" y="0"/>
          <a:ext cx="3722006" cy="8022975"/>
          <a:chOff x="0" y="19050"/>
          <a:chExt cx="3621552" cy="8280000"/>
        </a:xfrm>
      </xdr:grpSpPr>
      <xdr:sp macro="" textlink="">
        <xdr:nvSpPr>
          <xdr:cNvPr id="76" name="Retângulo 75">
            <a:extLst>
              <a:ext uri="{FF2B5EF4-FFF2-40B4-BE49-F238E27FC236}">
                <a16:creationId xmlns:a16="http://schemas.microsoft.com/office/drawing/2014/main" xmlns="" id="{FB3EE9B9-9828-AE7B-B708-B6D873F13C42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77" name="CaixaDeTexto 76">
            <a:extLst>
              <a:ext uri="{FF2B5EF4-FFF2-40B4-BE49-F238E27FC236}">
                <a16:creationId xmlns:a16="http://schemas.microsoft.com/office/drawing/2014/main" xmlns="" id="{954D0BE5-B20F-D5E3-AA3F-94984AB1897B}"/>
              </a:ext>
            </a:extLst>
          </xdr:cNvPr>
          <xdr:cNvSpPr txBox="1"/>
        </xdr:nvSpPr>
        <xdr:spPr>
          <a:xfrm>
            <a:off x="484774" y="19050"/>
            <a:ext cx="2639984" cy="2997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lang="pt-PT" sz="1400" b="1">
                <a:solidFill>
                  <a:schemeClr val="bg1"/>
                </a:solidFill>
              </a:rPr>
              <a:t>SÍNTESE</a:t>
            </a:r>
            <a:r>
              <a:rPr lang="pt-PT" sz="1400" b="1" baseline="0">
                <a:solidFill>
                  <a:schemeClr val="bg1"/>
                </a:solidFill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78" name="CaixaDeTexto 77">
            <a:extLst>
              <a:ext uri="{FF2B5EF4-FFF2-40B4-BE49-F238E27FC236}">
                <a16:creationId xmlns:a16="http://schemas.microsoft.com/office/drawing/2014/main" xmlns="" id="{D7D5E8C1-D2B4-945A-31D7-4BA40351CE7E}"/>
              </a:ext>
            </a:extLst>
          </xdr:cNvPr>
          <xdr:cNvSpPr txBox="1"/>
        </xdr:nvSpPr>
        <xdr:spPr>
          <a:xfrm>
            <a:off x="825099" y="595950"/>
            <a:ext cx="1971231" cy="7319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79" name="CaixaDeTexto 78">
            <a:extLst>
              <a:ext uri="{FF2B5EF4-FFF2-40B4-BE49-F238E27FC236}">
                <a16:creationId xmlns:a16="http://schemas.microsoft.com/office/drawing/2014/main" xmlns="" id="{4CF29C03-0403-7774-9044-46706BE9610A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80" name="CaixaDeTexto 79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xmlns="" id="{7CAEB7B6-188C-65A5-F43F-2EFC4467DEEA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81" name="Agrupar 80">
            <a:extLst>
              <a:ext uri="{FF2B5EF4-FFF2-40B4-BE49-F238E27FC236}">
                <a16:creationId xmlns:a16="http://schemas.microsoft.com/office/drawing/2014/main" xmlns="" id="{B3F4D2C3-E57D-D1AC-B9FB-93B4C10BDBDB}"/>
              </a:ext>
            </a:extLst>
          </xdr:cNvPr>
          <xdr:cNvGrpSpPr/>
        </xdr:nvGrpSpPr>
        <xdr:grpSpPr>
          <a:xfrm>
            <a:off x="23462" y="5500683"/>
            <a:ext cx="3586069" cy="2033777"/>
            <a:chOff x="23478" y="5167938"/>
            <a:chExt cx="3588428" cy="2025728"/>
          </a:xfrm>
        </xdr:grpSpPr>
        <xdr:cxnSp macro="">
          <xdr:nvCxnSpPr>
            <xdr:cNvPr id="103" name="Conexão reta 102">
              <a:extLst>
                <a:ext uri="{FF2B5EF4-FFF2-40B4-BE49-F238E27FC236}">
                  <a16:creationId xmlns:a16="http://schemas.microsoft.com/office/drawing/2014/main" xmlns="" id="{75BD38E3-EA5D-5D20-109B-A8A9E1C49735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" name="CaixaDeTexto 103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DDC198D8-A2D1-5D6D-EB42-7F00C60064B8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5" name="CaixaDeTexto 104">
              <a:extLst>
                <a:ext uri="{FF2B5EF4-FFF2-40B4-BE49-F238E27FC236}">
                  <a16:creationId xmlns:a16="http://schemas.microsoft.com/office/drawing/2014/main" xmlns="" id="{F8262D05-EC5A-936C-C362-FB4D756A98ED}"/>
                </a:ext>
              </a:extLst>
            </xdr:cNvPr>
            <xdr:cNvSpPr txBox="1"/>
          </xdr:nvSpPr>
          <xdr:spPr>
            <a:xfrm>
              <a:off x="23478" y="5167938"/>
              <a:ext cx="362409" cy="2025728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106" name="CaixaDeTexto 105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6FF3C099-52C1-286B-AEDA-06B72E0E81EB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478F4FDA-3176-44BC-69E0-21DC0E8B434C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8" name="CaixaDeTexto 107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E889C937-1275-8E85-3203-298444E2004C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109" name="CaixaDeTexto 108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7B951FFD-F8E6-DA30-1E06-AB0DA54FAF82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10" name="CaixaDeTexto 109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0E984AAC-84DC-E6C0-B85C-56DED5415424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82" name="Agrupar 81">
            <a:extLst>
              <a:ext uri="{FF2B5EF4-FFF2-40B4-BE49-F238E27FC236}">
                <a16:creationId xmlns:a16="http://schemas.microsoft.com/office/drawing/2014/main" xmlns="" id="{A7FC221D-2F26-E688-013E-778B28FEE178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99" name="CaixaDeTexto 98">
              <a:extLst>
                <a:ext uri="{FF2B5EF4-FFF2-40B4-BE49-F238E27FC236}">
                  <a16:creationId xmlns:a16="http://schemas.microsoft.com/office/drawing/2014/main" xmlns="" id="{3778E762-A703-8B83-FF5B-0CE64678C5D1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100" name="Conexão reta 99">
              <a:extLst>
                <a:ext uri="{FF2B5EF4-FFF2-40B4-BE49-F238E27FC236}">
                  <a16:creationId xmlns:a16="http://schemas.microsoft.com/office/drawing/2014/main" xmlns="" id="{C7DA3596-7807-98D1-8C38-E1D2EAF0A9F5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1" name="CaixaDeTexto 100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F457F921-090C-AE7C-8C00-5502586D3DDD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2" name="CaixaDeTexto 101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4F391F76-9323-85E5-FB13-A5F6A3C28342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83" name="Agrupar 82">
            <a:extLst>
              <a:ext uri="{FF2B5EF4-FFF2-40B4-BE49-F238E27FC236}">
                <a16:creationId xmlns:a16="http://schemas.microsoft.com/office/drawing/2014/main" xmlns="" id="{A1E76ABA-6587-332D-024C-1A6B7211AC46}"/>
              </a:ext>
            </a:extLst>
          </xdr:cNvPr>
          <xdr:cNvGrpSpPr/>
        </xdr:nvGrpSpPr>
        <xdr:grpSpPr>
          <a:xfrm>
            <a:off x="0" y="1935981"/>
            <a:ext cx="3621552" cy="3492000"/>
            <a:chOff x="0" y="1935981"/>
            <a:chExt cx="3621552" cy="3492000"/>
          </a:xfrm>
        </xdr:grpSpPr>
        <xdr:sp macro="" textlink="">
          <xdr:nvSpPr>
            <xdr:cNvPr id="84" name="CaixaDeTexto 8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4EDCBEE6-4C3B-77F0-959D-FE81DE24A64F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5" name="CaixaDeTexto 84">
              <a:extLst>
                <a:ext uri="{FF2B5EF4-FFF2-40B4-BE49-F238E27FC236}">
                  <a16:creationId xmlns:a16="http://schemas.microsoft.com/office/drawing/2014/main" xmlns="" id="{6DC74AB8-BEE1-C08F-D9A1-A9E783C5E407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</a:t>
              </a:r>
              <a:r>
                <a:rPr lang="pt-PT" sz="1000" b="1" cap="all">
                  <a:solidFill>
                    <a:schemeClr val="bg1"/>
                  </a:solidFill>
                </a:rPr>
                <a:t> Único</a:t>
              </a:r>
            </a:p>
          </xdr:txBody>
        </xdr:sp>
        <xdr:sp macro="" textlink="">
          <xdr:nvSpPr>
            <xdr:cNvPr id="86" name="CaixaDeTexto 85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C5CB1531-D2B3-7371-FBAF-9488C572794D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87" name="CaixaDeTexto 86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7472E651-90FB-7D0C-710E-B38B106E6F7F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8" name="CaixaDeTexto 87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45B5D921-F4C0-0473-F054-9314B9BA5A6A}"/>
                </a:ext>
              </a:extLst>
            </xdr:cNvPr>
            <xdr:cNvSpPr txBox="1"/>
          </xdr:nvSpPr>
          <xdr:spPr>
            <a:xfrm>
              <a:off x="347376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9" name="CaixaDeTexto 88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D80890D9-13BF-475E-4E54-A1DE7D60E8E2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0" name="CaixaDeTexto 89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E8B26156-837E-8385-C369-A5ABDCA62D2C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91" name="CaixaDeTexto 90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D5E404AA-7260-BEB6-4C06-7E041007FD75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92" name="CaixaDeTexto 91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B4998734-9534-8517-A9AF-09E79416A2BB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3" name="CaixaDeTexto 92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6A5DE247-79D6-4DBE-D61B-CF0A0328B923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94" name="CaixaDeTexto 93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E22B6DB3-B2A5-E137-C843-B22C9D5D07A3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95" name="CaixaDeTexto 94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A623C693-1819-0E1A-593A-E2FBB85B5639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6" name="CaixaDeTexto 95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2FC0853D-4502-D055-0151-E633D8C60A29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97" name="Conexão reta 96">
              <a:extLst>
                <a:ext uri="{FF2B5EF4-FFF2-40B4-BE49-F238E27FC236}">
                  <a16:creationId xmlns:a16="http://schemas.microsoft.com/office/drawing/2014/main" xmlns="" id="{B89A9342-9755-4BC5-DA1B-5481FCE0443A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CaixaDeTexto 97">
              <a:hlinkClick xmlns:r="http://schemas.openxmlformats.org/officeDocument/2006/relationships" r:id="rId22"/>
              <a:extLst>
                <a:ext uri="{FF2B5EF4-FFF2-40B4-BE49-F238E27FC236}">
                  <a16:creationId xmlns:a16="http://schemas.microsoft.com/office/drawing/2014/main" xmlns="" id="{7319638D-4CF3-563F-BB68-694B141CE957}"/>
                </a:ext>
              </a:extLst>
            </xdr:cNvPr>
            <xdr:cNvSpPr txBox="1"/>
          </xdr:nvSpPr>
          <xdr:spPr>
            <a:xfrm>
              <a:off x="347376" y="2967692"/>
              <a:ext cx="3274176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0</xdr:colOff>
      <xdr:row>3</xdr:row>
      <xdr:rowOff>247649</xdr:rowOff>
    </xdr:from>
    <xdr:to>
      <xdr:col>5</xdr:col>
      <xdr:colOff>2992895</xdr:colOff>
      <xdr:row>7</xdr:row>
      <xdr:rowOff>14587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JUDA 3">
              <a:extLst>
                <a:ext uri="{FF2B5EF4-FFF2-40B4-BE49-F238E27FC236}">
                  <a16:creationId xmlns:a16="http://schemas.microsoft.com/office/drawing/2014/main" xmlns="" id="{C395D9FA-A03A-4C20-AB41-21A2418D45BD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JUD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98156" y="747712"/>
              <a:ext cx="2992895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0</xdr:col>
      <xdr:colOff>0</xdr:colOff>
      <xdr:row>1</xdr:row>
      <xdr:rowOff>19750</xdr:rowOff>
    </xdr:from>
    <xdr:to>
      <xdr:col>2</xdr:col>
      <xdr:colOff>1823480</xdr:colOff>
      <xdr:row>46</xdr:row>
      <xdr:rowOff>174375</xdr:rowOff>
    </xdr:to>
    <xdr:grpSp>
      <xdr:nvGrpSpPr>
        <xdr:cNvPr id="38" name="Agrupar 37">
          <a:extLst>
            <a:ext uri="{FF2B5EF4-FFF2-40B4-BE49-F238E27FC236}">
              <a16:creationId xmlns:a16="http://schemas.microsoft.com/office/drawing/2014/main" xmlns="" id="{5E858FDD-0320-43D1-8133-C046D74FDA83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39" name="Retângulo 38">
            <a:extLst>
              <a:ext uri="{FF2B5EF4-FFF2-40B4-BE49-F238E27FC236}">
                <a16:creationId xmlns:a16="http://schemas.microsoft.com/office/drawing/2014/main" xmlns="" id="{B8FA814B-4953-CA14-F882-2E83ABF78C93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ABC7B338-D48B-2A1B-A0E5-CFEBE0A4A34A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xmlns="" id="{47479C62-4B03-2A83-B80C-CB55C4837204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2" name="CaixaDeTexto 41">
            <a:extLst>
              <a:ext uri="{FF2B5EF4-FFF2-40B4-BE49-F238E27FC236}">
                <a16:creationId xmlns:a16="http://schemas.microsoft.com/office/drawing/2014/main" xmlns="" id="{8B342DC0-4121-275B-3F43-BBC0659D684A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3" name="CaixaDeTexto 4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34565A18-E06C-346C-616F-3BE1B6C57FB1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FEA6899B-16C6-3EB2-F3C6-113DFC20CBE0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6" name="Conexão reta 65">
              <a:extLst>
                <a:ext uri="{FF2B5EF4-FFF2-40B4-BE49-F238E27FC236}">
                  <a16:creationId xmlns:a16="http://schemas.microsoft.com/office/drawing/2014/main" xmlns="" id="{14D83D31-A944-A5D2-16CF-7D3A2E92C919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7" name="CaixaDeTexto 66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C751FD09-E6B1-70F1-F630-DAA66D0CF4D1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CaixaDeTexto 67">
              <a:extLst>
                <a:ext uri="{FF2B5EF4-FFF2-40B4-BE49-F238E27FC236}">
                  <a16:creationId xmlns:a16="http://schemas.microsoft.com/office/drawing/2014/main" xmlns="" id="{6CCEDC85-5FCE-0BE3-DDF4-4112ABF302C5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B72B330E-4D74-0B54-606B-A497E1E2088D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E369FBBF-4CDA-1128-FE30-06FCE75633C7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639953F5-BC5D-7F94-E2A3-26535613272C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2" name="CaixaDeTexto 71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2B05F3E9-085F-0977-2FB3-6A011573C2B0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8" name="CaixaDeTexto 107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9A4F76D0-4737-62DB-369B-3DAA0FC1940F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B48AAD33-05C0-3E35-07F3-3536B5AB133A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2" name="CaixaDeTexto 61">
              <a:extLst>
                <a:ext uri="{FF2B5EF4-FFF2-40B4-BE49-F238E27FC236}">
                  <a16:creationId xmlns:a16="http://schemas.microsoft.com/office/drawing/2014/main" xmlns="" id="{A8CFB32D-BFB6-5B9F-4621-3003F70E6851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3" name="Conexão reta 62">
              <a:extLst>
                <a:ext uri="{FF2B5EF4-FFF2-40B4-BE49-F238E27FC236}">
                  <a16:creationId xmlns:a16="http://schemas.microsoft.com/office/drawing/2014/main" xmlns="" id="{84BE3093-CD7D-968E-8390-1118AAA0FD8D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CaixaDeTexto 63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9C7552C8-6463-EEC2-AB32-917128B1FD9A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23208529-4352-99B1-8B22-7FFEE2D3AE25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6" name="Agrupar 45">
            <a:extLst>
              <a:ext uri="{FF2B5EF4-FFF2-40B4-BE49-F238E27FC236}">
                <a16:creationId xmlns:a16="http://schemas.microsoft.com/office/drawing/2014/main" xmlns="" id="{110E0789-3B6C-2F09-06D0-BA9E4EC390D2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47" name="CaixaDeTexto 46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8B104574-45D6-7B0E-EE0C-684EE7A656A4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8" name="CaixaDeTexto 47">
              <a:extLst>
                <a:ext uri="{FF2B5EF4-FFF2-40B4-BE49-F238E27FC236}">
                  <a16:creationId xmlns:a16="http://schemas.microsoft.com/office/drawing/2014/main" xmlns="" id="{B93FBF69-42C1-DA10-0488-443F6F0F80A7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49" name="CaixaDeTexto 48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2AE7CC5C-6C3F-2B4F-1BBE-33F274158690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0" name="CaixaDeTexto 49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3867BD9E-1954-23CC-EB5F-BA7737F6C747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1479A96E-09D9-B252-CC43-D010591AE08D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D23D4A5E-DF2A-B371-94D9-B32732B69A04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5BB7BB45-D8AC-3B13-8648-A331A1CB5540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3B2AA3C8-C440-1F7F-06CC-E4C3BEC74266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1A761634-37A0-C6A2-0BA3-330E2F588BD4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80DA9A0A-DAA0-0A5C-ED57-7F16B8E15CAA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50E20843-1A9B-5BB3-30EE-5B682687982C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480104DC-C98F-E7EB-9027-7D658522D391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E69899D3-4F4E-C744-C6F2-71677A16008C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0" name="Conexão reta 59">
              <a:extLst>
                <a:ext uri="{FF2B5EF4-FFF2-40B4-BE49-F238E27FC236}">
                  <a16:creationId xmlns:a16="http://schemas.microsoft.com/office/drawing/2014/main" xmlns="" id="{00169671-307A-F201-C8BC-08A9BEA8673E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" name="CaixaDeTexto 60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B3A3F8EA-ECEC-179A-F29A-85ED53D4C0DE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9375</xdr:colOff>
      <xdr:row>4</xdr:row>
      <xdr:rowOff>51000</xdr:rowOff>
    </xdr:from>
    <xdr:to>
      <xdr:col>8</xdr:col>
      <xdr:colOff>386250</xdr:colOff>
      <xdr:row>7</xdr:row>
      <xdr:rowOff>67969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AJUDA 1">
              <a:extLst>
                <a:ext uri="{FF2B5EF4-FFF2-40B4-BE49-F238E27FC236}">
                  <a16:creationId xmlns:a16="http://schemas.microsoft.com/office/drawing/2014/main" xmlns="" id="{34DDB775-1B85-596A-7C9E-A613929F2817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JUD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07531" y="801094"/>
              <a:ext cx="280575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4</xdr:col>
      <xdr:colOff>5951</xdr:colOff>
      <xdr:row>8</xdr:row>
      <xdr:rowOff>45242</xdr:rowOff>
    </xdr:from>
    <xdr:to>
      <xdr:col>15</xdr:col>
      <xdr:colOff>526545</xdr:colOff>
      <xdr:row>36</xdr:row>
      <xdr:rowOff>111242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xmlns="" id="{722F507F-B094-B092-2491-42E493790459}"/>
            </a:ext>
          </a:extLst>
        </xdr:cNvPr>
        <xdr:cNvGrpSpPr/>
      </xdr:nvGrpSpPr>
      <xdr:grpSpPr>
        <a:xfrm>
          <a:off x="4304107" y="1616867"/>
          <a:ext cx="7200001" cy="5400000"/>
          <a:chOff x="4244576" y="1188243"/>
          <a:chExt cx="7200000" cy="448015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xmlns="" id="{68A0BC74-0EC7-DC62-2BA2-BCA7D37ABE27}"/>
              </a:ext>
            </a:extLst>
          </xdr:cNvPr>
          <xdr:cNvGraphicFramePr/>
        </xdr:nvGraphicFramePr>
        <xdr:xfrm>
          <a:off x="4244576" y="1188243"/>
          <a:ext cx="7200000" cy="448015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J$7">
        <xdr:nvSpPr>
          <xdr:cNvPr id="6" name="CaixaDeTexto 5">
            <a:extLst>
              <a:ext uri="{FF2B5EF4-FFF2-40B4-BE49-F238E27FC236}">
                <a16:creationId xmlns:a16="http://schemas.microsoft.com/office/drawing/2014/main" xmlns="" id="{7AB8C020-15F6-A4AB-F6D4-96482927D64B}"/>
              </a:ext>
            </a:extLst>
          </xdr:cNvPr>
          <xdr:cNvSpPr txBox="1"/>
        </xdr:nvSpPr>
        <xdr:spPr>
          <a:xfrm>
            <a:off x="7000875" y="1273968"/>
            <a:ext cx="1446102" cy="2194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fld id="{FF8ACB14-493C-4EAD-890A-0B9FD1D95D03}" type="TxLink">
              <a:rPr lang="en-US" sz="1100" b="1" i="0" u="none" strike="noStrike">
                <a:solidFill>
                  <a:srgbClr val="007A97"/>
                </a:solidFill>
                <a:latin typeface="Calibri"/>
                <a:cs typeface="Calibri"/>
              </a:rPr>
              <a:pPr/>
              <a:t>Candidaturas PU2022</a:t>
            </a:fld>
            <a:endParaRPr lang="pt-PT" sz="1100" b="1">
              <a:solidFill>
                <a:srgbClr val="007A97"/>
              </a:solidFill>
            </a:endParaRPr>
          </a:p>
        </xdr:txBody>
      </xdr:sp>
    </xdr:grpSp>
    <xdr:clientData/>
  </xdr:twoCellAnchor>
  <xdr:twoCellAnchor>
    <xdr:from>
      <xdr:col>16</xdr:col>
      <xdr:colOff>71442</xdr:colOff>
      <xdr:row>8</xdr:row>
      <xdr:rowOff>45242</xdr:rowOff>
    </xdr:from>
    <xdr:to>
      <xdr:col>27</xdr:col>
      <xdr:colOff>592036</xdr:colOff>
      <xdr:row>36</xdr:row>
      <xdr:rowOff>111242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xmlns="" id="{22482746-06C1-E096-39E7-8E1B83E399FD}"/>
            </a:ext>
          </a:extLst>
        </xdr:cNvPr>
        <xdr:cNvGrpSpPr/>
      </xdr:nvGrpSpPr>
      <xdr:grpSpPr>
        <a:xfrm>
          <a:off x="11656223" y="1616867"/>
          <a:ext cx="7200001" cy="5400000"/>
          <a:chOff x="12739688" y="1523999"/>
          <a:chExt cx="7200000" cy="5400000"/>
        </a:xfrm>
      </xdr:grpSpPr>
      <xdr:graphicFrame macro="">
        <xdr:nvGraphicFramePr>
          <xdr:cNvPr id="8" name="Gráfico 7">
            <a:extLst>
              <a:ext uri="{FF2B5EF4-FFF2-40B4-BE49-F238E27FC236}">
                <a16:creationId xmlns:a16="http://schemas.microsoft.com/office/drawing/2014/main" xmlns="" id="{5A0EF792-854F-45C6-9C30-5723F63B52DD}"/>
              </a:ext>
            </a:extLst>
          </xdr:cNvPr>
          <xdr:cNvGraphicFramePr>
            <a:graphicFrameLocks/>
          </xdr:cNvGraphicFramePr>
        </xdr:nvGraphicFramePr>
        <xdr:xfrm>
          <a:off x="12739688" y="1523999"/>
          <a:ext cx="7200000" cy="540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$R$7">
        <xdr:nvSpPr>
          <xdr:cNvPr id="9" name="CaixaDeTexto 8">
            <a:extLst>
              <a:ext uri="{FF2B5EF4-FFF2-40B4-BE49-F238E27FC236}">
                <a16:creationId xmlns:a16="http://schemas.microsoft.com/office/drawing/2014/main" xmlns="" id="{8943F8D3-EE52-47BC-927F-A75C3783F1E5}"/>
              </a:ext>
            </a:extLst>
          </xdr:cNvPr>
          <xdr:cNvSpPr txBox="1"/>
        </xdr:nvSpPr>
        <xdr:spPr>
          <a:xfrm>
            <a:off x="15495987" y="1609725"/>
            <a:ext cx="1446102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fld id="{E63EC28E-6AFB-428C-92E9-EBC4D55A37FD}" type="TxLink">
              <a:rPr lang="en-US" sz="1100" b="1" i="0" u="none" strike="noStrike">
                <a:solidFill>
                  <a:srgbClr val="007A97"/>
                </a:solidFill>
                <a:latin typeface="Calibri"/>
                <a:cs typeface="Calibri"/>
              </a:rPr>
              <a:pPr/>
              <a:t>Candidaturas PU2021</a:t>
            </a:fld>
            <a:endParaRPr lang="pt-PT" sz="1100" b="1">
              <a:solidFill>
                <a:srgbClr val="007A97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1823480</xdr:colOff>
      <xdr:row>44</xdr:row>
      <xdr:rowOff>174375</xdr:rowOff>
    </xdr:to>
    <xdr:grpSp>
      <xdr:nvGrpSpPr>
        <xdr:cNvPr id="44" name="Agrupar 43">
          <a:extLst>
            <a:ext uri="{FF2B5EF4-FFF2-40B4-BE49-F238E27FC236}">
              <a16:creationId xmlns:a16="http://schemas.microsoft.com/office/drawing/2014/main" xmlns="" id="{973D0FC1-01AD-49E1-9231-A517389766F1}"/>
            </a:ext>
          </a:extLst>
        </xdr:cNvPr>
        <xdr:cNvGrpSpPr/>
      </xdr:nvGrpSpPr>
      <xdr:grpSpPr>
        <a:xfrm>
          <a:off x="0" y="0"/>
          <a:ext cx="3668949" cy="8604000"/>
          <a:chOff x="0" y="3960"/>
          <a:chExt cx="3619180" cy="8295090"/>
        </a:xfrm>
      </xdr:grpSpPr>
      <xdr:sp macro="" textlink="">
        <xdr:nvSpPr>
          <xdr:cNvPr id="45" name="Retângulo 44">
            <a:extLst>
              <a:ext uri="{FF2B5EF4-FFF2-40B4-BE49-F238E27FC236}">
                <a16:creationId xmlns:a16="http://schemas.microsoft.com/office/drawing/2014/main" xmlns="" id="{F9B23DBE-3845-487B-FD9A-0E4FAA34B8BF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xmlns="" id="{41F036C5-1491-30FF-53ED-5C7C4E84FAF4}"/>
              </a:ext>
            </a:extLst>
          </xdr:cNvPr>
          <xdr:cNvSpPr txBox="1"/>
        </xdr:nvSpPr>
        <xdr:spPr>
          <a:xfrm>
            <a:off x="484541" y="396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7" name="CaixaDeTexto 46">
            <a:extLst>
              <a:ext uri="{FF2B5EF4-FFF2-40B4-BE49-F238E27FC236}">
                <a16:creationId xmlns:a16="http://schemas.microsoft.com/office/drawing/2014/main" xmlns="" id="{63246C12-CF55-19E7-4C9F-E882A9B8DB4B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8" name="CaixaDeTexto 47">
            <a:extLst>
              <a:ext uri="{FF2B5EF4-FFF2-40B4-BE49-F238E27FC236}">
                <a16:creationId xmlns:a16="http://schemas.microsoft.com/office/drawing/2014/main" xmlns="" id="{51E27B94-69B5-3F22-B004-596C2D0369C9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9" name="CaixaDeTexto 4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xmlns="" id="{6EF710DB-461D-4809-6B31-C98B83F1DED6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50" name="Agrupar 49">
            <a:extLst>
              <a:ext uri="{FF2B5EF4-FFF2-40B4-BE49-F238E27FC236}">
                <a16:creationId xmlns:a16="http://schemas.microsoft.com/office/drawing/2014/main" xmlns="" id="{1BB4074A-76F0-7DC2-F21F-A8BBD49FA449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72" name="Conexão reta 71">
              <a:extLst>
                <a:ext uri="{FF2B5EF4-FFF2-40B4-BE49-F238E27FC236}">
                  <a16:creationId xmlns:a16="http://schemas.microsoft.com/office/drawing/2014/main" xmlns="" id="{189F0B4A-C613-E749-5DE0-B0B379F3ECF3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3" name="CaixaDeTexto 7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5A426C3A-F31D-E871-FBBD-332E52F47FA7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4" name="CaixaDeTexto 73">
              <a:extLst>
                <a:ext uri="{FF2B5EF4-FFF2-40B4-BE49-F238E27FC236}">
                  <a16:creationId xmlns:a16="http://schemas.microsoft.com/office/drawing/2014/main" xmlns="" id="{9ADCEC3E-3CB2-E433-1F8A-433B7D38F583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75" name="CaixaDeTexto 74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DF3DA673-2F74-AA37-2F09-958B46CA08E5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6" name="CaixaDeTexto 75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BECBBB26-6604-2656-D8CD-A7D4EA8EA01F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7" name="CaixaDeTexto 7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8E64DF95-4DBE-3AA0-F910-4ED9FF7F0EA7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8" name="CaixaDeTexto 77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F751D587-FB64-6D54-807A-87E127C960A5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79" name="CaixaDeTexto 78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D6032F36-9D80-5ED4-2AB3-60A7B158FB63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51" name="Agrupar 50">
            <a:extLst>
              <a:ext uri="{FF2B5EF4-FFF2-40B4-BE49-F238E27FC236}">
                <a16:creationId xmlns:a16="http://schemas.microsoft.com/office/drawing/2014/main" xmlns="" id="{8F450976-4A50-1008-7335-E0AB96BCD568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8" name="CaixaDeTexto 67">
              <a:extLst>
                <a:ext uri="{FF2B5EF4-FFF2-40B4-BE49-F238E27FC236}">
                  <a16:creationId xmlns:a16="http://schemas.microsoft.com/office/drawing/2014/main" xmlns="" id="{C2A5B12A-7222-61A4-394B-218ACC3B937D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9" name="Conexão reta 68">
              <a:extLst>
                <a:ext uri="{FF2B5EF4-FFF2-40B4-BE49-F238E27FC236}">
                  <a16:creationId xmlns:a16="http://schemas.microsoft.com/office/drawing/2014/main" xmlns="" id="{73505DFE-52C4-3A4A-708D-3F9DE5703189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0" name="CaixaDeTexto 69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D6C5A4DD-5C11-56CB-409E-939F89D5EB97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F86C29F5-2AEB-9B94-7ECA-4A64DA22B29D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52" name="Agrupar 51">
            <a:extLst>
              <a:ext uri="{FF2B5EF4-FFF2-40B4-BE49-F238E27FC236}">
                <a16:creationId xmlns:a16="http://schemas.microsoft.com/office/drawing/2014/main" xmlns="" id="{2D65C315-98C7-98BB-BC4F-1C7F98E63A8F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53" name="CaixaDeTexto 52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F34F1411-0D31-7FA4-95C0-EC74732E2E80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4" name="CaixaDeTexto 53">
              <a:extLst>
                <a:ext uri="{FF2B5EF4-FFF2-40B4-BE49-F238E27FC236}">
                  <a16:creationId xmlns:a16="http://schemas.microsoft.com/office/drawing/2014/main" xmlns="" id="{2A028DA1-93EA-AE1A-0F24-07693670E0AE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73BE9107-EF23-DB35-224A-44184BBF257A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F6523FBF-064B-DB61-0F01-D47EE8768B31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B0B668B3-BFD5-B3A8-A972-878EB145670C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D853EAFA-7CBA-2373-9604-9EE8AA23DC94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07AD3A77-CF09-CBB6-EF30-7D9DD70CC8BC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60" name="CaixaDeTexto 59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6AE37D7C-8D7F-5555-858E-8C24019D8B0F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61" name="CaixaDeTexto 60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1F3A086D-91A6-10B1-D578-4A9056961A5D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2" name="CaixaDeTexto 61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766119C4-C881-74E1-8A20-2BDA5F297CB2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63" name="CaixaDeTexto 62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5C4D3390-1A89-122F-CF77-BEF9738B91B5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64" name="CaixaDeTexto 63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9CACF6B4-3CFC-BB6B-2628-106AEBCCE41A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444B4161-0B48-9112-D0FF-88E722C675B3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6" name="Conexão reta 65">
              <a:extLst>
                <a:ext uri="{FF2B5EF4-FFF2-40B4-BE49-F238E27FC236}">
                  <a16:creationId xmlns:a16="http://schemas.microsoft.com/office/drawing/2014/main" xmlns="" id="{6294A60B-0D45-0858-F2C3-2AFDD70AA32A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7" name="CaixaDeTexto 66">
              <a:hlinkClick xmlns:r="http://schemas.openxmlformats.org/officeDocument/2006/relationships" r:id="rId22"/>
              <a:extLst>
                <a:ext uri="{FF2B5EF4-FFF2-40B4-BE49-F238E27FC236}">
                  <a16:creationId xmlns:a16="http://schemas.microsoft.com/office/drawing/2014/main" xmlns="" id="{BABAF4B9-BC29-09B1-B7B4-94472C51114B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9375</xdr:colOff>
      <xdr:row>4</xdr:row>
      <xdr:rowOff>51000</xdr:rowOff>
    </xdr:from>
    <xdr:to>
      <xdr:col>8</xdr:col>
      <xdr:colOff>386250</xdr:colOff>
      <xdr:row>7</xdr:row>
      <xdr:rowOff>67969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JUDA 4">
              <a:extLst>
                <a:ext uri="{FF2B5EF4-FFF2-40B4-BE49-F238E27FC236}">
                  <a16:creationId xmlns:a16="http://schemas.microsoft.com/office/drawing/2014/main" xmlns="" id="{8992E9DD-5948-4596-A01C-0B6097CB073D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JUD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07531" y="801094"/>
              <a:ext cx="280575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4</xdr:col>
      <xdr:colOff>5951</xdr:colOff>
      <xdr:row>8</xdr:row>
      <xdr:rowOff>45243</xdr:rowOff>
    </xdr:from>
    <xdr:to>
      <xdr:col>15</xdr:col>
      <xdr:colOff>526545</xdr:colOff>
      <xdr:row>30</xdr:row>
      <xdr:rowOff>35718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xmlns="" id="{2725D6D3-8B73-41D8-8385-284F6E5A7C9C}"/>
            </a:ext>
          </a:extLst>
        </xdr:cNvPr>
        <xdr:cNvGrpSpPr/>
      </xdr:nvGrpSpPr>
      <xdr:grpSpPr>
        <a:xfrm>
          <a:off x="4304107" y="1616868"/>
          <a:ext cx="7200001" cy="4181475"/>
          <a:chOff x="4244576" y="1188243"/>
          <a:chExt cx="7200000" cy="4181475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xmlns="" id="{070E395F-75B5-8BC2-5E4A-3F116B8B30A4}"/>
              </a:ext>
            </a:extLst>
          </xdr:cNvPr>
          <xdr:cNvGraphicFramePr/>
        </xdr:nvGraphicFramePr>
        <xdr:xfrm>
          <a:off x="4244576" y="1188243"/>
          <a:ext cx="7200000" cy="41814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J$7">
        <xdr:nvSpPr>
          <xdr:cNvPr id="5" name="CaixaDeTexto 4">
            <a:extLst>
              <a:ext uri="{FF2B5EF4-FFF2-40B4-BE49-F238E27FC236}">
                <a16:creationId xmlns:a16="http://schemas.microsoft.com/office/drawing/2014/main" xmlns="" id="{CED296A2-E0EB-FC37-DFCB-05544FB4F992}"/>
              </a:ext>
            </a:extLst>
          </xdr:cNvPr>
          <xdr:cNvSpPr txBox="1"/>
        </xdr:nvSpPr>
        <xdr:spPr>
          <a:xfrm>
            <a:off x="7000875" y="1273968"/>
            <a:ext cx="126733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fld id="{696A9A16-8CE1-4DBF-8DFA-12C3CFA1DC37}" type="TxLink">
              <a:rPr lang="en-US" sz="1100" b="1" i="0" u="none" strike="noStrike">
                <a:solidFill>
                  <a:srgbClr val="007A97"/>
                </a:solidFill>
                <a:latin typeface="Calibri"/>
                <a:cs typeface="Calibri"/>
              </a:rPr>
              <a:pPr/>
              <a:t>Áreas (ha) PU2022</a:t>
            </a:fld>
            <a:endParaRPr lang="pt-PT" sz="1100" b="1">
              <a:solidFill>
                <a:srgbClr val="007A97"/>
              </a:solidFill>
            </a:endParaRPr>
          </a:p>
        </xdr:txBody>
      </xdr:sp>
    </xdr:grpSp>
    <xdr:clientData/>
  </xdr:twoCellAnchor>
  <xdr:twoCellAnchor>
    <xdr:from>
      <xdr:col>16</xdr:col>
      <xdr:colOff>71442</xdr:colOff>
      <xdr:row>8</xdr:row>
      <xdr:rowOff>45243</xdr:rowOff>
    </xdr:from>
    <xdr:to>
      <xdr:col>27</xdr:col>
      <xdr:colOff>592036</xdr:colOff>
      <xdr:row>30</xdr:row>
      <xdr:rowOff>35718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xmlns="" id="{62D5D4CF-B54F-4148-9FDB-60673AE27359}"/>
            </a:ext>
          </a:extLst>
        </xdr:cNvPr>
        <xdr:cNvGrpSpPr/>
      </xdr:nvGrpSpPr>
      <xdr:grpSpPr>
        <a:xfrm>
          <a:off x="11656223" y="1616868"/>
          <a:ext cx="7200001" cy="4181475"/>
          <a:chOff x="12739688" y="1524000"/>
          <a:chExt cx="7200000" cy="4181475"/>
        </a:xfrm>
      </xdr:grpSpPr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xmlns="" id="{E31C8D69-9D98-2DDA-E552-2997EA0C15C4}"/>
              </a:ext>
            </a:extLst>
          </xdr:cNvPr>
          <xdr:cNvGraphicFramePr>
            <a:graphicFrameLocks/>
          </xdr:cNvGraphicFramePr>
        </xdr:nvGraphicFramePr>
        <xdr:xfrm>
          <a:off x="12739688" y="1524000"/>
          <a:ext cx="7200000" cy="41814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$R$7">
        <xdr:nvSpPr>
          <xdr:cNvPr id="8" name="CaixaDeTexto 7">
            <a:extLst>
              <a:ext uri="{FF2B5EF4-FFF2-40B4-BE49-F238E27FC236}">
                <a16:creationId xmlns:a16="http://schemas.microsoft.com/office/drawing/2014/main" xmlns="" id="{0BE306F6-406A-10DC-5923-A2A2C7B0195C}"/>
              </a:ext>
            </a:extLst>
          </xdr:cNvPr>
          <xdr:cNvSpPr txBox="1"/>
        </xdr:nvSpPr>
        <xdr:spPr>
          <a:xfrm>
            <a:off x="15495987" y="1609725"/>
            <a:ext cx="126733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fld id="{EBA93363-DB1B-4528-9DFE-2ABBB2975BF6}" type="TxLink">
              <a:rPr lang="en-US" sz="1100" b="1" i="0" u="none" strike="noStrike">
                <a:solidFill>
                  <a:srgbClr val="007A97"/>
                </a:solidFill>
                <a:latin typeface="Calibri"/>
                <a:cs typeface="Calibri"/>
              </a:rPr>
              <a:pPr/>
              <a:t>Áreas (ha) PU2021</a:t>
            </a:fld>
            <a:endParaRPr lang="pt-PT" sz="1100" b="1">
              <a:solidFill>
                <a:srgbClr val="007A97"/>
              </a:solidFill>
            </a:endParaRPr>
          </a:p>
        </xdr:txBody>
      </xdr:sp>
    </xdr:grpSp>
    <xdr:clientData/>
  </xdr:twoCellAnchor>
  <xdr:twoCellAnchor>
    <xdr:from>
      <xdr:col>4</xdr:col>
      <xdr:colOff>0</xdr:colOff>
      <xdr:row>31</xdr:row>
      <xdr:rowOff>119068</xdr:rowOff>
    </xdr:from>
    <xdr:to>
      <xdr:col>15</xdr:col>
      <xdr:colOff>520594</xdr:colOff>
      <xdr:row>53</xdr:row>
      <xdr:rowOff>109543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xmlns="" id="{87362B12-F2CA-4B0C-8428-E833546CAEAD}"/>
            </a:ext>
          </a:extLst>
        </xdr:cNvPr>
        <xdr:cNvGrpSpPr/>
      </xdr:nvGrpSpPr>
      <xdr:grpSpPr>
        <a:xfrm>
          <a:off x="4298156" y="6072193"/>
          <a:ext cx="7200001" cy="4181475"/>
          <a:chOff x="4244576" y="1188243"/>
          <a:chExt cx="7200000" cy="4181475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xmlns="" id="{4CA97F1C-E8C9-4167-E2F5-BD1AE447FA8D}"/>
              </a:ext>
            </a:extLst>
          </xdr:cNvPr>
          <xdr:cNvGraphicFramePr/>
        </xdr:nvGraphicFramePr>
        <xdr:xfrm>
          <a:off x="4244576" y="1188243"/>
          <a:ext cx="7200000" cy="41814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$J$31">
        <xdr:nvSpPr>
          <xdr:cNvPr id="11" name="CaixaDeTexto 10">
            <a:extLst>
              <a:ext uri="{FF2B5EF4-FFF2-40B4-BE49-F238E27FC236}">
                <a16:creationId xmlns:a16="http://schemas.microsoft.com/office/drawing/2014/main" xmlns="" id="{B3E1F990-B4A2-6328-72F8-6EF2C59E0FC9}"/>
              </a:ext>
            </a:extLst>
          </xdr:cNvPr>
          <xdr:cNvSpPr txBox="1"/>
        </xdr:nvSpPr>
        <xdr:spPr>
          <a:xfrm>
            <a:off x="7000875" y="1273968"/>
            <a:ext cx="167180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fld id="{99BDC55A-6CF5-4C07-A463-A93B8A7C24FC}" type="TxLink">
              <a:rPr lang="en-US" sz="1100" b="1" i="0" u="none" strike="noStrike">
                <a:solidFill>
                  <a:srgbClr val="007A97"/>
                </a:solidFill>
                <a:latin typeface="Calibri"/>
                <a:cs typeface="Calibri"/>
              </a:rPr>
              <a:pPr/>
              <a:t>Cabeças Normais PU2022</a:t>
            </a:fld>
            <a:endParaRPr lang="pt-PT" sz="1100" b="1">
              <a:solidFill>
                <a:srgbClr val="007A97"/>
              </a:solidFill>
            </a:endParaRPr>
          </a:p>
        </xdr:txBody>
      </xdr:sp>
    </xdr:grpSp>
    <xdr:clientData/>
  </xdr:twoCellAnchor>
  <xdr:twoCellAnchor>
    <xdr:from>
      <xdr:col>16</xdr:col>
      <xdr:colOff>65491</xdr:colOff>
      <xdr:row>31</xdr:row>
      <xdr:rowOff>119068</xdr:rowOff>
    </xdr:from>
    <xdr:to>
      <xdr:col>27</xdr:col>
      <xdr:colOff>586085</xdr:colOff>
      <xdr:row>53</xdr:row>
      <xdr:rowOff>109543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xmlns="" id="{15A3B1CF-A8AB-459C-9BC0-7521DDE9DB15}"/>
            </a:ext>
          </a:extLst>
        </xdr:cNvPr>
        <xdr:cNvGrpSpPr/>
      </xdr:nvGrpSpPr>
      <xdr:grpSpPr>
        <a:xfrm>
          <a:off x="11650272" y="6072193"/>
          <a:ext cx="7200001" cy="4181475"/>
          <a:chOff x="12739688" y="1524000"/>
          <a:chExt cx="7200000" cy="4181475"/>
        </a:xfrm>
      </xdr:grpSpPr>
      <xdr:graphicFrame macro="">
        <xdr:nvGraphicFramePr>
          <xdr:cNvPr id="13" name="Gráfico 12">
            <a:extLst>
              <a:ext uri="{FF2B5EF4-FFF2-40B4-BE49-F238E27FC236}">
                <a16:creationId xmlns:a16="http://schemas.microsoft.com/office/drawing/2014/main" xmlns="" id="{D5C772D0-042A-AA90-EC78-8999213D5160}"/>
              </a:ext>
            </a:extLst>
          </xdr:cNvPr>
          <xdr:cNvGraphicFramePr>
            <a:graphicFrameLocks/>
          </xdr:cNvGraphicFramePr>
        </xdr:nvGraphicFramePr>
        <xdr:xfrm>
          <a:off x="12739688" y="1524000"/>
          <a:ext cx="7200000" cy="41814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$R$31">
        <xdr:nvSpPr>
          <xdr:cNvPr id="14" name="CaixaDeTexto 13">
            <a:extLst>
              <a:ext uri="{FF2B5EF4-FFF2-40B4-BE49-F238E27FC236}">
                <a16:creationId xmlns:a16="http://schemas.microsoft.com/office/drawing/2014/main" xmlns="" id="{9DF7C546-A817-F32D-3CDC-01223C7C9BB1}"/>
              </a:ext>
            </a:extLst>
          </xdr:cNvPr>
          <xdr:cNvSpPr txBox="1"/>
        </xdr:nvSpPr>
        <xdr:spPr>
          <a:xfrm>
            <a:off x="15495987" y="1609725"/>
            <a:ext cx="167180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fld id="{640AA99E-30CA-462E-B321-FC0D738F2B30}" type="TxLink">
              <a:rPr lang="en-US" sz="1100" b="1" i="0" u="none" strike="noStrike">
                <a:solidFill>
                  <a:srgbClr val="007A97"/>
                </a:solidFill>
                <a:latin typeface="Calibri"/>
                <a:cs typeface="Calibri"/>
              </a:rPr>
              <a:pPr/>
              <a:t>Cabeças Normais PU2021</a:t>
            </a:fld>
            <a:endParaRPr lang="pt-PT" sz="1100" b="1">
              <a:solidFill>
                <a:srgbClr val="007A97"/>
              </a:solidFill>
            </a:endParaRPr>
          </a:p>
        </xdr:txBody>
      </xdr:sp>
    </xdr:grpSp>
    <xdr:clientData/>
  </xdr:twoCellAnchor>
  <xdr:twoCellAnchor editAs="absolute">
    <xdr:from>
      <xdr:col>0</xdr:col>
      <xdr:colOff>0</xdr:colOff>
      <xdr:row>1</xdr:row>
      <xdr:rowOff>19750</xdr:rowOff>
    </xdr:from>
    <xdr:to>
      <xdr:col>2</xdr:col>
      <xdr:colOff>1823480</xdr:colOff>
      <xdr:row>44</xdr:row>
      <xdr:rowOff>174375</xdr:rowOff>
    </xdr:to>
    <xdr:grpSp>
      <xdr:nvGrpSpPr>
        <xdr:cNvPr id="50" name="Agrupar 49">
          <a:extLst>
            <a:ext uri="{FF2B5EF4-FFF2-40B4-BE49-F238E27FC236}">
              <a16:creationId xmlns:a16="http://schemas.microsoft.com/office/drawing/2014/main" xmlns="" id="{0E66AFDB-7A8B-4C80-80B5-E4853B00103A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51" name="Retângulo 50">
            <a:extLst>
              <a:ext uri="{FF2B5EF4-FFF2-40B4-BE49-F238E27FC236}">
                <a16:creationId xmlns:a16="http://schemas.microsoft.com/office/drawing/2014/main" xmlns="" id="{E4E84098-1546-E339-AD10-C059ADFE2BAD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52" name="CaixaDeTexto 51">
            <a:extLst>
              <a:ext uri="{FF2B5EF4-FFF2-40B4-BE49-F238E27FC236}">
                <a16:creationId xmlns:a16="http://schemas.microsoft.com/office/drawing/2014/main" xmlns="" id="{24FCD597-B3EA-F23A-9BBB-B56AE1C8A04F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53" name="CaixaDeTexto 52">
            <a:extLst>
              <a:ext uri="{FF2B5EF4-FFF2-40B4-BE49-F238E27FC236}">
                <a16:creationId xmlns:a16="http://schemas.microsoft.com/office/drawing/2014/main" xmlns="" id="{DD71B588-990A-31ED-F45C-791577789117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54" name="CaixaDeTexto 53">
            <a:extLst>
              <a:ext uri="{FF2B5EF4-FFF2-40B4-BE49-F238E27FC236}">
                <a16:creationId xmlns:a16="http://schemas.microsoft.com/office/drawing/2014/main" xmlns="" id="{4470EAAF-160A-EDB0-A340-45D151BF5E16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55" name="CaixaDeTexto 5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xmlns="" id="{85438ECA-0FF1-8479-0D32-9DA224AD2E21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56" name="Agrupar 55">
            <a:extLst>
              <a:ext uri="{FF2B5EF4-FFF2-40B4-BE49-F238E27FC236}">
                <a16:creationId xmlns:a16="http://schemas.microsoft.com/office/drawing/2014/main" xmlns="" id="{FE24E14C-B68B-1D6B-16BE-6846C3EEE00C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78" name="Conexão reta 77">
              <a:extLst>
                <a:ext uri="{FF2B5EF4-FFF2-40B4-BE49-F238E27FC236}">
                  <a16:creationId xmlns:a16="http://schemas.microsoft.com/office/drawing/2014/main" xmlns="" id="{46B60F1C-2BA3-D52B-7FBC-85094DFEC863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9" name="CaixaDeTexto 78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3C838813-8767-1EA2-60B5-6BD8045DF7EF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0" name="CaixaDeTexto 79">
              <a:extLst>
                <a:ext uri="{FF2B5EF4-FFF2-40B4-BE49-F238E27FC236}">
                  <a16:creationId xmlns:a16="http://schemas.microsoft.com/office/drawing/2014/main" xmlns="" id="{1A112A87-4D18-9709-5B17-2100DE568E0B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81" name="CaixaDeTexto 80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284E506E-781E-4EE7-5609-EB6B2A6E036C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2" name="CaixaDeTexto 81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11814A87-A688-6859-B103-9CCE7920D8C6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3" name="CaixaDeTexto 82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70543EE6-BBD3-7829-16E9-B072A629B179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84" name="CaixaDeTexto 83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F3529C45-F77F-ED24-E21C-D51E0441CEF4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20" name="CaixaDeTexto 11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E2E07D45-6F24-3BAF-8772-65512EC85FED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57" name="Agrupar 56">
            <a:extLst>
              <a:ext uri="{FF2B5EF4-FFF2-40B4-BE49-F238E27FC236}">
                <a16:creationId xmlns:a16="http://schemas.microsoft.com/office/drawing/2014/main" xmlns="" id="{CD7AD71B-81E3-4D7E-06A3-084DE4EC3772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74" name="CaixaDeTexto 73">
              <a:extLst>
                <a:ext uri="{FF2B5EF4-FFF2-40B4-BE49-F238E27FC236}">
                  <a16:creationId xmlns:a16="http://schemas.microsoft.com/office/drawing/2014/main" xmlns="" id="{9E526E51-5276-281C-895D-0E37BB98D599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75" name="Conexão reta 74">
              <a:extLst>
                <a:ext uri="{FF2B5EF4-FFF2-40B4-BE49-F238E27FC236}">
                  <a16:creationId xmlns:a16="http://schemas.microsoft.com/office/drawing/2014/main" xmlns="" id="{FDCEC8C1-C150-4462-FB95-ACFD9A2F233E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6" name="CaixaDeTexto 75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4043077A-2F9D-C4CC-B8A0-CD9CC285321F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7" name="CaixaDeTexto 76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C9E82F1B-3FBE-7316-DAC6-2A074A630465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58" name="Agrupar 57">
            <a:extLst>
              <a:ext uri="{FF2B5EF4-FFF2-40B4-BE49-F238E27FC236}">
                <a16:creationId xmlns:a16="http://schemas.microsoft.com/office/drawing/2014/main" xmlns="" id="{2EFF5B12-C8A1-7EA4-2530-4EE0197822D1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59" name="CaixaDeTexto 58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D50AA986-EEE0-1D7E-35D0-251A5B5CD314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0" name="CaixaDeTexto 59">
              <a:extLst>
                <a:ext uri="{FF2B5EF4-FFF2-40B4-BE49-F238E27FC236}">
                  <a16:creationId xmlns:a16="http://schemas.microsoft.com/office/drawing/2014/main" xmlns="" id="{C99C5A19-6BAF-CF03-008A-15F32B6AEEA2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61" name="CaixaDeTexto 60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121947FE-7A34-5198-1B4A-58964FFBAF55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62" name="CaixaDeTexto 61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F6D2F2A7-6783-BDEB-58EC-BA809BD3379C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3" name="CaixaDeTexto 62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2C54EC14-665B-A893-9645-051ACA9FA7A6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4" name="CaixaDeTexto 63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7C433F35-E5BD-E9D4-3DA9-A3926237F5C2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B90F7B73-66E8-41D3-2D8C-582909E12A2D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66" name="CaixaDeTexto 65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89129834-7857-1093-FB6F-88189E77F3EC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67" name="CaixaDeTexto 66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7BA15B81-8606-FE59-8730-064516F079F2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CaixaDeTexto 67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9A36046B-FAF4-843E-CDB6-8D0EBD8A052B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AC7F3AA0-1BE5-B51D-E60E-CB6F0FE00F85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22"/>
              <a:extLst>
                <a:ext uri="{FF2B5EF4-FFF2-40B4-BE49-F238E27FC236}">
                  <a16:creationId xmlns:a16="http://schemas.microsoft.com/office/drawing/2014/main" xmlns="" id="{F7A08F19-CAD3-E4C7-7BFD-18FF60115C94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23"/>
              <a:extLst>
                <a:ext uri="{FF2B5EF4-FFF2-40B4-BE49-F238E27FC236}">
                  <a16:creationId xmlns:a16="http://schemas.microsoft.com/office/drawing/2014/main" xmlns="" id="{33817547-8FD6-3AA6-114D-4AFF24F4044B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72" name="Conexão reta 71">
              <a:extLst>
                <a:ext uri="{FF2B5EF4-FFF2-40B4-BE49-F238E27FC236}">
                  <a16:creationId xmlns:a16="http://schemas.microsoft.com/office/drawing/2014/main" xmlns="" id="{D379D163-A38F-E930-3840-0C9D089B84B2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3" name="CaixaDeTexto 72">
              <a:hlinkClick xmlns:r="http://schemas.openxmlformats.org/officeDocument/2006/relationships" r:id="rId24"/>
              <a:extLst>
                <a:ext uri="{FF2B5EF4-FFF2-40B4-BE49-F238E27FC236}">
                  <a16:creationId xmlns:a16="http://schemas.microsoft.com/office/drawing/2014/main" xmlns="" id="{58690B3F-CFAE-8757-55B7-C90B974C9503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1823480</xdr:colOff>
      <xdr:row>48</xdr:row>
      <xdr:rowOff>102937</xdr:rowOff>
    </xdr:to>
    <xdr:grpSp>
      <xdr:nvGrpSpPr>
        <xdr:cNvPr id="37" name="Agrupar 36">
          <a:extLst>
            <a:ext uri="{FF2B5EF4-FFF2-40B4-BE49-F238E27FC236}">
              <a16:creationId xmlns:a16="http://schemas.microsoft.com/office/drawing/2014/main" xmlns="" id="{D1DCD813-F642-476B-B095-540DA88AAD91}"/>
            </a:ext>
          </a:extLst>
        </xdr:cNvPr>
        <xdr:cNvGrpSpPr/>
      </xdr:nvGrpSpPr>
      <xdr:grpSpPr>
        <a:xfrm>
          <a:off x="0" y="0"/>
          <a:ext cx="3668949" cy="8604000"/>
          <a:chOff x="0" y="3960"/>
          <a:chExt cx="3619180" cy="8295090"/>
        </a:xfrm>
      </xdr:grpSpPr>
      <xdr:sp macro="" textlink="">
        <xdr:nvSpPr>
          <xdr:cNvPr id="38" name="Retângulo 37">
            <a:extLst>
              <a:ext uri="{FF2B5EF4-FFF2-40B4-BE49-F238E27FC236}">
                <a16:creationId xmlns:a16="http://schemas.microsoft.com/office/drawing/2014/main" xmlns="" id="{886F6B6A-5851-8BC2-B396-8E0951F3A769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39" name="CaixaDeTexto 38">
            <a:extLst>
              <a:ext uri="{FF2B5EF4-FFF2-40B4-BE49-F238E27FC236}">
                <a16:creationId xmlns:a16="http://schemas.microsoft.com/office/drawing/2014/main" xmlns="" id="{8A146109-257E-8EDC-F013-CC1CD99D52D7}"/>
              </a:ext>
            </a:extLst>
          </xdr:cNvPr>
          <xdr:cNvSpPr txBox="1"/>
        </xdr:nvSpPr>
        <xdr:spPr>
          <a:xfrm>
            <a:off x="484541" y="396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A70B821D-5B83-7B23-D5F8-598E90F3EDAE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xmlns="" id="{965DD858-7EDD-0CCB-D49F-A8B8D9B4C26F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2" name="CaixaDeTexto 4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825FF226-0DA5-8253-B233-731E833CDB37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3" name="Agrupar 42">
            <a:extLst>
              <a:ext uri="{FF2B5EF4-FFF2-40B4-BE49-F238E27FC236}">
                <a16:creationId xmlns:a16="http://schemas.microsoft.com/office/drawing/2014/main" xmlns="" id="{CAE643E4-7C6B-26C1-321C-7362ED2B76CA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5" name="Conexão reta 64">
              <a:extLst>
                <a:ext uri="{FF2B5EF4-FFF2-40B4-BE49-F238E27FC236}">
                  <a16:creationId xmlns:a16="http://schemas.microsoft.com/office/drawing/2014/main" xmlns="" id="{7AA03BA5-39E1-4B4E-4DEB-9297B0CFD7FB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6" name="CaixaDeTexto 65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6B151723-5C98-7685-4616-0650882BAF16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7" name="CaixaDeTexto 66">
              <a:extLst>
                <a:ext uri="{FF2B5EF4-FFF2-40B4-BE49-F238E27FC236}">
                  <a16:creationId xmlns:a16="http://schemas.microsoft.com/office/drawing/2014/main" xmlns="" id="{49F6E358-2A23-8042-63AF-ECDB7FAD90D6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68" name="CaixaDeTexto 67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FD74CD92-00C9-D644-3711-DD8B12EB06CF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AB8C161B-61F2-14D5-973D-37352325F0E3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97CCFA30-BC93-406A-C83B-1559E5EE723B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A2B24A58-DD39-FCA6-04B2-7ECA8A2D47CA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CFC007AB-CC95-ABD7-82F7-D72DD7D51DE5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4B1F4F1E-8B72-2CE8-D1A0-2E2D693A3FFB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1" name="CaixaDeTexto 60">
              <a:extLst>
                <a:ext uri="{FF2B5EF4-FFF2-40B4-BE49-F238E27FC236}">
                  <a16:creationId xmlns:a16="http://schemas.microsoft.com/office/drawing/2014/main" xmlns="" id="{B46AB6A6-1D32-6441-2A53-56B6DEC35992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2" name="Conexão reta 61">
              <a:extLst>
                <a:ext uri="{FF2B5EF4-FFF2-40B4-BE49-F238E27FC236}">
                  <a16:creationId xmlns:a16="http://schemas.microsoft.com/office/drawing/2014/main" xmlns="" id="{212E863F-3590-9AD6-29CB-941A78FAB2EE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3" name="CaixaDeTexto 6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6147878D-B036-243A-6933-33CE6C6BE25A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4" name="CaixaDeTexto 63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378DFDF0-8929-39E2-B65D-6EC04357F00A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E6F4A769-C751-7046-3BD3-9782BB85BBBF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46" name="CaixaDeTexto 45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3FA62FAA-08B4-22DD-168E-F3DFB0AB0765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7" name="CaixaDeTexto 46">
              <a:extLst>
                <a:ext uri="{FF2B5EF4-FFF2-40B4-BE49-F238E27FC236}">
                  <a16:creationId xmlns:a16="http://schemas.microsoft.com/office/drawing/2014/main" xmlns="" id="{1CE686D2-2C0F-1808-3171-9778A3035282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48" name="CaixaDeTexto 4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AF1D50AA-81B9-088B-ABED-B5EB9A4E1C34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49" name="CaixaDeTexto 48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34754C8D-C0AA-10AC-A49C-31717582D689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0" name="CaixaDeTexto 49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E70FE5CD-DF47-74B0-3316-2BA96433CCB1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4591EC6A-1D46-FA23-A7ED-F8241CBB2D81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48519C95-D4F9-3739-121D-102796DFFA60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99CCAAE6-75F9-B22A-7A1A-C3AD8D5CDF78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B3C11969-0792-0704-3DC2-79609AEA7F98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124CA870-13B6-C4C5-481F-AF8B852FBE4B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7A953A7E-DF77-854C-1C02-AF4E488E99C4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60019C8F-63E1-21C0-28AB-3C2762DB49A5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024913B8-DFF6-710F-E838-4B0D6972C8A3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59" name="Conexão reta 58">
              <a:extLst>
                <a:ext uri="{FF2B5EF4-FFF2-40B4-BE49-F238E27FC236}">
                  <a16:creationId xmlns:a16="http://schemas.microsoft.com/office/drawing/2014/main" xmlns="" id="{D5311015-FDA2-729B-717C-B02822CC8417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0" name="CaixaDeTexto 59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EA9E014B-3F65-5D41-39F7-F19C7826442C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7889</xdr:colOff>
      <xdr:row>2</xdr:row>
      <xdr:rowOff>159006</xdr:rowOff>
    </xdr:from>
    <xdr:to>
      <xdr:col>11</xdr:col>
      <xdr:colOff>437358</xdr:colOff>
      <xdr:row>20</xdr:row>
      <xdr:rowOff>30943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C67F7135-7554-4AB7-80D5-56287E5BFF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304802</xdr:colOff>
      <xdr:row>24</xdr:row>
      <xdr:rowOff>85725</xdr:rowOff>
    </xdr:from>
    <xdr:to>
      <xdr:col>20</xdr:col>
      <xdr:colOff>127052</xdr:colOff>
      <xdr:row>42</xdr:row>
      <xdr:rowOff>76725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F3D5E7F1-658A-4A1E-B830-95428192C9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7889</xdr:colOff>
      <xdr:row>24</xdr:row>
      <xdr:rowOff>85725</xdr:rowOff>
    </xdr:from>
    <xdr:to>
      <xdr:col>11</xdr:col>
      <xdr:colOff>437358</xdr:colOff>
      <xdr:row>42</xdr:row>
      <xdr:rowOff>76725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279E192A-A9ED-421E-B3C8-9CCE27B8DA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4</xdr:col>
      <xdr:colOff>7889</xdr:colOff>
      <xdr:row>20</xdr:row>
      <xdr:rowOff>160500</xdr:rowOff>
    </xdr:from>
    <xdr:to>
      <xdr:col>7</xdr:col>
      <xdr:colOff>603408</xdr:colOff>
      <xdr:row>24</xdr:row>
      <xdr:rowOff>46500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AJUDA 2">
              <a:extLst>
                <a:ext uri="{FF2B5EF4-FFF2-40B4-BE49-F238E27FC236}">
                  <a16:creationId xmlns:a16="http://schemas.microsoft.com/office/drawing/2014/main" xmlns="" id="{0BCAFC9A-839D-495B-A7F6-8D569031A923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JUD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06045" y="3958594"/>
              <a:ext cx="241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0</xdr:col>
      <xdr:colOff>0</xdr:colOff>
      <xdr:row>1</xdr:row>
      <xdr:rowOff>19750</xdr:rowOff>
    </xdr:from>
    <xdr:to>
      <xdr:col>2</xdr:col>
      <xdr:colOff>1823480</xdr:colOff>
      <xdr:row>45</xdr:row>
      <xdr:rowOff>43406</xdr:rowOff>
    </xdr:to>
    <xdr:grpSp>
      <xdr:nvGrpSpPr>
        <xdr:cNvPr id="41" name="Agrupar 40">
          <a:extLst>
            <a:ext uri="{FF2B5EF4-FFF2-40B4-BE49-F238E27FC236}">
              <a16:creationId xmlns:a16="http://schemas.microsoft.com/office/drawing/2014/main" xmlns="" id="{9F7D6E8E-2CE2-489B-8ECC-0A51569796FF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42" name="Retângulo 41">
            <a:extLst>
              <a:ext uri="{FF2B5EF4-FFF2-40B4-BE49-F238E27FC236}">
                <a16:creationId xmlns:a16="http://schemas.microsoft.com/office/drawing/2014/main" xmlns="" id="{EB38E73E-88E5-9AA4-E247-88C19F30F035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3" name="CaixaDeTexto 42">
            <a:extLst>
              <a:ext uri="{FF2B5EF4-FFF2-40B4-BE49-F238E27FC236}">
                <a16:creationId xmlns:a16="http://schemas.microsoft.com/office/drawing/2014/main" xmlns="" id="{6DB0DE38-AC64-4E2A-B283-BF8B5C02D0F1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4" name="CaixaDeTexto 43">
            <a:extLst>
              <a:ext uri="{FF2B5EF4-FFF2-40B4-BE49-F238E27FC236}">
                <a16:creationId xmlns:a16="http://schemas.microsoft.com/office/drawing/2014/main" xmlns="" id="{57C802B4-B40B-5CFF-01EC-5721F134CE4A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5" name="CaixaDeTexto 44">
            <a:extLst>
              <a:ext uri="{FF2B5EF4-FFF2-40B4-BE49-F238E27FC236}">
                <a16:creationId xmlns:a16="http://schemas.microsoft.com/office/drawing/2014/main" xmlns="" id="{A6364978-5B5C-29EF-2AD2-634620923EB0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6" name="CaixaDeTexto 45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xmlns="" id="{C6545869-3095-6343-C5D7-5859ED02C0B7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7" name="Agrupar 46">
            <a:extLst>
              <a:ext uri="{FF2B5EF4-FFF2-40B4-BE49-F238E27FC236}">
                <a16:creationId xmlns:a16="http://schemas.microsoft.com/office/drawing/2014/main" xmlns="" id="{BC6A9EF0-1A01-F771-B0A7-6669E2517FF4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9" name="Conexão reta 68">
              <a:extLst>
                <a:ext uri="{FF2B5EF4-FFF2-40B4-BE49-F238E27FC236}">
                  <a16:creationId xmlns:a16="http://schemas.microsoft.com/office/drawing/2014/main" xmlns="" id="{1543CA0D-34A6-437A-DB1D-2191D6403AB1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0" name="CaixaDeTexto 69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F89569B8-F3D6-BBFE-321D-455A393389D4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extLst>
                <a:ext uri="{FF2B5EF4-FFF2-40B4-BE49-F238E27FC236}">
                  <a16:creationId xmlns:a16="http://schemas.microsoft.com/office/drawing/2014/main" xmlns="" id="{2332ED66-BCF9-BFE1-0EBC-17E7EFAF0AC9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72" name="CaixaDeTexto 71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8041E523-2E0A-DD9D-93AF-000A46CD7364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3" name="CaixaDeTexto 7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88314217-766A-A8E1-B9EB-33E33B3F9E1D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4" name="CaixaDeTexto 73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0C2964B8-CB9C-2289-4167-EA4606A8C35D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5" name="CaixaDeTexto 74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141292EF-80C7-5837-9B27-A12B4DA5C61F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76" name="CaixaDeTexto 75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E29CA2F8-F547-CD3C-8560-33CE83B4D4E3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8" name="Agrupar 47">
            <a:extLst>
              <a:ext uri="{FF2B5EF4-FFF2-40B4-BE49-F238E27FC236}">
                <a16:creationId xmlns:a16="http://schemas.microsoft.com/office/drawing/2014/main" xmlns="" id="{FA40BF54-3202-1163-4430-A7BA7B6D9EE9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5" name="CaixaDeTexto 64">
              <a:extLst>
                <a:ext uri="{FF2B5EF4-FFF2-40B4-BE49-F238E27FC236}">
                  <a16:creationId xmlns:a16="http://schemas.microsoft.com/office/drawing/2014/main" xmlns="" id="{AE1FC110-3E1F-ED2E-1583-6FE229C1D636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6" name="Conexão reta 65">
              <a:extLst>
                <a:ext uri="{FF2B5EF4-FFF2-40B4-BE49-F238E27FC236}">
                  <a16:creationId xmlns:a16="http://schemas.microsoft.com/office/drawing/2014/main" xmlns="" id="{5423DD75-F535-FF5B-D11A-DE076E10EE70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7" name="CaixaDeTexto 66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3AA8D194-FCF2-C529-C2CC-C8AD651E8663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CaixaDeTexto 67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187E39E9-A4D8-4905-A370-C2E725E5BE49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9" name="Agrupar 48">
            <a:extLst>
              <a:ext uri="{FF2B5EF4-FFF2-40B4-BE49-F238E27FC236}">
                <a16:creationId xmlns:a16="http://schemas.microsoft.com/office/drawing/2014/main" xmlns="" id="{D31CAECE-ACFD-0CEF-B33A-AF75B70A64BC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50" name="CaixaDeTexto 49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2AE3733E-3691-7CF7-2CA1-A1468BE63BA9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extLst>
                <a:ext uri="{FF2B5EF4-FFF2-40B4-BE49-F238E27FC236}">
                  <a16:creationId xmlns:a16="http://schemas.microsoft.com/office/drawing/2014/main" xmlns="" id="{F34D7775-C741-7847-4B49-BEE8BD28F985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E2CFFCDC-3D3F-F712-BC81-76EC018D72E0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0CF4C3A7-B47B-8C55-706F-15B173B7320D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5648BB51-8DA2-B58C-859D-6B741950BBC2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95F3E07E-C879-B2E2-D89D-2D3285AA6AB8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BDC98470-CD26-CA16-3B32-DF3F480EA9D2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CFE7E083-B671-463B-8F66-95F56EBE8544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B5AE6C48-319A-ED24-6723-5DBE47F2A21F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B6A08842-FEAA-FA1F-71E4-D3C8221B1418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60" name="CaixaDeTexto 59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2C74E5C6-7C9C-C0E9-E990-80CC51502C14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61" name="CaixaDeTexto 60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2FCBC897-3D03-4A67-2182-FD6C1E332FD9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2" name="CaixaDeTexto 61">
              <a:hlinkClick xmlns:r="http://schemas.openxmlformats.org/officeDocument/2006/relationships" r:id="rId22"/>
              <a:extLst>
                <a:ext uri="{FF2B5EF4-FFF2-40B4-BE49-F238E27FC236}">
                  <a16:creationId xmlns:a16="http://schemas.microsoft.com/office/drawing/2014/main" xmlns="" id="{9851A494-416E-8CBC-79A8-E743362E8C24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3" name="Conexão reta 62">
              <a:extLst>
                <a:ext uri="{FF2B5EF4-FFF2-40B4-BE49-F238E27FC236}">
                  <a16:creationId xmlns:a16="http://schemas.microsoft.com/office/drawing/2014/main" xmlns="" id="{F7C91AC1-F9E2-D2A0-E7DF-6D4F242C2D7E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CaixaDeTexto 63">
              <a:hlinkClick xmlns:r="http://schemas.openxmlformats.org/officeDocument/2006/relationships" r:id="rId23"/>
              <a:extLst>
                <a:ext uri="{FF2B5EF4-FFF2-40B4-BE49-F238E27FC236}">
                  <a16:creationId xmlns:a16="http://schemas.microsoft.com/office/drawing/2014/main" xmlns="" id="{D6E529B0-24A9-019F-F2C5-9DC34EAB46B7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  <xdr:twoCellAnchor>
    <xdr:from>
      <xdr:col>12</xdr:col>
      <xdr:colOff>304802</xdr:colOff>
      <xdr:row>2</xdr:row>
      <xdr:rowOff>159006</xdr:rowOff>
    </xdr:from>
    <xdr:to>
      <xdr:col>20</xdr:col>
      <xdr:colOff>127051</xdr:colOff>
      <xdr:row>20</xdr:row>
      <xdr:rowOff>30943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xmlns="" id="{E24FF9D5-CE5B-4393-B606-2ADC7C2D0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589358</xdr:colOff>
      <xdr:row>22</xdr:row>
      <xdr:rowOff>130969</xdr:rowOff>
    </xdr:from>
    <xdr:to>
      <xdr:col>14</xdr:col>
      <xdr:colOff>595311</xdr:colOff>
      <xdr:row>50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6812DCF3-F85C-CB81-90BF-7A1176749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1</xdr:row>
      <xdr:rowOff>19750</xdr:rowOff>
    </xdr:from>
    <xdr:to>
      <xdr:col>2</xdr:col>
      <xdr:colOff>1823480</xdr:colOff>
      <xdr:row>48</xdr:row>
      <xdr:rowOff>43406</xdr:rowOff>
    </xdr:to>
    <xdr:grpSp>
      <xdr:nvGrpSpPr>
        <xdr:cNvPr id="38" name="Agrupar 37">
          <a:extLst>
            <a:ext uri="{FF2B5EF4-FFF2-40B4-BE49-F238E27FC236}">
              <a16:creationId xmlns:a16="http://schemas.microsoft.com/office/drawing/2014/main" xmlns="" id="{5E3C326D-B866-4E42-8038-BD67BFC5F863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39" name="Retângulo 38">
            <a:extLst>
              <a:ext uri="{FF2B5EF4-FFF2-40B4-BE49-F238E27FC236}">
                <a16:creationId xmlns:a16="http://schemas.microsoft.com/office/drawing/2014/main" xmlns="" id="{6477AB19-CFE6-46DA-D55D-FB9E85BB74F4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60F81352-13AF-D065-B68C-0272C66EE0B0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xmlns="" id="{DD6C1A30-CC78-35FB-1005-435F8F5879B0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2" name="CaixaDeTexto 41">
            <a:extLst>
              <a:ext uri="{FF2B5EF4-FFF2-40B4-BE49-F238E27FC236}">
                <a16:creationId xmlns:a16="http://schemas.microsoft.com/office/drawing/2014/main" xmlns="" id="{8E05E069-C8E1-579F-8B91-06C5D5FCC20E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3" name="CaixaDeTexto 4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4C53C22D-AE1A-F03D-FB77-5C794BF748E4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7879F53F-3F61-79DA-023C-1EC7E21F79AE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6" name="Conexão reta 65">
              <a:extLst>
                <a:ext uri="{FF2B5EF4-FFF2-40B4-BE49-F238E27FC236}">
                  <a16:creationId xmlns:a16="http://schemas.microsoft.com/office/drawing/2014/main" xmlns="" id="{D13C0BCD-1DAE-E25D-5CE3-4912D58A651F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7" name="CaixaDeTexto 66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1D7C747D-27E1-306D-73D6-902CDC0BBE75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CaixaDeTexto 67">
              <a:extLst>
                <a:ext uri="{FF2B5EF4-FFF2-40B4-BE49-F238E27FC236}">
                  <a16:creationId xmlns:a16="http://schemas.microsoft.com/office/drawing/2014/main" xmlns="" id="{29B03D94-6C1D-D2C2-DB66-838D2013EBC4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E6709C65-CA94-5447-26CE-0899EE3A41EF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22F1B1FB-A0F6-0029-5313-18916EEC6077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201A96E5-0D48-EA50-E71D-64ED47B1F787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2" name="CaixaDeTexto 71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0C808556-C061-A71C-4952-BDABB792FEBA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73" name="CaixaDeTexto 7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673BC287-EDDE-15FE-1392-E4850164D0BC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50948190-4AB4-5984-410B-A9288DFC8648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2" name="CaixaDeTexto 61">
              <a:extLst>
                <a:ext uri="{FF2B5EF4-FFF2-40B4-BE49-F238E27FC236}">
                  <a16:creationId xmlns:a16="http://schemas.microsoft.com/office/drawing/2014/main" xmlns="" id="{4996F73D-45BE-1A8C-7AFC-E77880827AF4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3" name="Conexão reta 62">
              <a:extLst>
                <a:ext uri="{FF2B5EF4-FFF2-40B4-BE49-F238E27FC236}">
                  <a16:creationId xmlns:a16="http://schemas.microsoft.com/office/drawing/2014/main" xmlns="" id="{FDED6DB2-0DD7-F6E4-D915-8F730F3834E7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CaixaDeTexto 63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7260CCDE-1464-7AE6-9F89-4B65FE834F6C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4B5405B3-F240-E73A-1DF6-42104F9ED9FF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6" name="Agrupar 45">
            <a:extLst>
              <a:ext uri="{FF2B5EF4-FFF2-40B4-BE49-F238E27FC236}">
                <a16:creationId xmlns:a16="http://schemas.microsoft.com/office/drawing/2014/main" xmlns="" id="{5DEAC1F3-8A07-76D6-A9D4-CA4C2E0E94A8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47" name="CaixaDeTexto 46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8E679EBC-9A44-F5A6-8A7A-A2ECFE3E3FCD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8" name="CaixaDeTexto 47">
              <a:extLst>
                <a:ext uri="{FF2B5EF4-FFF2-40B4-BE49-F238E27FC236}">
                  <a16:creationId xmlns:a16="http://schemas.microsoft.com/office/drawing/2014/main" xmlns="" id="{B7591DC3-9339-9009-3D5E-F00B0C0C2947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49" name="CaixaDeTexto 48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843F2572-1E14-0F67-B5AA-EEA1F5E60869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0" name="CaixaDeTexto 49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D05F215D-A98C-EA83-13E9-04D14B56833E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C4AC047E-F172-41C1-6947-E83E52A3BF2F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E47E650C-36C7-44C3-B093-01C75C4A4772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FF218C14-BEFC-7711-CEF8-8EFD37C4421E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C66DC9D1-9E71-FF31-8A3B-6EC4BD76A77C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3029B0CC-159A-1A3E-744F-D946E3B682E4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47387D32-9203-8630-93D1-14BE3793BE31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B370B754-D205-A71B-2F79-CCFFEE33F33D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71447124-7A6F-1E57-90CA-A0535CFE9E66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88F8305B-2AA3-47A3-1980-CE8DAD36420B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0" name="Conexão reta 59">
              <a:extLst>
                <a:ext uri="{FF2B5EF4-FFF2-40B4-BE49-F238E27FC236}">
                  <a16:creationId xmlns:a16="http://schemas.microsoft.com/office/drawing/2014/main" xmlns="" id="{AB14DADA-52D0-C110-6C50-7A3FB1FCE367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" name="CaixaDeTexto 60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17C09E8D-FA0F-8D3C-92BA-95375F38AC06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29764</xdr:colOff>
      <xdr:row>10</xdr:row>
      <xdr:rowOff>176212</xdr:rowOff>
    </xdr:from>
    <xdr:to>
      <xdr:col>11</xdr:col>
      <xdr:colOff>23812</xdr:colOff>
      <xdr:row>36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15872EE-0274-CF1D-EE9E-B29B66271C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1823480</xdr:colOff>
      <xdr:row>46</xdr:row>
      <xdr:rowOff>27754</xdr:rowOff>
    </xdr:to>
    <xdr:grpSp>
      <xdr:nvGrpSpPr>
        <xdr:cNvPr id="38" name="Agrupar 37">
          <a:extLst>
            <a:ext uri="{FF2B5EF4-FFF2-40B4-BE49-F238E27FC236}">
              <a16:creationId xmlns:a16="http://schemas.microsoft.com/office/drawing/2014/main" xmlns="" id="{46FCFD1F-1ABC-40ED-A9DF-F228AA5A792D}"/>
            </a:ext>
          </a:extLst>
        </xdr:cNvPr>
        <xdr:cNvGrpSpPr/>
      </xdr:nvGrpSpPr>
      <xdr:grpSpPr>
        <a:xfrm>
          <a:off x="0" y="0"/>
          <a:ext cx="3668949" cy="8588348"/>
          <a:chOff x="0" y="3960"/>
          <a:chExt cx="3619180" cy="8280000"/>
        </a:xfrm>
      </xdr:grpSpPr>
      <xdr:sp macro="" textlink="">
        <xdr:nvSpPr>
          <xdr:cNvPr id="74" name="Retângulo 73">
            <a:extLst>
              <a:ext uri="{FF2B5EF4-FFF2-40B4-BE49-F238E27FC236}">
                <a16:creationId xmlns:a16="http://schemas.microsoft.com/office/drawing/2014/main" xmlns="" id="{D984CF0E-6C0C-91CE-0981-ADB26D88AA8C}"/>
              </a:ext>
            </a:extLst>
          </xdr:cNvPr>
          <xdr:cNvSpPr/>
        </xdr:nvSpPr>
        <xdr:spPr>
          <a:xfrm>
            <a:off x="0" y="396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75" name="CaixaDeTexto 74">
            <a:extLst>
              <a:ext uri="{FF2B5EF4-FFF2-40B4-BE49-F238E27FC236}">
                <a16:creationId xmlns:a16="http://schemas.microsoft.com/office/drawing/2014/main" xmlns="" id="{BC36589F-746E-B6CD-52F9-487774E3049F}"/>
              </a:ext>
            </a:extLst>
          </xdr:cNvPr>
          <xdr:cNvSpPr txBox="1"/>
        </xdr:nvSpPr>
        <xdr:spPr>
          <a:xfrm>
            <a:off x="484541" y="396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76" name="CaixaDeTexto 75">
            <a:extLst>
              <a:ext uri="{FF2B5EF4-FFF2-40B4-BE49-F238E27FC236}">
                <a16:creationId xmlns:a16="http://schemas.microsoft.com/office/drawing/2014/main" xmlns="" id="{7C79D20F-C258-1F0A-515C-87DB771F3564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77" name="CaixaDeTexto 76">
            <a:extLst>
              <a:ext uri="{FF2B5EF4-FFF2-40B4-BE49-F238E27FC236}">
                <a16:creationId xmlns:a16="http://schemas.microsoft.com/office/drawing/2014/main" xmlns="" id="{BBBC0C86-9652-AAD5-EB8C-11CD7F26A2B1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78" name="CaixaDeTexto 7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ED5D841B-56F0-CC33-8DE4-D0F517BF4451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79" name="Agrupar 78">
            <a:extLst>
              <a:ext uri="{FF2B5EF4-FFF2-40B4-BE49-F238E27FC236}">
                <a16:creationId xmlns:a16="http://schemas.microsoft.com/office/drawing/2014/main" xmlns="" id="{89F92129-1249-519F-94B0-B2803B0C4B12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101" name="Conexão reta 100">
              <a:extLst>
                <a:ext uri="{FF2B5EF4-FFF2-40B4-BE49-F238E27FC236}">
                  <a16:creationId xmlns:a16="http://schemas.microsoft.com/office/drawing/2014/main" xmlns="" id="{3569C25B-246E-4AD4-6D23-18DA4C6C3EC0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CaixaDeTexto 10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8E11B23E-C9CE-6311-DFEB-5DD61ADD2237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3" name="CaixaDeTexto 102">
              <a:extLst>
                <a:ext uri="{FF2B5EF4-FFF2-40B4-BE49-F238E27FC236}">
                  <a16:creationId xmlns:a16="http://schemas.microsoft.com/office/drawing/2014/main" xmlns="" id="{B60567F7-3FE1-8F22-B7B6-D4B3BB4B7A7E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104" name="CaixaDeTexto 103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D61F322E-E940-FEBF-5078-A68E48ECF7AB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5" name="CaixaDeTexto 104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7A5F98A4-3A21-BE73-BFFE-023592BB8895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6" name="CaixaDeTexto 105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BEAEA9E7-12DE-1608-2E16-137F4B91C9F7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4081AC88-A2A6-223A-E34C-9F058E4E0160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8" name="CaixaDeTexto 107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5F4ADD05-C079-5BAA-57D5-598387937CE0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80" name="Agrupar 79">
            <a:extLst>
              <a:ext uri="{FF2B5EF4-FFF2-40B4-BE49-F238E27FC236}">
                <a16:creationId xmlns:a16="http://schemas.microsoft.com/office/drawing/2014/main" xmlns="" id="{0AB2ACE9-BCA7-1144-6BAB-9716B5B754FC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97" name="CaixaDeTexto 96">
              <a:extLst>
                <a:ext uri="{FF2B5EF4-FFF2-40B4-BE49-F238E27FC236}">
                  <a16:creationId xmlns:a16="http://schemas.microsoft.com/office/drawing/2014/main" xmlns="" id="{F967B0DD-8EA4-2B19-C474-EEC333C6BA33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98" name="Conexão reta 97">
              <a:extLst>
                <a:ext uri="{FF2B5EF4-FFF2-40B4-BE49-F238E27FC236}">
                  <a16:creationId xmlns:a16="http://schemas.microsoft.com/office/drawing/2014/main" xmlns="" id="{02E8FFB6-CBF2-A8D6-C9DF-9CAF0B9F853E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9" name="CaixaDeTexto 98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B1E42854-024B-388A-3999-D7962F8ADD03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0" name="CaixaDeTexto 99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B82B102A-90C2-6FA2-EA14-5309DF62E329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81" name="Agrupar 80">
            <a:extLst>
              <a:ext uri="{FF2B5EF4-FFF2-40B4-BE49-F238E27FC236}">
                <a16:creationId xmlns:a16="http://schemas.microsoft.com/office/drawing/2014/main" xmlns="" id="{7E42C9CA-3CCC-C80D-16A2-AB767876D0EA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82" name="CaixaDeTexto 81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529FB2B9-7FA5-FADE-87D9-34C1D06D44A3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3" name="CaixaDeTexto 82">
              <a:extLst>
                <a:ext uri="{FF2B5EF4-FFF2-40B4-BE49-F238E27FC236}">
                  <a16:creationId xmlns:a16="http://schemas.microsoft.com/office/drawing/2014/main" xmlns="" id="{AFA0833A-24AC-FC6A-16FD-F449F2763762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84" name="CaixaDeTexto 8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71C336B7-3CAB-D65C-D015-F506BED58BFF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85" name="CaixaDeTexto 8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9E7712BB-68FF-704E-403A-E35DF03FE18C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6" name="CaixaDeTexto 8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E8772756-2571-8B55-A75D-191738CE0175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7" name="CaixaDeTexto 86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DD8BFE38-D041-893E-6C6F-8E1C240582A3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8" name="CaixaDeTexto 87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2F1A3E55-B309-A4DF-44D4-8D5B969D61A2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89" name="CaixaDeTexto 88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88A943A8-D1C4-680F-9A52-793DD55A5C6A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90" name="CaixaDeTexto 89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0ED6CE9F-A562-D4DD-74CD-E6571AC5B465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1" name="CaixaDeTexto 90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DD73DC38-4963-55E0-33B6-817DA72532FA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92" name="CaixaDeTexto 91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2F46CC6E-B15F-4C2D-9F88-81C47C15C199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93" name="CaixaDeTexto 92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C2014FF4-DE58-79F9-0829-D7727C8E3E03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4" name="CaixaDeTexto 93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28F85ECA-0045-B286-4C4F-461BB119A3DE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95" name="Conexão reta 94">
              <a:extLst>
                <a:ext uri="{FF2B5EF4-FFF2-40B4-BE49-F238E27FC236}">
                  <a16:creationId xmlns:a16="http://schemas.microsoft.com/office/drawing/2014/main" xmlns="" id="{E75E88F9-D0B1-9BE5-792B-2F5592B2038F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6" name="CaixaDeTexto 95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AE5C3BAA-F9E0-3439-D529-57D32281C53C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19750</xdr:rowOff>
    </xdr:from>
    <xdr:to>
      <xdr:col>2</xdr:col>
      <xdr:colOff>1823480</xdr:colOff>
      <xdr:row>49</xdr:row>
      <xdr:rowOff>114844</xdr:rowOff>
    </xdr:to>
    <xdr:grpSp>
      <xdr:nvGrpSpPr>
        <xdr:cNvPr id="37" name="Agrupar 36">
          <a:extLst>
            <a:ext uri="{FF2B5EF4-FFF2-40B4-BE49-F238E27FC236}">
              <a16:creationId xmlns:a16="http://schemas.microsoft.com/office/drawing/2014/main" xmlns="" id="{D6131B4E-3F87-4734-9719-E6591E5C6A22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38" name="Retângulo 37">
            <a:extLst>
              <a:ext uri="{FF2B5EF4-FFF2-40B4-BE49-F238E27FC236}">
                <a16:creationId xmlns:a16="http://schemas.microsoft.com/office/drawing/2014/main" xmlns="" id="{85519348-AE10-4652-0DBF-E64E903D81E8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39" name="CaixaDeTexto 38">
            <a:extLst>
              <a:ext uri="{FF2B5EF4-FFF2-40B4-BE49-F238E27FC236}">
                <a16:creationId xmlns:a16="http://schemas.microsoft.com/office/drawing/2014/main" xmlns="" id="{F54E7FB4-6298-3A07-A6E5-2729A279D323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C6C8BC73-AF6E-6D2B-644A-1D6B16BE3088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xmlns="" id="{5EBBDB31-B47A-763D-2C1C-0FE4B2B6E2FA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2" name="CaixaDeTexto 4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80AD30F-42FD-5F39-24A7-228F63ABF43A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3" name="Agrupar 42">
            <a:extLst>
              <a:ext uri="{FF2B5EF4-FFF2-40B4-BE49-F238E27FC236}">
                <a16:creationId xmlns:a16="http://schemas.microsoft.com/office/drawing/2014/main" xmlns="" id="{0860B456-5AAA-5D8C-71AC-1D8977FB56CA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5" name="Conexão reta 64">
              <a:extLst>
                <a:ext uri="{FF2B5EF4-FFF2-40B4-BE49-F238E27FC236}">
                  <a16:creationId xmlns:a16="http://schemas.microsoft.com/office/drawing/2014/main" xmlns="" id="{2DFA3C7F-1E4B-5451-B48C-670D8E621C9F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6" name="CaixaDeTexto 65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52ECEB3E-393F-3A5C-B3B3-5A6551184DE6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7" name="CaixaDeTexto 66">
              <a:extLst>
                <a:ext uri="{FF2B5EF4-FFF2-40B4-BE49-F238E27FC236}">
                  <a16:creationId xmlns:a16="http://schemas.microsoft.com/office/drawing/2014/main" xmlns="" id="{3F9EA7B7-EB5E-27D5-DB4B-CA007FB6FE42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68" name="CaixaDeTexto 67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249E7400-D396-5F6D-A985-14CB909F55E1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4A5D8BA8-32D3-45C4-071B-19A08BE529B1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A9800A23-B21E-4402-972D-C14E1A48105F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34E390A6-0068-1D6C-45EB-AB44AA861DDE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581F15CA-9EEC-ED0F-E6DA-C34FEBD6857D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A3D580C5-042A-A6EA-E89A-866DDD4E6073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1" name="CaixaDeTexto 60">
              <a:extLst>
                <a:ext uri="{FF2B5EF4-FFF2-40B4-BE49-F238E27FC236}">
                  <a16:creationId xmlns:a16="http://schemas.microsoft.com/office/drawing/2014/main" xmlns="" id="{B9F52BDC-2C34-817E-97D1-28595AA5B231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2" name="Conexão reta 61">
              <a:extLst>
                <a:ext uri="{FF2B5EF4-FFF2-40B4-BE49-F238E27FC236}">
                  <a16:creationId xmlns:a16="http://schemas.microsoft.com/office/drawing/2014/main" xmlns="" id="{D945FE12-FA5B-3BAC-BC88-92FBB8CADC75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3" name="CaixaDeTexto 6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4B39F52B-CE65-199D-E20E-8840E4099063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4" name="CaixaDeTexto 63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BE32A9A5-5945-BB85-EC47-829238FDADD1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9250BC7D-8232-915C-EBE8-A0B88AD6DAD6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46" name="CaixaDeTexto 45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42C55BAB-3EDF-497A-8B5F-286F104EDCD8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7" name="CaixaDeTexto 46">
              <a:extLst>
                <a:ext uri="{FF2B5EF4-FFF2-40B4-BE49-F238E27FC236}">
                  <a16:creationId xmlns:a16="http://schemas.microsoft.com/office/drawing/2014/main" xmlns="" id="{397F20C6-7135-1C26-2334-7E11C49C20CC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48" name="CaixaDeTexto 4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057066FA-73D6-C957-9EB5-78575C61BEBC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49" name="CaixaDeTexto 48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3C181285-DBB9-E987-893B-EB4BB75A7F57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0" name="CaixaDeTexto 49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3A541806-592A-8D59-F330-4BF630B473D6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D690168E-124C-7564-E4C2-CE7CEBE44DC5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CB53285C-D2ED-DEC1-4416-1022A051B30F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349EDCB1-E025-DD2C-7B2B-E9DD232C0AA4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A3D596A2-AE77-6B24-5356-02A9BF1B8BC2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B607668B-2397-86BE-7574-9FAE6D7EA7E0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11655EE7-E13F-ABF8-B84A-CAE0BD08FC4A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478D4C71-127E-98BD-7068-2F0111871CB5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66EEB1A2-08B1-7A66-1A7F-AE50FB67454D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59" name="Conexão reta 58">
              <a:extLst>
                <a:ext uri="{FF2B5EF4-FFF2-40B4-BE49-F238E27FC236}">
                  <a16:creationId xmlns:a16="http://schemas.microsoft.com/office/drawing/2014/main" xmlns="" id="{3E526E23-C2CE-E58F-95E4-9F2AB94BCD3E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0" name="CaixaDeTexto 59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E86EEAB7-D935-C402-2869-00B67AA4BB5D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19750</xdr:rowOff>
    </xdr:from>
    <xdr:to>
      <xdr:col>2</xdr:col>
      <xdr:colOff>1823480</xdr:colOff>
      <xdr:row>45</xdr:row>
      <xdr:rowOff>43406</xdr:rowOff>
    </xdr:to>
    <xdr:grpSp>
      <xdr:nvGrpSpPr>
        <xdr:cNvPr id="37" name="Agrupar 36">
          <a:extLst>
            <a:ext uri="{FF2B5EF4-FFF2-40B4-BE49-F238E27FC236}">
              <a16:creationId xmlns:a16="http://schemas.microsoft.com/office/drawing/2014/main" xmlns="" id="{ED5B1EAE-88DD-42C7-9F92-A107A1B7917F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38" name="Retângulo 37">
            <a:extLst>
              <a:ext uri="{FF2B5EF4-FFF2-40B4-BE49-F238E27FC236}">
                <a16:creationId xmlns:a16="http://schemas.microsoft.com/office/drawing/2014/main" xmlns="" id="{CD511A68-6890-4DF5-1231-2AECD2216130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39" name="CaixaDeTexto 38">
            <a:extLst>
              <a:ext uri="{FF2B5EF4-FFF2-40B4-BE49-F238E27FC236}">
                <a16:creationId xmlns:a16="http://schemas.microsoft.com/office/drawing/2014/main" xmlns="" id="{35126421-DBC6-7F9B-0E33-FF99C6DAF358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3C1B513F-F00D-6A04-F0D1-7965B0E113E0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2" name="CaixaDeTexto 41">
            <a:extLst>
              <a:ext uri="{FF2B5EF4-FFF2-40B4-BE49-F238E27FC236}">
                <a16:creationId xmlns:a16="http://schemas.microsoft.com/office/drawing/2014/main" xmlns="" id="{D8462CA0-EFFA-52F9-9185-B7200845FBAD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3" name="CaixaDeTexto 4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36A5160C-CA12-0722-4AD7-DA1570519943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06EAFB09-9C5A-5665-C062-BB1E24CCCB2C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100" name="Conexão reta 99">
              <a:extLst>
                <a:ext uri="{FF2B5EF4-FFF2-40B4-BE49-F238E27FC236}">
                  <a16:creationId xmlns:a16="http://schemas.microsoft.com/office/drawing/2014/main" xmlns="" id="{1C002384-F7F5-FC09-4719-646311A6C2F8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1" name="CaixaDeTexto 10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E8A0AF7F-55F1-8015-C736-681BCC056D0C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2" name="CaixaDeTexto 101">
              <a:extLst>
                <a:ext uri="{FF2B5EF4-FFF2-40B4-BE49-F238E27FC236}">
                  <a16:creationId xmlns:a16="http://schemas.microsoft.com/office/drawing/2014/main" xmlns="" id="{9CC086AE-9F68-79A5-CB47-751496531756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103" name="CaixaDeTexto 102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B474FD05-6983-D186-5CD7-97BC6DEA1A1F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4" name="CaixaDeTexto 103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86FC15AF-ADA0-35C3-C5A7-DA66FBF42D39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5" name="CaixaDeTexto 104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0FDC87C2-E390-7876-C08D-2797D8E870DE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106" name="CaixaDeTexto 105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B28CAEED-FE3A-D94A-53BD-2DFD6BB79E1C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83F5F59A-4C13-CDAC-9542-3D89A7B959F7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D4528964-0242-1CEE-1689-8F1774EBC8A0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96" name="CaixaDeTexto 95">
              <a:extLst>
                <a:ext uri="{FF2B5EF4-FFF2-40B4-BE49-F238E27FC236}">
                  <a16:creationId xmlns:a16="http://schemas.microsoft.com/office/drawing/2014/main" xmlns="" id="{13F4569C-78C3-8D63-5BEC-5E7E05644C6D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97" name="Conexão reta 96">
              <a:extLst>
                <a:ext uri="{FF2B5EF4-FFF2-40B4-BE49-F238E27FC236}">
                  <a16:creationId xmlns:a16="http://schemas.microsoft.com/office/drawing/2014/main" xmlns="" id="{E70C2A20-01BD-5D17-DF53-F9F46F3001E9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CaixaDeTexto 97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0035CBE8-BEB6-AA74-74A0-A7C5DD88F302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9" name="CaixaDeTexto 98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9012945B-EC5D-1382-933B-E7A31B4C653F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6" name="Agrupar 45">
            <a:extLst>
              <a:ext uri="{FF2B5EF4-FFF2-40B4-BE49-F238E27FC236}">
                <a16:creationId xmlns:a16="http://schemas.microsoft.com/office/drawing/2014/main" xmlns="" id="{F7B4EDC7-B353-82E4-3731-D3994B16F471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55" name="CaixaDeTexto 54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7C2BB578-0C1B-8F5B-018D-0D7EBDF9A20A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extLst>
                <a:ext uri="{FF2B5EF4-FFF2-40B4-BE49-F238E27FC236}">
                  <a16:creationId xmlns:a16="http://schemas.microsoft.com/office/drawing/2014/main" xmlns="" id="{FA5EA8DE-BE80-2685-0FA8-39F373A97DB7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72" name="CaixaDeTexto 71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0FE3D835-9C4E-3760-F670-ECC3BA05EE5D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84" name="CaixaDeTexto 8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D2DB85C2-F585-6FC1-0B44-22AF0DD818B2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5" name="CaixaDeTexto 8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B94986B8-3F9C-376C-C6D8-51C6C41D84AF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6" name="CaixaDeTexto 8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3D946257-B2D0-731E-C97A-09DF57FF81A8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7" name="CaixaDeTexto 86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1FB2C412-E2A8-83F0-EF2A-40BCF1E4F3C9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88" name="CaixaDeTexto 87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66D0B655-4AC1-3F9D-0F7E-8C77FD8BC225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89" name="CaixaDeTexto 88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E4D82BA0-A201-048D-3CF7-DC504AC73B39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0" name="CaixaDeTexto 89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040E6A4D-59DF-10DD-9920-4DB67E7D6AC1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91" name="CaixaDeTexto 90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4A93C471-1C02-BFBE-7BA7-AAEA93D6A600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92" name="CaixaDeTexto 91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C11F2CAC-2233-C418-D402-3050C624E1A8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3" name="CaixaDeTexto 92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1DB47DE0-9822-491F-E3B9-D4C3AB08427A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94" name="Conexão reta 93">
              <a:extLst>
                <a:ext uri="{FF2B5EF4-FFF2-40B4-BE49-F238E27FC236}">
                  <a16:creationId xmlns:a16="http://schemas.microsoft.com/office/drawing/2014/main" xmlns="" id="{E2C5CED4-A060-0A67-5F39-D17F2F1A0E84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5" name="CaixaDeTexto 94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43D0669E-CCF7-A40D-8B5E-91ED345480C4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19750</xdr:rowOff>
    </xdr:from>
    <xdr:to>
      <xdr:col>2</xdr:col>
      <xdr:colOff>1823480</xdr:colOff>
      <xdr:row>45</xdr:row>
      <xdr:rowOff>43406</xdr:rowOff>
    </xdr:to>
    <xdr:grpSp>
      <xdr:nvGrpSpPr>
        <xdr:cNvPr id="72" name="Agrupar 71">
          <a:extLst>
            <a:ext uri="{FF2B5EF4-FFF2-40B4-BE49-F238E27FC236}">
              <a16:creationId xmlns:a16="http://schemas.microsoft.com/office/drawing/2014/main" xmlns="" id="{C8A6A681-BA82-475F-9F0D-50112984706B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73" name="Retângulo 72">
            <a:extLst>
              <a:ext uri="{FF2B5EF4-FFF2-40B4-BE49-F238E27FC236}">
                <a16:creationId xmlns:a16="http://schemas.microsoft.com/office/drawing/2014/main" xmlns="" id="{17F0A101-3FF4-50C0-D872-09CE6C07E049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74" name="CaixaDeTexto 73">
            <a:extLst>
              <a:ext uri="{FF2B5EF4-FFF2-40B4-BE49-F238E27FC236}">
                <a16:creationId xmlns:a16="http://schemas.microsoft.com/office/drawing/2014/main" xmlns="" id="{9E725D35-B161-6D78-AC2C-2F0E2A5587AA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75" name="CaixaDeTexto 74">
            <a:extLst>
              <a:ext uri="{FF2B5EF4-FFF2-40B4-BE49-F238E27FC236}">
                <a16:creationId xmlns:a16="http://schemas.microsoft.com/office/drawing/2014/main" xmlns="" id="{DB603F18-964C-6707-42C4-39FF6BB00008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76" name="CaixaDeTexto 75">
            <a:extLst>
              <a:ext uri="{FF2B5EF4-FFF2-40B4-BE49-F238E27FC236}">
                <a16:creationId xmlns:a16="http://schemas.microsoft.com/office/drawing/2014/main" xmlns="" id="{37351B33-4473-C7DB-F42D-6973596B4042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77" name="CaixaDeTexto 7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5F0BB635-424A-3592-5C32-16A062602D85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78" name="Agrupar 77">
            <a:extLst>
              <a:ext uri="{FF2B5EF4-FFF2-40B4-BE49-F238E27FC236}">
                <a16:creationId xmlns:a16="http://schemas.microsoft.com/office/drawing/2014/main" xmlns="" id="{F5D36DEC-F086-980F-CFEF-97CD9E30D52E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100" name="Conexão reta 99">
              <a:extLst>
                <a:ext uri="{FF2B5EF4-FFF2-40B4-BE49-F238E27FC236}">
                  <a16:creationId xmlns:a16="http://schemas.microsoft.com/office/drawing/2014/main" xmlns="" id="{1FA6C105-150E-8109-3D24-85FABB217D8B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1" name="CaixaDeTexto 10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D4E3EF3B-FC42-84C6-83B6-567CEBF65D72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2" name="CaixaDeTexto 101">
              <a:extLst>
                <a:ext uri="{FF2B5EF4-FFF2-40B4-BE49-F238E27FC236}">
                  <a16:creationId xmlns:a16="http://schemas.microsoft.com/office/drawing/2014/main" xmlns="" id="{8107962A-E2C3-F6A4-23FB-23F9CE1B1EAB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103" name="CaixaDeTexto 102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BCF55469-ACDB-5007-BC24-8EB9088637A1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4" name="CaixaDeTexto 103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FF818C7F-32CB-1343-05E0-6D4D01E6EF7E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5" name="CaixaDeTexto 104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238D9C53-F5FD-3C69-AAB9-5AE0853A1956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106" name="CaixaDeTexto 105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D19D4707-31A5-6225-18B2-70FB9EAF109D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8537454D-B63C-6CDE-AF16-9B31DB1AC834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79" name="Agrupar 78">
            <a:extLst>
              <a:ext uri="{FF2B5EF4-FFF2-40B4-BE49-F238E27FC236}">
                <a16:creationId xmlns:a16="http://schemas.microsoft.com/office/drawing/2014/main" xmlns="" id="{D0EB3A64-8031-67EE-6B7B-D8CB88CAEF08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96" name="CaixaDeTexto 95">
              <a:extLst>
                <a:ext uri="{FF2B5EF4-FFF2-40B4-BE49-F238E27FC236}">
                  <a16:creationId xmlns:a16="http://schemas.microsoft.com/office/drawing/2014/main" xmlns="" id="{B25D8076-B127-8022-46AB-8C0C7FAD7337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97" name="Conexão reta 96">
              <a:extLst>
                <a:ext uri="{FF2B5EF4-FFF2-40B4-BE49-F238E27FC236}">
                  <a16:creationId xmlns:a16="http://schemas.microsoft.com/office/drawing/2014/main" xmlns="" id="{FE890159-7CA5-C3A6-499C-6DC1D68D0D12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CaixaDeTexto 97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7A647F42-3114-B5C6-FF38-1ECB59412888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9" name="CaixaDeTexto 98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E65561D1-70F4-608D-6309-7160EF99B42E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80" name="Agrupar 79">
            <a:extLst>
              <a:ext uri="{FF2B5EF4-FFF2-40B4-BE49-F238E27FC236}">
                <a16:creationId xmlns:a16="http://schemas.microsoft.com/office/drawing/2014/main" xmlns="" id="{9DA26C0E-D1BA-D801-7B60-0A275068DD41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81" name="CaixaDeTexto 80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9AC47BA9-3652-0E0F-D6DD-B5FEA46238BC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2" name="CaixaDeTexto 81">
              <a:extLst>
                <a:ext uri="{FF2B5EF4-FFF2-40B4-BE49-F238E27FC236}">
                  <a16:creationId xmlns:a16="http://schemas.microsoft.com/office/drawing/2014/main" xmlns="" id="{833B20E5-4D25-86AB-6D24-F001C032EFEA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83" name="CaixaDeTexto 8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431B0F29-8D24-4E3C-0137-59DC32D793AB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84" name="CaixaDeTexto 8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5260CC80-F917-57D7-C2A6-30E3BE1D746E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5" name="CaixaDeTexto 8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CCF8BC42-32AD-B4CB-B467-B1438B689C8E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6" name="CaixaDeTexto 8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8364C75E-84F2-96AC-7630-565680241A27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7" name="CaixaDeTexto 86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E4759343-38E4-3DD9-A911-9F24C6C1E935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88" name="CaixaDeTexto 87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D86AADFB-1A0C-F6D5-4306-9983095D0A09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89" name="CaixaDeTexto 88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F2D69494-2C32-0B5A-F6D2-06D495710B82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0" name="CaixaDeTexto 89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3BAB72BA-D910-BE9C-3852-E04D88D0B9BB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91" name="CaixaDeTexto 90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C53663DA-EBEA-8331-A9B4-7DAEA40AAE6C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92" name="CaixaDeTexto 91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C2D6113D-B9DA-EAE3-8896-338CA3F99D5A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3" name="CaixaDeTexto 92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986A949C-FDD3-DD72-CB36-75E87C1DAFE0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94" name="Conexão reta 93">
              <a:extLst>
                <a:ext uri="{FF2B5EF4-FFF2-40B4-BE49-F238E27FC236}">
                  <a16:creationId xmlns:a16="http://schemas.microsoft.com/office/drawing/2014/main" xmlns="" id="{5D02394E-782B-5483-3E07-42400B5582AA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5" name="CaixaDeTexto 94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AA83452C-0F82-17F6-5DCB-CFB3A43D9D14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19750</xdr:rowOff>
    </xdr:from>
    <xdr:to>
      <xdr:col>2</xdr:col>
      <xdr:colOff>1823481</xdr:colOff>
      <xdr:row>44</xdr:row>
      <xdr:rowOff>174375</xdr:rowOff>
    </xdr:to>
    <xdr:grpSp>
      <xdr:nvGrpSpPr>
        <xdr:cNvPr id="72" name="Agrupar 71">
          <a:extLst>
            <a:ext uri="{FF2B5EF4-FFF2-40B4-BE49-F238E27FC236}">
              <a16:creationId xmlns:a16="http://schemas.microsoft.com/office/drawing/2014/main" xmlns="" id="{F23197E5-CA43-4601-AE6C-6089C4AD9762}"/>
            </a:ext>
          </a:extLst>
        </xdr:cNvPr>
        <xdr:cNvGrpSpPr/>
      </xdr:nvGrpSpPr>
      <xdr:grpSpPr>
        <a:xfrm>
          <a:off x="0" y="19750"/>
          <a:ext cx="3668950" cy="8584250"/>
          <a:chOff x="0" y="19050"/>
          <a:chExt cx="3619180" cy="8280000"/>
        </a:xfrm>
      </xdr:grpSpPr>
      <xdr:sp macro="" textlink="">
        <xdr:nvSpPr>
          <xdr:cNvPr id="73" name="Retângulo 72">
            <a:extLst>
              <a:ext uri="{FF2B5EF4-FFF2-40B4-BE49-F238E27FC236}">
                <a16:creationId xmlns:a16="http://schemas.microsoft.com/office/drawing/2014/main" xmlns="" id="{5E57ED95-477D-F9D8-A03A-87E7CF2F6E1F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74" name="CaixaDeTexto 73">
            <a:extLst>
              <a:ext uri="{FF2B5EF4-FFF2-40B4-BE49-F238E27FC236}">
                <a16:creationId xmlns:a16="http://schemas.microsoft.com/office/drawing/2014/main" xmlns="" id="{F347E931-B077-9881-F95A-6754B0AA64B2}"/>
              </a:ext>
            </a:extLst>
          </xdr:cNvPr>
          <xdr:cNvSpPr txBox="1"/>
        </xdr:nvSpPr>
        <xdr:spPr>
          <a:xfrm>
            <a:off x="484542" y="19050"/>
            <a:ext cx="2640447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75" name="CaixaDeTexto 74">
            <a:extLst>
              <a:ext uri="{FF2B5EF4-FFF2-40B4-BE49-F238E27FC236}">
                <a16:creationId xmlns:a16="http://schemas.microsoft.com/office/drawing/2014/main" xmlns="" id="{31429077-A581-888A-D9CA-10400B7BC7B3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76" name="CaixaDeTexto 75">
            <a:extLst>
              <a:ext uri="{FF2B5EF4-FFF2-40B4-BE49-F238E27FC236}">
                <a16:creationId xmlns:a16="http://schemas.microsoft.com/office/drawing/2014/main" xmlns="" id="{AB2D9DFB-7230-CD16-9095-E5CF7B93D7AB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77" name="CaixaDeTexto 7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C67742E8-E493-3CC5-619A-33E8EDFD22F7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78" name="Agrupar 77">
            <a:extLst>
              <a:ext uri="{FF2B5EF4-FFF2-40B4-BE49-F238E27FC236}">
                <a16:creationId xmlns:a16="http://schemas.microsoft.com/office/drawing/2014/main" xmlns="" id="{4A73934C-D4EB-D70F-5F6E-8F18927F1EC6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100" name="Conexão reta 99">
              <a:extLst>
                <a:ext uri="{FF2B5EF4-FFF2-40B4-BE49-F238E27FC236}">
                  <a16:creationId xmlns:a16="http://schemas.microsoft.com/office/drawing/2014/main" xmlns="" id="{FE1ADF64-A889-6068-F946-19DDB811D2A4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1" name="CaixaDeTexto 10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63E22989-F8FB-ABAC-4310-06E7BF86F0E0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2" name="CaixaDeTexto 101">
              <a:extLst>
                <a:ext uri="{FF2B5EF4-FFF2-40B4-BE49-F238E27FC236}">
                  <a16:creationId xmlns:a16="http://schemas.microsoft.com/office/drawing/2014/main" xmlns="" id="{F219F21F-42EB-73CD-753B-850512CD7B98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103" name="CaixaDeTexto 102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266FAB1F-7B8D-6B07-7DA8-1292749CA78F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4" name="CaixaDeTexto 103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7BCE2855-43D7-CDFA-2E0B-BD6B955B9E12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5" name="CaixaDeTexto 104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B1F369B5-30E8-F441-AF00-F9C5E2A58EAC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106" name="CaixaDeTexto 105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C60EFA11-230C-9028-F2F9-1442FD82FAA4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AD6FFE40-029D-5208-1082-968C61C8E25A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79" name="Agrupar 78">
            <a:extLst>
              <a:ext uri="{FF2B5EF4-FFF2-40B4-BE49-F238E27FC236}">
                <a16:creationId xmlns:a16="http://schemas.microsoft.com/office/drawing/2014/main" xmlns="" id="{EC79DB36-EB52-9CB7-C60D-4A2F3AB77A93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96" name="CaixaDeTexto 95">
              <a:extLst>
                <a:ext uri="{FF2B5EF4-FFF2-40B4-BE49-F238E27FC236}">
                  <a16:creationId xmlns:a16="http://schemas.microsoft.com/office/drawing/2014/main" xmlns="" id="{D39EE38C-20D4-54D5-8C01-2FAF83B0FA30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97" name="Conexão reta 96">
              <a:extLst>
                <a:ext uri="{FF2B5EF4-FFF2-40B4-BE49-F238E27FC236}">
                  <a16:creationId xmlns:a16="http://schemas.microsoft.com/office/drawing/2014/main" xmlns="" id="{5CB795DB-C112-1B26-AB67-7BB68DEAC40A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CaixaDeTexto 97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F47F1516-40C8-FBB7-4273-ED3BCE9783A5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9" name="CaixaDeTexto 98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74A45E62-8B66-A010-6D47-47D24731985F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80" name="Agrupar 79">
            <a:extLst>
              <a:ext uri="{FF2B5EF4-FFF2-40B4-BE49-F238E27FC236}">
                <a16:creationId xmlns:a16="http://schemas.microsoft.com/office/drawing/2014/main" xmlns="" id="{303C6A25-C4B7-2090-45A2-31CF68014E46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81" name="CaixaDeTexto 80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CB96D98B-5D21-6655-C5CA-9439A5B040E5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2" name="CaixaDeTexto 81">
              <a:extLst>
                <a:ext uri="{FF2B5EF4-FFF2-40B4-BE49-F238E27FC236}">
                  <a16:creationId xmlns:a16="http://schemas.microsoft.com/office/drawing/2014/main" xmlns="" id="{714BBDE3-9174-5866-AEFB-8720B0AB0572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83" name="CaixaDeTexto 8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E4138151-7373-B4CA-EB67-0BF1BA192A6D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84" name="CaixaDeTexto 8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69553637-57FB-8C10-19CB-401E3632F3F8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5" name="CaixaDeTexto 8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3807426F-5315-19CB-F6E0-3EE2E40FF041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6" name="CaixaDeTexto 8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114A2635-51E5-0814-4890-11314E61333F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7" name="CaixaDeTexto 86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3F055AC8-AAF8-A07E-89DB-1F006C214726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88" name="CaixaDeTexto 87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C0F92E67-3AC5-45EF-2FDB-1D0C357886C1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89" name="CaixaDeTexto 88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C7A43307-9B6C-CB5A-CC1D-06D33F7DCECE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0" name="CaixaDeTexto 89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51AC79C3-0488-AA37-FECB-EA74190CB7D5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91" name="CaixaDeTexto 90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2BE901BA-B8F7-6667-2F47-510FBEA1F90D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92" name="CaixaDeTexto 91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E753B021-C2F5-8452-0011-5C2EC0978A11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3" name="CaixaDeTexto 92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BE299DE8-A0F1-A22F-CBAC-C5658EB7E1EE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94" name="Conexão reta 93">
              <a:extLst>
                <a:ext uri="{FF2B5EF4-FFF2-40B4-BE49-F238E27FC236}">
                  <a16:creationId xmlns:a16="http://schemas.microsoft.com/office/drawing/2014/main" xmlns="" id="{D169E195-F670-AE05-FEFB-7C110FF45441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5" name="CaixaDeTexto 94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5C7E3741-DB99-7B84-8B26-C165A64C39D9}"/>
                </a:ext>
              </a:extLst>
            </xdr:cNvPr>
            <xdr:cNvSpPr txBox="1"/>
          </xdr:nvSpPr>
          <xdr:spPr>
            <a:xfrm>
              <a:off x="357937" y="2956208"/>
              <a:ext cx="319604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19750</xdr:rowOff>
    </xdr:from>
    <xdr:to>
      <xdr:col>2</xdr:col>
      <xdr:colOff>1823480</xdr:colOff>
      <xdr:row>45</xdr:row>
      <xdr:rowOff>43406</xdr:rowOff>
    </xdr:to>
    <xdr:grpSp>
      <xdr:nvGrpSpPr>
        <xdr:cNvPr id="72" name="Agrupar 71">
          <a:extLst>
            <a:ext uri="{FF2B5EF4-FFF2-40B4-BE49-F238E27FC236}">
              <a16:creationId xmlns:a16="http://schemas.microsoft.com/office/drawing/2014/main" xmlns="" id="{63894B4C-E88E-42A8-B091-85419BB60F32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73" name="Retângulo 72">
            <a:extLst>
              <a:ext uri="{FF2B5EF4-FFF2-40B4-BE49-F238E27FC236}">
                <a16:creationId xmlns:a16="http://schemas.microsoft.com/office/drawing/2014/main" xmlns="" id="{002B4F95-5163-1ADF-6F6E-63EE269EB4EE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74" name="CaixaDeTexto 73">
            <a:extLst>
              <a:ext uri="{FF2B5EF4-FFF2-40B4-BE49-F238E27FC236}">
                <a16:creationId xmlns:a16="http://schemas.microsoft.com/office/drawing/2014/main" xmlns="" id="{966C2E46-2155-86C4-A793-D67B5B827AD9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75" name="CaixaDeTexto 74">
            <a:extLst>
              <a:ext uri="{FF2B5EF4-FFF2-40B4-BE49-F238E27FC236}">
                <a16:creationId xmlns:a16="http://schemas.microsoft.com/office/drawing/2014/main" xmlns="" id="{004EA169-1933-B3D6-A75C-ABE4FDCACB94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76" name="CaixaDeTexto 75">
            <a:extLst>
              <a:ext uri="{FF2B5EF4-FFF2-40B4-BE49-F238E27FC236}">
                <a16:creationId xmlns:a16="http://schemas.microsoft.com/office/drawing/2014/main" xmlns="" id="{DC834C43-8335-F19C-41EF-0CC4E65BBE83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77" name="CaixaDeTexto 7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9BFE2C-435D-C5DB-EB3B-5DC6CE30974C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78" name="Agrupar 77">
            <a:extLst>
              <a:ext uri="{FF2B5EF4-FFF2-40B4-BE49-F238E27FC236}">
                <a16:creationId xmlns:a16="http://schemas.microsoft.com/office/drawing/2014/main" xmlns="" id="{FCC3B21E-763B-D2E0-18AF-1E5461008972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100" name="Conexão reta 99">
              <a:extLst>
                <a:ext uri="{FF2B5EF4-FFF2-40B4-BE49-F238E27FC236}">
                  <a16:creationId xmlns:a16="http://schemas.microsoft.com/office/drawing/2014/main" xmlns="" id="{63060CFC-08C7-01DB-7D3D-0012E9C5BF58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1" name="CaixaDeTexto 10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C7F1FF80-0A62-2A99-0E16-629BF79285FD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2" name="CaixaDeTexto 101">
              <a:extLst>
                <a:ext uri="{FF2B5EF4-FFF2-40B4-BE49-F238E27FC236}">
                  <a16:creationId xmlns:a16="http://schemas.microsoft.com/office/drawing/2014/main" xmlns="" id="{A8A5F8EB-BFA9-F4B4-F9F3-1D656B27051E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103" name="CaixaDeTexto 102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37E5917A-C87E-4506-9B63-3BE323BA3650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4" name="CaixaDeTexto 103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AC05DD77-27B8-7747-C7D1-2DC0DE5BD0C3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5" name="CaixaDeTexto 104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3C4D0C89-036B-61C2-C565-4557D4F38CF6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106" name="CaixaDeTexto 105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14573AAD-100C-20D5-0227-9E0200437A37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2E9DACAB-7715-7431-4EBF-6D517B7BC238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79" name="Agrupar 78">
            <a:extLst>
              <a:ext uri="{FF2B5EF4-FFF2-40B4-BE49-F238E27FC236}">
                <a16:creationId xmlns:a16="http://schemas.microsoft.com/office/drawing/2014/main" xmlns="" id="{31AA4A99-4051-7228-56F6-9090D596D3FF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96" name="CaixaDeTexto 95">
              <a:extLst>
                <a:ext uri="{FF2B5EF4-FFF2-40B4-BE49-F238E27FC236}">
                  <a16:creationId xmlns:a16="http://schemas.microsoft.com/office/drawing/2014/main" xmlns="" id="{05009A0F-2F39-EF9F-A971-DF02C718645A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97" name="Conexão reta 96">
              <a:extLst>
                <a:ext uri="{FF2B5EF4-FFF2-40B4-BE49-F238E27FC236}">
                  <a16:creationId xmlns:a16="http://schemas.microsoft.com/office/drawing/2014/main" xmlns="" id="{90FC8A57-451D-F44B-2792-F20B5163D161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CaixaDeTexto 97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19A0CE88-F89B-45D4-EBA2-49C508B354F9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9" name="CaixaDeTexto 98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DF3EEE26-9F9D-E3EC-D004-CBBAADEC7882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80" name="Agrupar 79">
            <a:extLst>
              <a:ext uri="{FF2B5EF4-FFF2-40B4-BE49-F238E27FC236}">
                <a16:creationId xmlns:a16="http://schemas.microsoft.com/office/drawing/2014/main" xmlns="" id="{CC98FE69-88E0-6216-A8E0-58C0BCC22DFC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81" name="CaixaDeTexto 80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855C464C-3228-42CE-83B4-542961973BC3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2" name="CaixaDeTexto 81">
              <a:extLst>
                <a:ext uri="{FF2B5EF4-FFF2-40B4-BE49-F238E27FC236}">
                  <a16:creationId xmlns:a16="http://schemas.microsoft.com/office/drawing/2014/main" xmlns="" id="{ACA908D1-A435-01FC-4596-074F5A4C1734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83" name="CaixaDeTexto 8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2E9FE523-11A3-39F5-748C-206DFED52C60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84" name="CaixaDeTexto 8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C64F5335-27D4-8646-4C81-FD35D217D5FF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5" name="CaixaDeTexto 8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014E6626-1B2A-0BA0-8723-42607B882A8F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6" name="CaixaDeTexto 8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203DD248-CBE2-3426-6C5F-4AEB8EE90797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7" name="CaixaDeTexto 86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A05310BF-4D6E-6254-3D21-95BD73325BF2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88" name="CaixaDeTexto 87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6B7E664C-D47C-32B0-0340-F4415C60BCD4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89" name="CaixaDeTexto 88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BA9E4A51-4945-D5AA-9678-FE5B9C30967E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0" name="CaixaDeTexto 89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194C28ED-1086-4297-2704-A505DA306C37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91" name="CaixaDeTexto 90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33CE18CF-6DD8-59A1-8427-5274F976FC30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92" name="CaixaDeTexto 91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58FB14C6-FE06-B13F-1CE6-5E30B2E84E0C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3" name="CaixaDeTexto 92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324FFF3C-0CCF-6F10-47CE-84F6F47991B5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94" name="Conexão reta 93">
              <a:extLst>
                <a:ext uri="{FF2B5EF4-FFF2-40B4-BE49-F238E27FC236}">
                  <a16:creationId xmlns:a16="http://schemas.microsoft.com/office/drawing/2014/main" xmlns="" id="{A60CCB36-4210-58B5-06B1-4965795FE628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5" name="CaixaDeTexto 94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0BB75C9F-A28E-1E50-2077-630A12A28D98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267890</xdr:colOff>
      <xdr:row>3</xdr:row>
      <xdr:rowOff>140494</xdr:rowOff>
    </xdr:from>
    <xdr:to>
      <xdr:col>12</xdr:col>
      <xdr:colOff>90140</xdr:colOff>
      <xdr:row>18</xdr:row>
      <xdr:rowOff>162994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B39DA70-6B76-453E-97C4-EA6CF14E3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363141</xdr:colOff>
      <xdr:row>3</xdr:row>
      <xdr:rowOff>140494</xdr:rowOff>
    </xdr:from>
    <xdr:to>
      <xdr:col>28</xdr:col>
      <xdr:colOff>185391</xdr:colOff>
      <xdr:row>18</xdr:row>
      <xdr:rowOff>162994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47E7DF74-EB2A-4854-9C42-E5F9280A1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267890</xdr:colOff>
      <xdr:row>19</xdr:row>
      <xdr:rowOff>140494</xdr:rowOff>
    </xdr:from>
    <xdr:to>
      <xdr:col>12</xdr:col>
      <xdr:colOff>90140</xdr:colOff>
      <xdr:row>34</xdr:row>
      <xdr:rowOff>162994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49BCAF70-564D-4042-9DF0-0378AEB72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315515</xdr:colOff>
      <xdr:row>19</xdr:row>
      <xdr:rowOff>140494</xdr:rowOff>
    </xdr:from>
    <xdr:to>
      <xdr:col>20</xdr:col>
      <xdr:colOff>137765</xdr:colOff>
      <xdr:row>34</xdr:row>
      <xdr:rowOff>162994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8466A1AB-67AA-4282-8831-9557418BB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315515</xdr:colOff>
      <xdr:row>3</xdr:row>
      <xdr:rowOff>140494</xdr:rowOff>
    </xdr:from>
    <xdr:to>
      <xdr:col>20</xdr:col>
      <xdr:colOff>137765</xdr:colOff>
      <xdr:row>18</xdr:row>
      <xdr:rowOff>162994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98CA905C-D34A-4359-BD96-26AFB0F34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267890</xdr:colOff>
      <xdr:row>37</xdr:row>
      <xdr:rowOff>164306</xdr:rowOff>
    </xdr:from>
    <xdr:to>
      <xdr:col>12</xdr:col>
      <xdr:colOff>90140</xdr:colOff>
      <xdr:row>52</xdr:row>
      <xdr:rowOff>186806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B4F5ADA0-3559-49DC-AEF9-F0294F6661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315515</xdr:colOff>
      <xdr:row>37</xdr:row>
      <xdr:rowOff>164306</xdr:rowOff>
    </xdr:from>
    <xdr:to>
      <xdr:col>20</xdr:col>
      <xdr:colOff>137765</xdr:colOff>
      <xdr:row>52</xdr:row>
      <xdr:rowOff>186806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9DA85FC7-B36B-4C77-9CDD-0A9EE42F1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363141</xdr:colOff>
      <xdr:row>37</xdr:row>
      <xdr:rowOff>164306</xdr:rowOff>
    </xdr:from>
    <xdr:to>
      <xdr:col>28</xdr:col>
      <xdr:colOff>185391</xdr:colOff>
      <xdr:row>52</xdr:row>
      <xdr:rowOff>186806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19DD5BF0-AE20-46B0-85D4-44BACECFB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267890</xdr:colOff>
      <xdr:row>54</xdr:row>
      <xdr:rowOff>33338</xdr:rowOff>
    </xdr:from>
    <xdr:to>
      <xdr:col>12</xdr:col>
      <xdr:colOff>90140</xdr:colOff>
      <xdr:row>69</xdr:row>
      <xdr:rowOff>55838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BB87D194-12C6-468D-A37A-842886C4C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315515</xdr:colOff>
      <xdr:row>54</xdr:row>
      <xdr:rowOff>33338</xdr:rowOff>
    </xdr:from>
    <xdr:to>
      <xdr:col>20</xdr:col>
      <xdr:colOff>137765</xdr:colOff>
      <xdr:row>69</xdr:row>
      <xdr:rowOff>55838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77A9CE1D-2DAC-47E0-A583-170D77CEA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</xdr:row>
      <xdr:rowOff>19750</xdr:rowOff>
    </xdr:from>
    <xdr:to>
      <xdr:col>2</xdr:col>
      <xdr:colOff>1823480</xdr:colOff>
      <xdr:row>44</xdr:row>
      <xdr:rowOff>126750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xmlns="" id="{EA7761D1-D432-467C-98FD-C09F1D5B6145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48" name="Retângulo 47">
            <a:extLst>
              <a:ext uri="{FF2B5EF4-FFF2-40B4-BE49-F238E27FC236}">
                <a16:creationId xmlns:a16="http://schemas.microsoft.com/office/drawing/2014/main" xmlns="" id="{26AD214D-663C-BCE5-7D40-7C70A5A59849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xmlns="" id="{BA1F4294-297B-A912-EA2F-9843A4A52A2A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50" name="CaixaDeTexto 49">
            <a:extLst>
              <a:ext uri="{FF2B5EF4-FFF2-40B4-BE49-F238E27FC236}">
                <a16:creationId xmlns:a16="http://schemas.microsoft.com/office/drawing/2014/main" xmlns="" id="{5C7780BE-213A-8E68-65F6-7499D500E0E7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51" name="CaixaDeTexto 50">
            <a:extLst>
              <a:ext uri="{FF2B5EF4-FFF2-40B4-BE49-F238E27FC236}">
                <a16:creationId xmlns:a16="http://schemas.microsoft.com/office/drawing/2014/main" xmlns="" id="{6F84651D-A5EB-4DA8-9E0E-120A899B3E98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52" name="CaixaDeTexto 5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xmlns="" id="{8E39A719-DA42-5323-A43C-F81E6A94606D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53" name="Agrupar 52">
            <a:extLst>
              <a:ext uri="{FF2B5EF4-FFF2-40B4-BE49-F238E27FC236}">
                <a16:creationId xmlns:a16="http://schemas.microsoft.com/office/drawing/2014/main" xmlns="" id="{88F2E847-BCED-5D89-A276-6FA075455C95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75" name="Conexão reta 74">
              <a:extLst>
                <a:ext uri="{FF2B5EF4-FFF2-40B4-BE49-F238E27FC236}">
                  <a16:creationId xmlns:a16="http://schemas.microsoft.com/office/drawing/2014/main" xmlns="" id="{313C97A1-8657-7A74-2417-510F3A94AAF5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6" name="CaixaDeTexto 7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16B0AF47-A45A-EC7E-1463-333D48E664F4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7" name="CaixaDeTexto 76">
              <a:extLst>
                <a:ext uri="{FF2B5EF4-FFF2-40B4-BE49-F238E27FC236}">
                  <a16:creationId xmlns:a16="http://schemas.microsoft.com/office/drawing/2014/main" xmlns="" id="{06C23734-3A7B-0C67-4CF9-658635A158BF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78" name="CaixaDeTexto 77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B329003F-343D-A48F-9BD5-51A66EEDB83E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9" name="CaixaDeTexto 78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DE3043F0-7130-F19B-2C91-C7F9AA65CC13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0" name="CaixaDeTexto 79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0E631CE2-BB1D-FE21-BBFA-5815991C7449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81" name="CaixaDeTexto 80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A14A6D97-7D27-C6AA-8EA0-F333F4D0259C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17" name="CaixaDeTexto 116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9EBE1B0B-AE7A-E50C-2A30-52BF15687E64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54" name="Agrupar 53">
            <a:extLst>
              <a:ext uri="{FF2B5EF4-FFF2-40B4-BE49-F238E27FC236}">
                <a16:creationId xmlns:a16="http://schemas.microsoft.com/office/drawing/2014/main" xmlns="" id="{50D68515-E509-AF93-0409-1DF14DE96486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71" name="CaixaDeTexto 70">
              <a:extLst>
                <a:ext uri="{FF2B5EF4-FFF2-40B4-BE49-F238E27FC236}">
                  <a16:creationId xmlns:a16="http://schemas.microsoft.com/office/drawing/2014/main" xmlns="" id="{CF4452A1-E0EE-9783-5BCF-9C6720BD4BFD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72" name="Conexão reta 71">
              <a:extLst>
                <a:ext uri="{FF2B5EF4-FFF2-40B4-BE49-F238E27FC236}">
                  <a16:creationId xmlns:a16="http://schemas.microsoft.com/office/drawing/2014/main" xmlns="" id="{24C6FFB2-F95B-8B07-BC0E-DD597DA6EB79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3" name="CaixaDeTexto 72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6DC1DB05-4C65-9F6A-9F00-D236AD54B905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4" name="CaixaDeTexto 73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7F15A9E9-FDC0-62F6-A077-CE4EF8183048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55" name="Agrupar 54">
            <a:extLst>
              <a:ext uri="{FF2B5EF4-FFF2-40B4-BE49-F238E27FC236}">
                <a16:creationId xmlns:a16="http://schemas.microsoft.com/office/drawing/2014/main" xmlns="" id="{B4A2F699-D031-5503-4F8D-CE2DBBA5689B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56" name="CaixaDeTexto 55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150EAB76-4D46-3943-A842-7098966C0D1B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7" name="CaixaDeTexto 56">
              <a:extLst>
                <a:ext uri="{FF2B5EF4-FFF2-40B4-BE49-F238E27FC236}">
                  <a16:creationId xmlns:a16="http://schemas.microsoft.com/office/drawing/2014/main" xmlns="" id="{21F655B2-CFF4-3501-C03B-08291BADE658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63ADEF59-0004-8E98-AC00-025992781CC0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C45BBEDC-87B2-E833-9CFC-DED8C73B1571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0" name="CaixaDeTexto 59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ED142840-EB03-742D-0077-ACC0047492E0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1" name="CaixaDeTexto 60">
              <a:hlinkClick xmlns:r="http://schemas.openxmlformats.org/officeDocument/2006/relationships" r:id="rId22"/>
              <a:extLst>
                <a:ext uri="{FF2B5EF4-FFF2-40B4-BE49-F238E27FC236}">
                  <a16:creationId xmlns:a16="http://schemas.microsoft.com/office/drawing/2014/main" xmlns="" id="{39C3E349-68A4-54DB-DE53-166D60574C51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2" name="CaixaDeTexto 61">
              <a:hlinkClick xmlns:r="http://schemas.openxmlformats.org/officeDocument/2006/relationships" r:id="rId23"/>
              <a:extLst>
                <a:ext uri="{FF2B5EF4-FFF2-40B4-BE49-F238E27FC236}">
                  <a16:creationId xmlns:a16="http://schemas.microsoft.com/office/drawing/2014/main" xmlns="" id="{EED392DB-73CB-8FA7-06A0-120BEEBD3C4A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63" name="CaixaDeTexto 62">
              <a:hlinkClick xmlns:r="http://schemas.openxmlformats.org/officeDocument/2006/relationships" r:id="rId24"/>
              <a:extLst>
                <a:ext uri="{FF2B5EF4-FFF2-40B4-BE49-F238E27FC236}">
                  <a16:creationId xmlns:a16="http://schemas.microsoft.com/office/drawing/2014/main" xmlns="" id="{3B0C319D-04F1-EF63-379D-66BF6AE90F3B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64" name="CaixaDeTexto 63">
              <a:hlinkClick xmlns:r="http://schemas.openxmlformats.org/officeDocument/2006/relationships" r:id="rId25"/>
              <a:extLst>
                <a:ext uri="{FF2B5EF4-FFF2-40B4-BE49-F238E27FC236}">
                  <a16:creationId xmlns:a16="http://schemas.microsoft.com/office/drawing/2014/main" xmlns="" id="{3A338A7B-F7B2-9424-3A13-33BCF0001320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26"/>
              <a:extLst>
                <a:ext uri="{FF2B5EF4-FFF2-40B4-BE49-F238E27FC236}">
                  <a16:creationId xmlns:a16="http://schemas.microsoft.com/office/drawing/2014/main" xmlns="" id="{DC1A2334-4EEE-4B55-B733-06AFD448363F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66" name="CaixaDeTexto 65">
              <a:hlinkClick xmlns:r="http://schemas.openxmlformats.org/officeDocument/2006/relationships" r:id="rId27"/>
              <a:extLst>
                <a:ext uri="{FF2B5EF4-FFF2-40B4-BE49-F238E27FC236}">
                  <a16:creationId xmlns:a16="http://schemas.microsoft.com/office/drawing/2014/main" xmlns="" id="{7DE26E94-B5A7-DFE8-22ED-C641AD62BC66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67" name="CaixaDeTexto 66">
              <a:hlinkClick xmlns:r="http://schemas.openxmlformats.org/officeDocument/2006/relationships" r:id="rId28"/>
              <a:extLst>
                <a:ext uri="{FF2B5EF4-FFF2-40B4-BE49-F238E27FC236}">
                  <a16:creationId xmlns:a16="http://schemas.microsoft.com/office/drawing/2014/main" xmlns="" id="{F8A94C0C-3F58-D85A-EF49-DE3E16076707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CaixaDeTexto 67">
              <a:hlinkClick xmlns:r="http://schemas.openxmlformats.org/officeDocument/2006/relationships" r:id="rId29"/>
              <a:extLst>
                <a:ext uri="{FF2B5EF4-FFF2-40B4-BE49-F238E27FC236}">
                  <a16:creationId xmlns:a16="http://schemas.microsoft.com/office/drawing/2014/main" xmlns="" id="{CC5ED3C7-9189-E628-AB6F-A4A47F896924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9" name="Conexão reta 68">
              <a:extLst>
                <a:ext uri="{FF2B5EF4-FFF2-40B4-BE49-F238E27FC236}">
                  <a16:creationId xmlns:a16="http://schemas.microsoft.com/office/drawing/2014/main" xmlns="" id="{59D6C07E-B262-7599-9A43-33801F9EF9DD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0" name="CaixaDeTexto 69">
              <a:hlinkClick xmlns:r="http://schemas.openxmlformats.org/officeDocument/2006/relationships" r:id="rId30"/>
              <a:extLst>
                <a:ext uri="{FF2B5EF4-FFF2-40B4-BE49-F238E27FC236}">
                  <a16:creationId xmlns:a16="http://schemas.microsoft.com/office/drawing/2014/main" xmlns="" id="{21E0C6E1-B086-5D67-B8AC-D6E7AEF057D3}"/>
                </a:ext>
              </a:extLst>
            </xdr:cNvPr>
            <xdr:cNvSpPr txBox="1"/>
          </xdr:nvSpPr>
          <xdr:spPr>
            <a:xfrm>
              <a:off x="357936" y="2956208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267890</xdr:colOff>
      <xdr:row>3</xdr:row>
      <xdr:rowOff>140494</xdr:rowOff>
    </xdr:from>
    <xdr:to>
      <xdr:col>11</xdr:col>
      <xdr:colOff>90140</xdr:colOff>
      <xdr:row>18</xdr:row>
      <xdr:rowOff>162994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67BD500C-5005-4BA6-BA2C-68E05BFAA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363141</xdr:colOff>
      <xdr:row>3</xdr:row>
      <xdr:rowOff>140494</xdr:rowOff>
    </xdr:from>
    <xdr:to>
      <xdr:col>27</xdr:col>
      <xdr:colOff>185391</xdr:colOff>
      <xdr:row>18</xdr:row>
      <xdr:rowOff>162994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789F3804-E2FC-4112-B8C3-1253B09C7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315515</xdr:colOff>
      <xdr:row>19</xdr:row>
      <xdr:rowOff>152400</xdr:rowOff>
    </xdr:from>
    <xdr:to>
      <xdr:col>19</xdr:col>
      <xdr:colOff>137765</xdr:colOff>
      <xdr:row>34</xdr:row>
      <xdr:rowOff>174900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D86B1A07-0529-4EEE-9D0B-8CA547B4B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267890</xdr:colOff>
      <xdr:row>19</xdr:row>
      <xdr:rowOff>152400</xdr:rowOff>
    </xdr:from>
    <xdr:to>
      <xdr:col>11</xdr:col>
      <xdr:colOff>90140</xdr:colOff>
      <xdr:row>34</xdr:row>
      <xdr:rowOff>174900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A646426B-BDE4-4B61-A86E-47AA4330B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315515</xdr:colOff>
      <xdr:row>3</xdr:row>
      <xdr:rowOff>140494</xdr:rowOff>
    </xdr:from>
    <xdr:to>
      <xdr:col>19</xdr:col>
      <xdr:colOff>137765</xdr:colOff>
      <xdr:row>18</xdr:row>
      <xdr:rowOff>162994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5A7C087-34DA-42E5-94B6-0AED47002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267890</xdr:colOff>
      <xdr:row>37</xdr:row>
      <xdr:rowOff>164306</xdr:rowOff>
    </xdr:from>
    <xdr:to>
      <xdr:col>11</xdr:col>
      <xdr:colOff>90140</xdr:colOff>
      <xdr:row>52</xdr:row>
      <xdr:rowOff>186806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CC42BA39-09CF-4564-BE25-8E9CD652E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315515</xdr:colOff>
      <xdr:row>37</xdr:row>
      <xdr:rowOff>164306</xdr:rowOff>
    </xdr:from>
    <xdr:to>
      <xdr:col>19</xdr:col>
      <xdr:colOff>137765</xdr:colOff>
      <xdr:row>52</xdr:row>
      <xdr:rowOff>186806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4C9E1187-02FE-4724-892E-E4B13C221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363141</xdr:colOff>
      <xdr:row>37</xdr:row>
      <xdr:rowOff>164306</xdr:rowOff>
    </xdr:from>
    <xdr:to>
      <xdr:col>27</xdr:col>
      <xdr:colOff>185391</xdr:colOff>
      <xdr:row>52</xdr:row>
      <xdr:rowOff>186806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86E90BB2-C5CB-4D46-8380-0D52556F2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267890</xdr:colOff>
      <xdr:row>54</xdr:row>
      <xdr:rowOff>33338</xdr:rowOff>
    </xdr:from>
    <xdr:to>
      <xdr:col>11</xdr:col>
      <xdr:colOff>90140</xdr:colOff>
      <xdr:row>69</xdr:row>
      <xdr:rowOff>55838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F05B6D3D-9808-4199-BF56-C2A7CF55C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</xdr:row>
      <xdr:rowOff>19750</xdr:rowOff>
    </xdr:from>
    <xdr:to>
      <xdr:col>2</xdr:col>
      <xdr:colOff>1823480</xdr:colOff>
      <xdr:row>44</xdr:row>
      <xdr:rowOff>126750</xdr:rowOff>
    </xdr:to>
    <xdr:grpSp>
      <xdr:nvGrpSpPr>
        <xdr:cNvPr id="46" name="Agrupar 45">
          <a:extLst>
            <a:ext uri="{FF2B5EF4-FFF2-40B4-BE49-F238E27FC236}">
              <a16:creationId xmlns:a16="http://schemas.microsoft.com/office/drawing/2014/main" xmlns="" id="{79646445-6BF2-4D37-B1A1-99B2AD9FF82B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47" name="Retângulo 46">
            <a:extLst>
              <a:ext uri="{FF2B5EF4-FFF2-40B4-BE49-F238E27FC236}">
                <a16:creationId xmlns:a16="http://schemas.microsoft.com/office/drawing/2014/main" xmlns="" id="{0C53BF7C-0F4A-8D34-5D9B-27BB7AA4DF42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8" name="CaixaDeTexto 47">
            <a:extLst>
              <a:ext uri="{FF2B5EF4-FFF2-40B4-BE49-F238E27FC236}">
                <a16:creationId xmlns:a16="http://schemas.microsoft.com/office/drawing/2014/main" xmlns="" id="{9BCAFD34-B722-C600-F14A-F4135091249D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9" name="CaixaDeTexto 48">
            <a:extLst>
              <a:ext uri="{FF2B5EF4-FFF2-40B4-BE49-F238E27FC236}">
                <a16:creationId xmlns:a16="http://schemas.microsoft.com/office/drawing/2014/main" xmlns="" id="{EB94FA63-E51C-FBFE-49AE-701BA7B9D82C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50" name="CaixaDeTexto 49">
            <a:extLst>
              <a:ext uri="{FF2B5EF4-FFF2-40B4-BE49-F238E27FC236}">
                <a16:creationId xmlns:a16="http://schemas.microsoft.com/office/drawing/2014/main" xmlns="" id="{CB0AE079-E936-BB9F-FC2C-C9D659C1F24A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51" name="CaixaDeTexto 50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xmlns="" id="{10AB9A2F-AFC0-3091-51FC-AC1C35713671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52" name="Agrupar 51">
            <a:extLst>
              <a:ext uri="{FF2B5EF4-FFF2-40B4-BE49-F238E27FC236}">
                <a16:creationId xmlns:a16="http://schemas.microsoft.com/office/drawing/2014/main" xmlns="" id="{72C2FCFB-7C9C-E69A-46B9-80282440AEC0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74" name="Conexão reta 73">
              <a:extLst>
                <a:ext uri="{FF2B5EF4-FFF2-40B4-BE49-F238E27FC236}">
                  <a16:creationId xmlns:a16="http://schemas.microsoft.com/office/drawing/2014/main" xmlns="" id="{984DE14F-C515-C831-9DFC-19CC234D0834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5" name="CaixaDeTexto 7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5FEBB06C-B74F-EDB1-811D-F2827B8DB913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6" name="CaixaDeTexto 75">
              <a:extLst>
                <a:ext uri="{FF2B5EF4-FFF2-40B4-BE49-F238E27FC236}">
                  <a16:creationId xmlns:a16="http://schemas.microsoft.com/office/drawing/2014/main" xmlns="" id="{0D0A3808-A8CC-2B3D-4DCD-1D19E82B24D0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77" name="CaixaDeTexto 76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3D8A0827-19E9-2B0E-1240-2F98E495DDD6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8" name="CaixaDeTexto 77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28E42520-EE61-981D-DD7E-4649EA97324B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9" name="CaixaDeTexto 78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40B51226-E56C-9FDC-6FC0-0261E69E4959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80" name="CaixaDeTexto 79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2B141DD5-66FB-3C9C-DA8D-747247EE84D4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81" name="CaixaDeTexto 80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86AA172F-293E-EE5D-1543-9E7DEE769A73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53" name="Agrupar 52">
            <a:extLst>
              <a:ext uri="{FF2B5EF4-FFF2-40B4-BE49-F238E27FC236}">
                <a16:creationId xmlns:a16="http://schemas.microsoft.com/office/drawing/2014/main" xmlns="" id="{9E315DC1-BA32-DD92-FA73-B5929CC4DFC8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70" name="CaixaDeTexto 69">
              <a:extLst>
                <a:ext uri="{FF2B5EF4-FFF2-40B4-BE49-F238E27FC236}">
                  <a16:creationId xmlns:a16="http://schemas.microsoft.com/office/drawing/2014/main" xmlns="" id="{FE2BD295-37BD-D5E4-FAEF-D12F3E4F23A0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71" name="Conexão reta 70">
              <a:extLst>
                <a:ext uri="{FF2B5EF4-FFF2-40B4-BE49-F238E27FC236}">
                  <a16:creationId xmlns:a16="http://schemas.microsoft.com/office/drawing/2014/main" xmlns="" id="{E885697F-315C-14B2-1FAE-B6737AC78F44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2" name="CaixaDeTexto 71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9A2366BF-59F8-2650-B181-8648536651B3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3" name="CaixaDeTexto 72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4B59C673-4358-13C0-93D7-2529F17CBC86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54" name="Agrupar 53">
            <a:extLst>
              <a:ext uri="{FF2B5EF4-FFF2-40B4-BE49-F238E27FC236}">
                <a16:creationId xmlns:a16="http://schemas.microsoft.com/office/drawing/2014/main" xmlns="" id="{3DBC71F9-1D16-0F6D-AA53-F362F518F93D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55" name="CaixaDeTexto 54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EA153F23-EC3D-128A-A3C9-595E2851F18F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6" name="CaixaDeTexto 55">
              <a:extLst>
                <a:ext uri="{FF2B5EF4-FFF2-40B4-BE49-F238E27FC236}">
                  <a16:creationId xmlns:a16="http://schemas.microsoft.com/office/drawing/2014/main" xmlns="" id="{874F1480-FA61-E3AB-A5D1-94FAB43834D7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8ABC1BBE-4B39-289D-50BF-07DE0390F0BF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1D8873BA-26C0-2B6C-B239-7C85912C7E0D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613E136F-76BA-2FB0-2195-EAD42793DB88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0" name="CaixaDeTexto 59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xmlns="" id="{E3D68580-C1E3-4EB3-4380-2954DC911856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1" name="CaixaDeTexto 60">
              <a:hlinkClick xmlns:r="http://schemas.openxmlformats.org/officeDocument/2006/relationships" r:id="rId22"/>
              <a:extLst>
                <a:ext uri="{FF2B5EF4-FFF2-40B4-BE49-F238E27FC236}">
                  <a16:creationId xmlns:a16="http://schemas.microsoft.com/office/drawing/2014/main" xmlns="" id="{A19CC85F-2A54-FB85-E805-DB3F379E6405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62" name="CaixaDeTexto 61">
              <a:hlinkClick xmlns:r="http://schemas.openxmlformats.org/officeDocument/2006/relationships" r:id="rId23"/>
              <a:extLst>
                <a:ext uri="{FF2B5EF4-FFF2-40B4-BE49-F238E27FC236}">
                  <a16:creationId xmlns:a16="http://schemas.microsoft.com/office/drawing/2014/main" xmlns="" id="{E30D2692-C2AE-B96C-8D9C-D55AAC49E238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63" name="CaixaDeTexto 62">
              <a:hlinkClick xmlns:r="http://schemas.openxmlformats.org/officeDocument/2006/relationships" r:id="rId24"/>
              <a:extLst>
                <a:ext uri="{FF2B5EF4-FFF2-40B4-BE49-F238E27FC236}">
                  <a16:creationId xmlns:a16="http://schemas.microsoft.com/office/drawing/2014/main" xmlns="" id="{FC2D207D-634A-E78E-AAC6-90C2E946EF1D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4" name="CaixaDeTexto 63">
              <a:hlinkClick xmlns:r="http://schemas.openxmlformats.org/officeDocument/2006/relationships" r:id="rId25"/>
              <a:extLst>
                <a:ext uri="{FF2B5EF4-FFF2-40B4-BE49-F238E27FC236}">
                  <a16:creationId xmlns:a16="http://schemas.microsoft.com/office/drawing/2014/main" xmlns="" id="{FC7A8541-FEEB-A3C5-C723-6F3F5D1FDE31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26"/>
              <a:extLst>
                <a:ext uri="{FF2B5EF4-FFF2-40B4-BE49-F238E27FC236}">
                  <a16:creationId xmlns:a16="http://schemas.microsoft.com/office/drawing/2014/main" xmlns="" id="{DE29C8F5-DA0B-7F12-865D-8743058F25EC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66" name="CaixaDeTexto 65">
              <a:hlinkClick xmlns:r="http://schemas.openxmlformats.org/officeDocument/2006/relationships" r:id="rId27"/>
              <a:extLst>
                <a:ext uri="{FF2B5EF4-FFF2-40B4-BE49-F238E27FC236}">
                  <a16:creationId xmlns:a16="http://schemas.microsoft.com/office/drawing/2014/main" xmlns="" id="{2EEF3D7C-4055-EE32-84E9-1F0189B9C236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7" name="CaixaDeTexto 66">
              <a:hlinkClick xmlns:r="http://schemas.openxmlformats.org/officeDocument/2006/relationships" r:id="rId28"/>
              <a:extLst>
                <a:ext uri="{FF2B5EF4-FFF2-40B4-BE49-F238E27FC236}">
                  <a16:creationId xmlns:a16="http://schemas.microsoft.com/office/drawing/2014/main" xmlns="" id="{90FF4000-3719-BF47-087E-F30332C55633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8" name="Conexão reta 67">
              <a:extLst>
                <a:ext uri="{FF2B5EF4-FFF2-40B4-BE49-F238E27FC236}">
                  <a16:creationId xmlns:a16="http://schemas.microsoft.com/office/drawing/2014/main" xmlns="" id="{86CD08FA-D25C-4FA5-495F-3A12DBF85DBA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9" name="CaixaDeTexto 68">
              <a:hlinkClick xmlns:r="http://schemas.openxmlformats.org/officeDocument/2006/relationships" r:id="rId29"/>
              <a:extLst>
                <a:ext uri="{FF2B5EF4-FFF2-40B4-BE49-F238E27FC236}">
                  <a16:creationId xmlns:a16="http://schemas.microsoft.com/office/drawing/2014/main" xmlns="" id="{946C2DF9-E6B3-E613-D604-A26D52B2FCDF}"/>
                </a:ext>
              </a:extLst>
            </xdr:cNvPr>
            <xdr:cNvSpPr txBox="1"/>
          </xdr:nvSpPr>
          <xdr:spPr>
            <a:xfrm>
              <a:off x="357935" y="2956208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21281</xdr:colOff>
      <xdr:row>3</xdr:row>
      <xdr:rowOff>99468</xdr:rowOff>
    </xdr:from>
    <xdr:to>
      <xdr:col>9</xdr:col>
      <xdr:colOff>227550</xdr:colOff>
      <xdr:row>7</xdr:row>
      <xdr:rowOff>118406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xmlns="" id="{0286B3FD-A2A9-4AD3-9992-2F7B6B289C8C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19437" y="599531"/>
              <a:ext cx="7457176" cy="90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1</xdr:row>
      <xdr:rowOff>19750</xdr:rowOff>
    </xdr:from>
    <xdr:to>
      <xdr:col>2</xdr:col>
      <xdr:colOff>1823480</xdr:colOff>
      <xdr:row>48</xdr:row>
      <xdr:rowOff>174375</xdr:rowOff>
    </xdr:to>
    <xdr:grpSp>
      <xdr:nvGrpSpPr>
        <xdr:cNvPr id="73" name="Agrupar 72">
          <a:extLst>
            <a:ext uri="{FF2B5EF4-FFF2-40B4-BE49-F238E27FC236}">
              <a16:creationId xmlns:a16="http://schemas.microsoft.com/office/drawing/2014/main" xmlns="" id="{95CC5A79-A651-4767-8ACA-96FF322DCC08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74" name="Retângulo 73">
            <a:extLst>
              <a:ext uri="{FF2B5EF4-FFF2-40B4-BE49-F238E27FC236}">
                <a16:creationId xmlns:a16="http://schemas.microsoft.com/office/drawing/2014/main" xmlns="" id="{145A9310-5B9C-AF61-9D7A-8F437D7C146B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75" name="CaixaDeTexto 74">
            <a:extLst>
              <a:ext uri="{FF2B5EF4-FFF2-40B4-BE49-F238E27FC236}">
                <a16:creationId xmlns:a16="http://schemas.microsoft.com/office/drawing/2014/main" xmlns="" id="{06369D7E-EEDF-31FD-29D2-A75CC4C9204A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76" name="CaixaDeTexto 75">
            <a:extLst>
              <a:ext uri="{FF2B5EF4-FFF2-40B4-BE49-F238E27FC236}">
                <a16:creationId xmlns:a16="http://schemas.microsoft.com/office/drawing/2014/main" xmlns="" id="{55222D03-8096-ED0D-F024-94ADAB0DE4F7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77" name="CaixaDeTexto 76">
            <a:extLst>
              <a:ext uri="{FF2B5EF4-FFF2-40B4-BE49-F238E27FC236}">
                <a16:creationId xmlns:a16="http://schemas.microsoft.com/office/drawing/2014/main" xmlns="" id="{ACAB1984-8CC9-A2DE-7AA2-D0ED5AE495AB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78" name="CaixaDeTexto 7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4EADF106-9804-EB30-1FDA-E407A69A6AEA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79" name="Agrupar 78">
            <a:extLst>
              <a:ext uri="{FF2B5EF4-FFF2-40B4-BE49-F238E27FC236}">
                <a16:creationId xmlns:a16="http://schemas.microsoft.com/office/drawing/2014/main" xmlns="" id="{F1CA5AC2-5678-D401-0C1A-3C0C07462E50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101" name="Conexão reta 100">
              <a:extLst>
                <a:ext uri="{FF2B5EF4-FFF2-40B4-BE49-F238E27FC236}">
                  <a16:creationId xmlns:a16="http://schemas.microsoft.com/office/drawing/2014/main" xmlns="" id="{C9A0AC54-FE8B-7293-EAB1-8B2A6AE56A08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CaixaDeTexto 101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24420DC8-ADE0-4BD0-8AA8-4252010ADF2E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3" name="CaixaDeTexto 102">
              <a:extLst>
                <a:ext uri="{FF2B5EF4-FFF2-40B4-BE49-F238E27FC236}">
                  <a16:creationId xmlns:a16="http://schemas.microsoft.com/office/drawing/2014/main" xmlns="" id="{EF938E2F-8AA5-EC76-CB0A-1C3234C963BF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104" name="CaixaDeTexto 103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BD1E036F-F24E-A132-B808-EC816C876A59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5" name="CaixaDeTexto 104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65E49F06-47FD-98A8-A8F4-92027D0D1457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6" name="CaixaDeTexto 105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755D1C04-1B0A-F0A5-35FE-A368D9593F4E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E2BA4EB1-F94D-FB91-BCDF-DDE2A929C8CB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9" name="CaixaDeTexto 108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066E7357-4BE4-A574-E10E-6C651C89C15E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80" name="Agrupar 79">
            <a:extLst>
              <a:ext uri="{FF2B5EF4-FFF2-40B4-BE49-F238E27FC236}">
                <a16:creationId xmlns:a16="http://schemas.microsoft.com/office/drawing/2014/main" xmlns="" id="{04C33B9A-0506-23A3-464E-7C41CE51F1F6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97" name="CaixaDeTexto 96">
              <a:extLst>
                <a:ext uri="{FF2B5EF4-FFF2-40B4-BE49-F238E27FC236}">
                  <a16:creationId xmlns:a16="http://schemas.microsoft.com/office/drawing/2014/main" xmlns="" id="{38B26D7B-2661-72F3-3EE6-06CD9FDFB089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98" name="Conexão reta 97">
              <a:extLst>
                <a:ext uri="{FF2B5EF4-FFF2-40B4-BE49-F238E27FC236}">
                  <a16:creationId xmlns:a16="http://schemas.microsoft.com/office/drawing/2014/main" xmlns="" id="{BE045BCD-7438-B58D-DDB7-6F22C38AB940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9" name="CaixaDeTexto 98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35B60D0F-B7AC-4F5F-FE73-8F598F512766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0" name="CaixaDeTexto 99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A8579792-B5CC-7933-51AF-F03504529B04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81" name="Agrupar 80">
            <a:extLst>
              <a:ext uri="{FF2B5EF4-FFF2-40B4-BE49-F238E27FC236}">
                <a16:creationId xmlns:a16="http://schemas.microsoft.com/office/drawing/2014/main" xmlns="" id="{4F850255-DAA5-F35A-1D03-5A4006835830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82" name="CaixaDeTexto 81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0BC2458A-D540-7855-0A1B-7D41EB0D51CE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3" name="CaixaDeTexto 82">
              <a:extLst>
                <a:ext uri="{FF2B5EF4-FFF2-40B4-BE49-F238E27FC236}">
                  <a16:creationId xmlns:a16="http://schemas.microsoft.com/office/drawing/2014/main" xmlns="" id="{32D02464-EE0E-AB02-FB4A-778743D312CF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84" name="CaixaDeTexto 83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35691B66-4CBE-4F34-8C2B-0EEF12070AF1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85" name="CaixaDeTexto 84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95E6C5FD-BFEC-E9FC-C96B-345DEFAF0AC7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6" name="CaixaDeTexto 85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8FD13E14-F33C-C215-8503-1751212264D7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7" name="CaixaDeTexto 86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924BB715-6F37-8D0F-4E04-63CA7C78C2A7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8" name="CaixaDeTexto 87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FEC9C185-4252-2AD9-64ED-9677733162D3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89" name="CaixaDeTexto 88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71AE5330-A570-0067-D152-B95E0AB05A73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90" name="CaixaDeTexto 89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9C0DE5B2-7085-966B-DD4F-5655D14FDBCD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1" name="CaixaDeTexto 90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70A96EB2-E445-7300-C2F5-18956B7F2D9F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92" name="CaixaDeTexto 91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9222BE97-DD70-366D-0157-4038D2357BCB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93" name="CaixaDeTexto 92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7CD883B5-F7E1-2403-5DAE-1A69EDCB64D7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4" name="CaixaDeTexto 93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A3D5CB3F-D6F4-E5FD-E2BC-C39291D667A4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95" name="Conexão reta 94">
              <a:extLst>
                <a:ext uri="{FF2B5EF4-FFF2-40B4-BE49-F238E27FC236}">
                  <a16:creationId xmlns:a16="http://schemas.microsoft.com/office/drawing/2014/main" xmlns="" id="{219814D6-A869-A23F-1AC1-098FF8029A0A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6" name="CaixaDeTexto 95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041849AF-1D9C-DE53-23F4-5C23B55EB4B2}"/>
                </a:ext>
              </a:extLst>
            </xdr:cNvPr>
            <xdr:cNvSpPr txBox="1"/>
          </xdr:nvSpPr>
          <xdr:spPr>
            <a:xfrm>
              <a:off x="357935" y="2956208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9524</xdr:colOff>
      <xdr:row>2</xdr:row>
      <xdr:rowOff>164308</xdr:rowOff>
    </xdr:from>
    <xdr:to>
      <xdr:col>8</xdr:col>
      <xdr:colOff>878043</xdr:colOff>
      <xdr:row>7</xdr:row>
      <xdr:rowOff>52276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7" name="TIPO 1">
              <a:extLst>
                <a:ext uri="{FF2B5EF4-FFF2-40B4-BE49-F238E27FC236}">
                  <a16:creationId xmlns:a16="http://schemas.microsoft.com/office/drawing/2014/main" xmlns="" id="{A326C57A-87B3-2AC7-FAB6-55FCE5B014D9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07680" y="652464"/>
              <a:ext cx="6881176" cy="90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0</xdr:row>
      <xdr:rowOff>19750</xdr:rowOff>
    </xdr:from>
    <xdr:to>
      <xdr:col>2</xdr:col>
      <xdr:colOff>1826531</xdr:colOff>
      <xdr:row>58</xdr:row>
      <xdr:rowOff>55312</xdr:rowOff>
    </xdr:to>
    <xdr:grpSp>
      <xdr:nvGrpSpPr>
        <xdr:cNvPr id="42" name="Agrupar 41">
          <a:extLst>
            <a:ext uri="{FF2B5EF4-FFF2-40B4-BE49-F238E27FC236}">
              <a16:creationId xmlns:a16="http://schemas.microsoft.com/office/drawing/2014/main" xmlns="" id="{A5ACE795-EE05-4BF7-8D91-3AA0E80DDFF9}"/>
            </a:ext>
          </a:extLst>
        </xdr:cNvPr>
        <xdr:cNvGrpSpPr/>
      </xdr:nvGrpSpPr>
      <xdr:grpSpPr>
        <a:xfrm>
          <a:off x="0" y="19750"/>
          <a:ext cx="3672000" cy="7822250"/>
          <a:chOff x="0" y="19050"/>
          <a:chExt cx="3619180" cy="8280000"/>
        </a:xfrm>
      </xdr:grpSpPr>
      <xdr:sp macro="" textlink="">
        <xdr:nvSpPr>
          <xdr:cNvPr id="43" name="Retângulo 42">
            <a:extLst>
              <a:ext uri="{FF2B5EF4-FFF2-40B4-BE49-F238E27FC236}">
                <a16:creationId xmlns:a16="http://schemas.microsoft.com/office/drawing/2014/main" xmlns="" id="{C2035B7B-BA56-BE0E-28BF-FB445CF0B125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4" name="CaixaDeTexto 43">
            <a:extLst>
              <a:ext uri="{FF2B5EF4-FFF2-40B4-BE49-F238E27FC236}">
                <a16:creationId xmlns:a16="http://schemas.microsoft.com/office/drawing/2014/main" xmlns="" id="{C9D135F3-C744-8FB7-BA0F-74833C629C82}"/>
              </a:ext>
            </a:extLst>
          </xdr:cNvPr>
          <xdr:cNvSpPr txBox="1"/>
        </xdr:nvSpPr>
        <xdr:spPr>
          <a:xfrm>
            <a:off x="485638" y="19050"/>
            <a:ext cx="2638254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5" name="CaixaDeTexto 44">
            <a:extLst>
              <a:ext uri="{FF2B5EF4-FFF2-40B4-BE49-F238E27FC236}">
                <a16:creationId xmlns:a16="http://schemas.microsoft.com/office/drawing/2014/main" xmlns="" id="{9FD73961-88C3-423A-C7CC-07444C138E17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6" name="CaixaDeTexto 45">
            <a:extLst>
              <a:ext uri="{FF2B5EF4-FFF2-40B4-BE49-F238E27FC236}">
                <a16:creationId xmlns:a16="http://schemas.microsoft.com/office/drawing/2014/main" xmlns="" id="{E472501E-335F-8A1E-827C-76546109AD3F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7" name="CaixaDeTexto 4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5EC1934E-133F-B36A-EB69-7554B4E68E67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8" name="Agrupar 47">
            <a:extLst>
              <a:ext uri="{FF2B5EF4-FFF2-40B4-BE49-F238E27FC236}">
                <a16:creationId xmlns:a16="http://schemas.microsoft.com/office/drawing/2014/main" xmlns="" id="{0BFBC65E-A05F-3B6D-40CC-3F0E4F1B9C85}"/>
              </a:ext>
            </a:extLst>
          </xdr:cNvPr>
          <xdr:cNvGrpSpPr/>
        </xdr:nvGrpSpPr>
        <xdr:grpSpPr>
          <a:xfrm>
            <a:off x="23581" y="5500683"/>
            <a:ext cx="3585950" cy="1962491"/>
            <a:chOff x="23597" y="5167938"/>
            <a:chExt cx="3588309" cy="1954724"/>
          </a:xfrm>
        </xdr:grpSpPr>
        <xdr:cxnSp macro="">
          <xdr:nvCxnSpPr>
            <xdr:cNvPr id="70" name="Conexão reta 69">
              <a:extLst>
                <a:ext uri="{FF2B5EF4-FFF2-40B4-BE49-F238E27FC236}">
                  <a16:creationId xmlns:a16="http://schemas.microsoft.com/office/drawing/2014/main" xmlns="" id="{DDC3F6D3-1EC9-68BD-91FF-C7AC0AB62B6C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1" name="CaixaDeTexto 7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3C9C67C8-432F-AEA5-C1FA-0D4036BC8FB0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2" name="CaixaDeTexto 71">
              <a:extLst>
                <a:ext uri="{FF2B5EF4-FFF2-40B4-BE49-F238E27FC236}">
                  <a16:creationId xmlns:a16="http://schemas.microsoft.com/office/drawing/2014/main" xmlns="" id="{9A1CDD06-7877-151D-7814-20336901C48B}"/>
                </a:ext>
              </a:extLst>
            </xdr:cNvPr>
            <xdr:cNvSpPr txBox="1"/>
          </xdr:nvSpPr>
          <xdr:spPr>
            <a:xfrm>
              <a:off x="23597" y="5167938"/>
              <a:ext cx="362172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73" name="CaixaDeTexto 72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90E16898-20EE-88B5-243C-7EAC5B40DDC4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4" name="CaixaDeTexto 73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22BA5B28-BE3F-01C3-5088-51733EF8A7FB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5" name="CaixaDeTexto 74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3AAEF527-3B15-F6BC-5662-0612E0D7FBC5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6" name="CaixaDeTexto 75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7CAEAD8F-51E7-57E5-92EA-F6960116CD72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77" name="CaixaDeTexto 7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ABF99335-F65A-0547-C9B8-F59EA0E3FBAC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9" name="Agrupar 48">
            <a:extLst>
              <a:ext uri="{FF2B5EF4-FFF2-40B4-BE49-F238E27FC236}">
                <a16:creationId xmlns:a16="http://schemas.microsoft.com/office/drawing/2014/main" xmlns="" id="{C2D87047-C87B-3266-C5CB-74BF28CF449C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6" name="CaixaDeTexto 65">
              <a:extLst>
                <a:ext uri="{FF2B5EF4-FFF2-40B4-BE49-F238E27FC236}">
                  <a16:creationId xmlns:a16="http://schemas.microsoft.com/office/drawing/2014/main" xmlns="" id="{D8D6DFDD-60EE-43A3-7503-51B9593181BA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7" name="Conexão reta 66">
              <a:extLst>
                <a:ext uri="{FF2B5EF4-FFF2-40B4-BE49-F238E27FC236}">
                  <a16:creationId xmlns:a16="http://schemas.microsoft.com/office/drawing/2014/main" xmlns="" id="{68A39455-1071-424A-FDB0-B8AB5186DDC7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8" name="CaixaDeTexto 67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F43A1266-FA49-A428-E919-131990440542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A57AF3F2-D805-B1F6-7414-A9F195C777EA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50" name="Agrupar 49">
            <a:extLst>
              <a:ext uri="{FF2B5EF4-FFF2-40B4-BE49-F238E27FC236}">
                <a16:creationId xmlns:a16="http://schemas.microsoft.com/office/drawing/2014/main" xmlns="" id="{A210FAAB-9D72-AD51-F112-AE0C8D83B521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51" name="CaixaDeTexto 50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EE7590AA-DF70-221C-5EF8-24D98FDB18EE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extLst>
                <a:ext uri="{FF2B5EF4-FFF2-40B4-BE49-F238E27FC236}">
                  <a16:creationId xmlns:a16="http://schemas.microsoft.com/office/drawing/2014/main" xmlns="" id="{B194A596-1DC9-3FC0-5A8F-807A530B992C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B128BBD3-224A-17B1-4838-F3771EA2713B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E0D95BA9-0038-5396-FA6A-B06FADF5E11E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034B8AE6-56FD-AB27-6EB2-22ED23FE4556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7BA21516-848E-B991-157B-3E1EF060E491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F5562748-1384-9458-83B4-373262C44F84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659FC9DF-5D2B-CE5F-B56B-C32A4E609264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F1DC98EB-5118-8D81-17B2-4C0DABF70D2E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0" name="CaixaDeTexto 59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78007F5A-0C8E-EC1A-7951-9884A5ADE46C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61" name="CaixaDeTexto 60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7F855B54-9E36-8793-8FE8-DE18F6EFB4A7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62" name="CaixaDeTexto 61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653D78BB-817F-1F1D-BB43-3C568AF6DDF7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3" name="CaixaDeTexto 62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36DC9F08-FCE0-321E-50D9-C84FE84FC164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4" name="Conexão reta 63">
              <a:extLst>
                <a:ext uri="{FF2B5EF4-FFF2-40B4-BE49-F238E27FC236}">
                  <a16:creationId xmlns:a16="http://schemas.microsoft.com/office/drawing/2014/main" xmlns="" id="{D0247FDB-D275-A352-BB16-7B17E7943595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5" name="CaixaDeTexto 64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109E7B9F-A924-C356-10F8-F01CC5E7C797}"/>
                </a:ext>
              </a:extLst>
            </xdr:cNvPr>
            <xdr:cNvSpPr txBox="1"/>
          </xdr:nvSpPr>
          <xdr:spPr>
            <a:xfrm>
              <a:off x="357933" y="2967692"/>
              <a:ext cx="3253714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9375</xdr:colOff>
      <xdr:row>3</xdr:row>
      <xdr:rowOff>182812</xdr:rowOff>
    </xdr:from>
    <xdr:to>
      <xdr:col>6</xdr:col>
      <xdr:colOff>2035350</xdr:colOff>
      <xdr:row>8</xdr:row>
      <xdr:rowOff>70781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OTAL">
              <a:extLst>
                <a:ext uri="{FF2B5EF4-FFF2-40B4-BE49-F238E27FC236}">
                  <a16:creationId xmlns:a16="http://schemas.microsoft.com/office/drawing/2014/main" xmlns="" id="{5C68BABD-AC0B-468D-BFDD-120DA3C1B1E7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OTA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07531" y="682875"/>
              <a:ext cx="7788600" cy="90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1</xdr:row>
      <xdr:rowOff>19750</xdr:rowOff>
    </xdr:from>
    <xdr:to>
      <xdr:col>2</xdr:col>
      <xdr:colOff>1823480</xdr:colOff>
      <xdr:row>46</xdr:row>
      <xdr:rowOff>43406</xdr:rowOff>
    </xdr:to>
    <xdr:grpSp>
      <xdr:nvGrpSpPr>
        <xdr:cNvPr id="38" name="Agrupar 37">
          <a:extLst>
            <a:ext uri="{FF2B5EF4-FFF2-40B4-BE49-F238E27FC236}">
              <a16:creationId xmlns:a16="http://schemas.microsoft.com/office/drawing/2014/main" xmlns="" id="{C02328DE-358E-41C7-A3EA-C700018005F3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39" name="Retângulo 38">
            <a:extLst>
              <a:ext uri="{FF2B5EF4-FFF2-40B4-BE49-F238E27FC236}">
                <a16:creationId xmlns:a16="http://schemas.microsoft.com/office/drawing/2014/main" xmlns="" id="{3EC52359-39C5-C4B8-E028-068BCEE23026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3A27809A-2CD0-FE00-3766-2318BBB8F210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xmlns="" id="{C3E9EAAA-4BB7-FD92-432D-A49049DC82CD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2" name="CaixaDeTexto 41">
            <a:extLst>
              <a:ext uri="{FF2B5EF4-FFF2-40B4-BE49-F238E27FC236}">
                <a16:creationId xmlns:a16="http://schemas.microsoft.com/office/drawing/2014/main" xmlns="" id="{2533392B-05C1-EC2B-515C-24567349E49F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3" name="CaixaDeTexto 4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2E786938-128D-6717-CCE9-49C154A0D09B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D10642F1-D80C-372D-FB03-820AE8D37902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6" name="Conexão reta 65">
              <a:extLst>
                <a:ext uri="{FF2B5EF4-FFF2-40B4-BE49-F238E27FC236}">
                  <a16:creationId xmlns:a16="http://schemas.microsoft.com/office/drawing/2014/main" xmlns="" id="{D36A64A0-8A46-B583-949F-45A34EACB3CE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7" name="CaixaDeTexto 66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10E6D104-A70E-DC61-E0A1-B1226E89D7DD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CaixaDeTexto 67">
              <a:extLst>
                <a:ext uri="{FF2B5EF4-FFF2-40B4-BE49-F238E27FC236}">
                  <a16:creationId xmlns:a16="http://schemas.microsoft.com/office/drawing/2014/main" xmlns="" id="{90C9512B-D079-8022-0305-1AF0997C083B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F2056706-53B1-928E-3B22-837BEDA7D781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97BD577A-9F66-B20E-0363-0E0C0D70D6CE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B9056F3F-8760-0920-A2F4-A13AC5772863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2" name="CaixaDeTexto 71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DE31B3E7-962F-D0AC-7522-FF6F9AB7610C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8" name="CaixaDeTexto 107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29513B7E-B9D8-B03C-B645-85DDA128A5D5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BFFA889B-A593-D264-0992-D4F43BDAC176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2" name="CaixaDeTexto 61">
              <a:extLst>
                <a:ext uri="{FF2B5EF4-FFF2-40B4-BE49-F238E27FC236}">
                  <a16:creationId xmlns:a16="http://schemas.microsoft.com/office/drawing/2014/main" xmlns="" id="{76320A63-F59D-6A94-16C7-1F88DCAEBB83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3" name="Conexão reta 62">
              <a:extLst>
                <a:ext uri="{FF2B5EF4-FFF2-40B4-BE49-F238E27FC236}">
                  <a16:creationId xmlns:a16="http://schemas.microsoft.com/office/drawing/2014/main" xmlns="" id="{8CDE73D9-DE8F-020F-4429-669AB99FFCD6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CaixaDeTexto 63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ED5D65FC-3131-E902-4950-C997C5BDD423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C7EB71ED-A42E-8339-9C1C-9C025AE64B15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6" name="Agrupar 45">
            <a:extLst>
              <a:ext uri="{FF2B5EF4-FFF2-40B4-BE49-F238E27FC236}">
                <a16:creationId xmlns:a16="http://schemas.microsoft.com/office/drawing/2014/main" xmlns="" id="{5C99AFE6-A377-B427-AD55-36146757DF8B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47" name="CaixaDeTexto 46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123EE890-448E-8048-8794-A37299E47127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8" name="CaixaDeTexto 47">
              <a:extLst>
                <a:ext uri="{FF2B5EF4-FFF2-40B4-BE49-F238E27FC236}">
                  <a16:creationId xmlns:a16="http://schemas.microsoft.com/office/drawing/2014/main" xmlns="" id="{4BBAB361-73AE-BD7A-9F80-2ACBC4B12A9E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49" name="CaixaDeTexto 48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1B711709-5B74-37D2-9127-680FD2F5E3E2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0" name="CaixaDeTexto 49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DAE31FAC-1F07-109F-D228-16CCDDACB3F9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526E1678-98C3-8608-7B6D-F6B78E2290E6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26E2D981-DD0F-FAC1-FF83-8202DC7EC129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1E9E34F2-5FB8-8683-A12D-816610F7D9F2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FE4DEB1D-3A09-B674-9689-807C49DEADD7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C2FC1BFD-6EB9-40F3-A8E8-81CEF0D4E950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D1B4C2F7-80F8-302C-2B32-F4591EC3EEAF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AB00C751-3E63-919B-1552-3CFD87C1CF42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70DDDAA6-A467-FA1E-0974-CC4259DFE507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F283323D-948E-36F2-42AB-F172EF993B90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0" name="Conexão reta 59">
              <a:extLst>
                <a:ext uri="{FF2B5EF4-FFF2-40B4-BE49-F238E27FC236}">
                  <a16:creationId xmlns:a16="http://schemas.microsoft.com/office/drawing/2014/main" xmlns="" id="{42E6BADF-F5AD-F58A-532C-7775E5FFF1EC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" name="CaixaDeTexto 60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A34DCBF6-DD99-B1B0-901E-79E22F761697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9375</xdr:colOff>
      <xdr:row>3</xdr:row>
      <xdr:rowOff>219937</xdr:rowOff>
    </xdr:from>
    <xdr:to>
      <xdr:col>4</xdr:col>
      <xdr:colOff>1620825</xdr:colOff>
      <xdr:row>7</xdr:row>
      <xdr:rowOff>46406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JUDA">
              <a:extLst>
                <a:ext uri="{FF2B5EF4-FFF2-40B4-BE49-F238E27FC236}">
                  <a16:creationId xmlns:a16="http://schemas.microsoft.com/office/drawing/2014/main" xmlns="" id="{9AD6ACA4-DF45-4144-A083-2762ED80A137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JUD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07531" y="720000"/>
              <a:ext cx="161145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0</xdr:col>
      <xdr:colOff>0</xdr:colOff>
      <xdr:row>1</xdr:row>
      <xdr:rowOff>19750</xdr:rowOff>
    </xdr:from>
    <xdr:to>
      <xdr:col>2</xdr:col>
      <xdr:colOff>1823480</xdr:colOff>
      <xdr:row>45</xdr:row>
      <xdr:rowOff>43406</xdr:rowOff>
    </xdr:to>
    <xdr:grpSp>
      <xdr:nvGrpSpPr>
        <xdr:cNvPr id="38" name="Agrupar 37">
          <a:extLst>
            <a:ext uri="{FF2B5EF4-FFF2-40B4-BE49-F238E27FC236}">
              <a16:creationId xmlns:a16="http://schemas.microsoft.com/office/drawing/2014/main" xmlns="" id="{7C222577-26A0-422F-A584-BCB2EBFFDB4C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39" name="Retângulo 38">
            <a:extLst>
              <a:ext uri="{FF2B5EF4-FFF2-40B4-BE49-F238E27FC236}">
                <a16:creationId xmlns:a16="http://schemas.microsoft.com/office/drawing/2014/main" xmlns="" id="{2A70F14F-3509-356D-1CEE-5D63C7B95A8F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893C5C2E-BD87-6FE3-AC07-E5D82B5C60C7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xmlns="" id="{46593FCE-5E55-A1EC-1EC7-88FD90A8B95D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2" name="CaixaDeTexto 41">
            <a:extLst>
              <a:ext uri="{FF2B5EF4-FFF2-40B4-BE49-F238E27FC236}">
                <a16:creationId xmlns:a16="http://schemas.microsoft.com/office/drawing/2014/main" xmlns="" id="{EDB8A4B3-878C-C5D8-64BD-4513047E8148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3" name="CaixaDeTexto 4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A8DE8C36-EF88-19E0-2893-FE6ED1767E06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C32FBABB-6AE7-A22C-6C51-A8198C827B7D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6" name="Conexão reta 65">
              <a:extLst>
                <a:ext uri="{FF2B5EF4-FFF2-40B4-BE49-F238E27FC236}">
                  <a16:creationId xmlns:a16="http://schemas.microsoft.com/office/drawing/2014/main" xmlns="" id="{F74C6E16-8778-C6D4-6988-CC94BCB83E1A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7" name="CaixaDeTexto 66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50AB51B3-15E8-7612-9B75-95E361DBCC7D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CaixaDeTexto 67">
              <a:extLst>
                <a:ext uri="{FF2B5EF4-FFF2-40B4-BE49-F238E27FC236}">
                  <a16:creationId xmlns:a16="http://schemas.microsoft.com/office/drawing/2014/main" xmlns="" id="{E8FB3C3F-2828-7411-B5C0-4F04AFF1F999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251215AF-6CE7-A654-EAEB-99595E5A1808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9E80AAB2-DEDC-68BE-8B03-37DD913C4B60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88B709A4-DCC4-F139-715E-19E48C096C11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2" name="CaixaDeTexto 71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B1389944-C9CC-9262-F116-8A78D9E62332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8" name="CaixaDeTexto 107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92B7CB16-5B14-1975-B789-B05E7A44E534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AB9D329E-DC93-007E-3B7E-F6C7B19AC3C2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2" name="CaixaDeTexto 61">
              <a:extLst>
                <a:ext uri="{FF2B5EF4-FFF2-40B4-BE49-F238E27FC236}">
                  <a16:creationId xmlns:a16="http://schemas.microsoft.com/office/drawing/2014/main" xmlns="" id="{10713D23-82D6-CDA3-17D7-B2CD7368F5EA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3" name="Conexão reta 62">
              <a:extLst>
                <a:ext uri="{FF2B5EF4-FFF2-40B4-BE49-F238E27FC236}">
                  <a16:creationId xmlns:a16="http://schemas.microsoft.com/office/drawing/2014/main" xmlns="" id="{CFC57DF7-0D14-9117-1120-961E5E034CE4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CaixaDeTexto 63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F29B5345-862C-9089-CE10-8A6BF537B3C3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5" name="CaixaDeTexto 64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57376AA8-CFC7-7D05-0DB3-5EDB5BD7E9BF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6" name="Agrupar 45">
            <a:extLst>
              <a:ext uri="{FF2B5EF4-FFF2-40B4-BE49-F238E27FC236}">
                <a16:creationId xmlns:a16="http://schemas.microsoft.com/office/drawing/2014/main" xmlns="" id="{6C2C8563-5BA5-3D8E-84AA-7E7A8736963C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47" name="CaixaDeTexto 46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D40142AF-455E-AD24-C545-6FCC6E6670C7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8" name="CaixaDeTexto 47">
              <a:extLst>
                <a:ext uri="{FF2B5EF4-FFF2-40B4-BE49-F238E27FC236}">
                  <a16:creationId xmlns:a16="http://schemas.microsoft.com/office/drawing/2014/main" xmlns="" id="{9C84F2ED-A743-72C5-2D46-67E6902D8CF0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49" name="CaixaDeTexto 48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0E97A030-D336-C87C-7C89-8C93FE614F6D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0" name="CaixaDeTexto 49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9F00905C-DE4C-7BFE-60A7-F227CE0561F8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0121C9C5-878E-3B7E-C81E-8C7774624F2B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0CD2CFC9-93B8-73D7-E20E-4B3B8A7800B5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6E68B4F1-BA9C-D1CE-1FCC-E7C083C2689A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DEE41B64-D7D7-3AAC-FC70-B79707DA1A56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B148C710-5400-4D19-0C50-C5312C0ADADC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68C2ECAB-B715-A9D3-E799-C85925A8F4BA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82CB915D-6397-74C2-E8B9-4BAAECD1A810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8B329889-8882-3FA5-B830-74F0DA36C17A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9" name="CaixaDeTexto 58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E4ED1085-4208-4814-7B34-8E05CFA7701B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60" name="Conexão reta 59">
              <a:extLst>
                <a:ext uri="{FF2B5EF4-FFF2-40B4-BE49-F238E27FC236}">
                  <a16:creationId xmlns:a16="http://schemas.microsoft.com/office/drawing/2014/main" xmlns="" id="{50788165-6F8D-25E1-22C1-BBBA1D2B16BE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" name="CaixaDeTexto 60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88B3AD36-7A81-BEDB-4969-1372735B0588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19750</xdr:rowOff>
    </xdr:from>
    <xdr:to>
      <xdr:col>2</xdr:col>
      <xdr:colOff>1823480</xdr:colOff>
      <xdr:row>46</xdr:row>
      <xdr:rowOff>43406</xdr:rowOff>
    </xdr:to>
    <xdr:grpSp>
      <xdr:nvGrpSpPr>
        <xdr:cNvPr id="37" name="Agrupar 36">
          <a:extLst>
            <a:ext uri="{FF2B5EF4-FFF2-40B4-BE49-F238E27FC236}">
              <a16:creationId xmlns:a16="http://schemas.microsoft.com/office/drawing/2014/main" xmlns="" id="{52F01BEB-09D3-41AE-B91B-94B9B2DEC0D8}"/>
            </a:ext>
          </a:extLst>
        </xdr:cNvPr>
        <xdr:cNvGrpSpPr/>
      </xdr:nvGrpSpPr>
      <xdr:grpSpPr>
        <a:xfrm>
          <a:off x="0" y="19750"/>
          <a:ext cx="3668949" cy="8584250"/>
          <a:chOff x="0" y="19050"/>
          <a:chExt cx="3619180" cy="8280000"/>
        </a:xfrm>
      </xdr:grpSpPr>
      <xdr:sp macro="" textlink="">
        <xdr:nvSpPr>
          <xdr:cNvPr id="38" name="Retângulo 37">
            <a:extLst>
              <a:ext uri="{FF2B5EF4-FFF2-40B4-BE49-F238E27FC236}">
                <a16:creationId xmlns:a16="http://schemas.microsoft.com/office/drawing/2014/main" xmlns="" id="{BC7F2BA2-D551-EE99-752D-72C5577F213F}"/>
              </a:ext>
            </a:extLst>
          </xdr:cNvPr>
          <xdr:cNvSpPr/>
        </xdr:nvSpPr>
        <xdr:spPr>
          <a:xfrm>
            <a:off x="0" y="19050"/>
            <a:ext cx="3609531" cy="8280000"/>
          </a:xfrm>
          <a:prstGeom prst="rect">
            <a:avLst/>
          </a:prstGeom>
          <a:solidFill>
            <a:srgbClr val="007A9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pt-PT" sz="1100" b="1"/>
          </a:p>
        </xdr:txBody>
      </xdr:sp>
      <xdr:sp macro="" textlink="">
        <xdr:nvSpPr>
          <xdr:cNvPr id="39" name="CaixaDeTexto 38">
            <a:extLst>
              <a:ext uri="{FF2B5EF4-FFF2-40B4-BE49-F238E27FC236}">
                <a16:creationId xmlns:a16="http://schemas.microsoft.com/office/drawing/2014/main" xmlns="" id="{86CF45A2-FB8C-37FF-3361-7756F68B1489}"/>
              </a:ext>
            </a:extLst>
          </xdr:cNvPr>
          <xdr:cNvSpPr txBox="1"/>
        </xdr:nvSpPr>
        <xdr:spPr>
          <a:xfrm>
            <a:off x="484541" y="19050"/>
            <a:ext cx="2640448" cy="3004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pt-PT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SÍNTESE</a:t>
            </a:r>
            <a:r>
              <a:rPr lang="pt-PT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DE CANDIDATURAS </a:t>
            </a:r>
            <a:r>
              <a:rPr lang="pt-PT" sz="1400" b="1">
                <a:solidFill>
                  <a:schemeClr val="bg1"/>
                </a:solidFill>
              </a:rPr>
              <a:t>2022</a:t>
            </a:r>
          </a:p>
        </xdr:txBody>
      </xdr:sp>
      <xdr:sp macro="" textlink="">
        <xdr:nvSpPr>
          <xdr:cNvPr id="40" name="CaixaDeTexto 39">
            <a:extLst>
              <a:ext uri="{FF2B5EF4-FFF2-40B4-BE49-F238E27FC236}">
                <a16:creationId xmlns:a16="http://schemas.microsoft.com/office/drawing/2014/main" xmlns="" id="{23692731-4776-C97A-41F4-943EFDE27B34}"/>
              </a:ext>
            </a:extLst>
          </xdr:cNvPr>
          <xdr:cNvSpPr txBox="1"/>
        </xdr:nvSpPr>
        <xdr:spPr>
          <a:xfrm>
            <a:off x="825099" y="595950"/>
            <a:ext cx="1971231" cy="655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Pedido Único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Atendimentos do Parcelário</a:t>
            </a:r>
          </a:p>
          <a:p>
            <a:pPr algn="ctr"/>
            <a:r>
              <a:rPr lang="pt-PT" sz="1200" b="1">
                <a:solidFill>
                  <a:schemeClr val="bg1"/>
                </a:solidFill>
              </a:rPr>
              <a:t>Formulário IB</a:t>
            </a:r>
          </a:p>
        </xdr:txBody>
      </xdr:sp>
      <xdr:sp macro="" textlink="">
        <xdr:nvSpPr>
          <xdr:cNvPr id="41" name="CaixaDeTexto 40">
            <a:extLst>
              <a:ext uri="{FF2B5EF4-FFF2-40B4-BE49-F238E27FC236}">
                <a16:creationId xmlns:a16="http://schemas.microsoft.com/office/drawing/2014/main" xmlns="" id="{E54948F8-2CC0-C5B7-4145-15A51A534652}"/>
              </a:ext>
            </a:extLst>
          </xdr:cNvPr>
          <xdr:cNvSpPr txBox="1"/>
        </xdr:nvSpPr>
        <xdr:spPr>
          <a:xfrm>
            <a:off x="1112521" y="1423991"/>
            <a:ext cx="13963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pt-PT" sz="1200" b="1">
                <a:solidFill>
                  <a:schemeClr val="bg1"/>
                </a:solidFill>
              </a:rPr>
              <a:t>Painel de Navegação</a:t>
            </a:r>
          </a:p>
        </xdr:txBody>
      </xdr:sp>
      <xdr:sp macro="" textlink="">
        <xdr:nvSpPr>
          <xdr:cNvPr id="42" name="CaixaDeTexto 4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2BF29DF-6E7F-B71D-787E-929BB477EDFC}"/>
              </a:ext>
            </a:extLst>
          </xdr:cNvPr>
          <xdr:cNvSpPr txBox="1"/>
        </xdr:nvSpPr>
        <xdr:spPr>
          <a:xfrm>
            <a:off x="0" y="1650216"/>
            <a:ext cx="3609530" cy="264560"/>
          </a:xfrm>
          <a:prstGeom prst="rect">
            <a:avLst/>
          </a:prstGeom>
          <a:solidFill>
            <a:srgbClr val="007A97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pt-PT" sz="1000" b="1">
                <a:solidFill>
                  <a:schemeClr val="bg1"/>
                </a:solidFill>
              </a:rPr>
              <a:t>Resumo</a:t>
            </a:r>
          </a:p>
        </xdr:txBody>
      </xdr:sp>
      <xdr:grpSp>
        <xdr:nvGrpSpPr>
          <xdr:cNvPr id="43" name="Agrupar 42">
            <a:extLst>
              <a:ext uri="{FF2B5EF4-FFF2-40B4-BE49-F238E27FC236}">
                <a16:creationId xmlns:a16="http://schemas.microsoft.com/office/drawing/2014/main" xmlns="" id="{98765079-9BFA-705C-FF41-7900A1FA3FA8}"/>
              </a:ext>
            </a:extLst>
          </xdr:cNvPr>
          <xdr:cNvGrpSpPr/>
        </xdr:nvGrpSpPr>
        <xdr:grpSpPr>
          <a:xfrm>
            <a:off x="23430" y="5500683"/>
            <a:ext cx="3586101" cy="1962491"/>
            <a:chOff x="23446" y="5167938"/>
            <a:chExt cx="3588460" cy="1954724"/>
          </a:xfrm>
        </xdr:grpSpPr>
        <xdr:cxnSp macro="">
          <xdr:nvCxnSpPr>
            <xdr:cNvPr id="65" name="Conexão reta 64">
              <a:extLst>
                <a:ext uri="{FF2B5EF4-FFF2-40B4-BE49-F238E27FC236}">
                  <a16:creationId xmlns:a16="http://schemas.microsoft.com/office/drawing/2014/main" xmlns="" id="{FE9B62E2-1828-10C7-C406-9517D70F2742}"/>
                </a:ext>
              </a:extLst>
            </xdr:cNvPr>
            <xdr:cNvCxnSpPr/>
          </xdr:nvCxnSpPr>
          <xdr:spPr>
            <a:xfrm>
              <a:off x="347556" y="5250662"/>
              <a:ext cx="0" cy="187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6" name="CaixaDeTexto 65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22D8BBEB-FCBE-5EA4-2973-8C490DC52048}"/>
                </a:ext>
              </a:extLst>
            </xdr:cNvPr>
            <xdr:cNvSpPr txBox="1"/>
          </xdr:nvSpPr>
          <xdr:spPr>
            <a:xfrm>
              <a:off x="367216" y="5289166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08 - Atendimentos Parcelário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7" name="CaixaDeTexto 66">
              <a:extLst>
                <a:ext uri="{FF2B5EF4-FFF2-40B4-BE49-F238E27FC236}">
                  <a16:creationId xmlns:a16="http://schemas.microsoft.com/office/drawing/2014/main" xmlns="" id="{3E090A42-86D4-D7FC-6C1A-9B1AF87FAF9D}"/>
                </a:ext>
              </a:extLst>
            </xdr:cNvPr>
            <xdr:cNvSpPr txBox="1"/>
          </xdr:nvSpPr>
          <xdr:spPr>
            <a:xfrm>
              <a:off x="23446" y="5167938"/>
              <a:ext cx="362473" cy="1917833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vert="wordArtVert" wrap="square" rtlCol="0" anchor="ctr">
              <a:sp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Parcelário</a:t>
              </a:r>
            </a:p>
          </xdr:txBody>
        </xdr:sp>
        <xdr:sp macro="" textlink="">
          <xdr:nvSpPr>
            <xdr:cNvPr id="68" name="CaixaDeTexto 67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xmlns="" id="{55FE0442-BEBB-75C4-58D1-24C996E125C1}"/>
                </a:ext>
              </a:extLst>
            </xdr:cNvPr>
            <xdr:cNvSpPr txBox="1"/>
          </xdr:nvSpPr>
          <xdr:spPr>
            <a:xfrm>
              <a:off x="367216" y="5599183"/>
              <a:ext cx="3244690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Atendimentos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9" name="CaixaDeTexto 68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BF3D022C-A86F-4407-9157-6ACB140905CF}"/>
                </a:ext>
              </a:extLst>
            </xdr:cNvPr>
            <xdr:cNvSpPr txBox="1"/>
          </xdr:nvSpPr>
          <xdr:spPr>
            <a:xfrm>
              <a:off x="367216" y="6199305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0" rtlCol="0" anchor="ctr">
              <a:no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</a:t>
              </a:r>
              <a:r>
                <a:rPr lang="pt-PT" sz="1000" b="1" baseline="0">
                  <a:solidFill>
                    <a:schemeClr val="bg1"/>
                  </a:solidFill>
                </a:rPr>
                <a:t> Distribuição Agricultores Atendidos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70" name="CaixaDeTexto 69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xmlns="" id="{53904E45-22F0-3436-2857-AA79B5BC6367}"/>
                </a:ext>
              </a:extLst>
            </xdr:cNvPr>
            <xdr:cNvSpPr txBox="1"/>
          </xdr:nvSpPr>
          <xdr:spPr>
            <a:xfrm>
              <a:off x="367216" y="5889288"/>
              <a:ext cx="3244689" cy="335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09 - Agricultores Atendidos Por Campanha</a:t>
              </a:r>
            </a:p>
          </xdr:txBody>
        </xdr:sp>
        <xdr:sp macro="" textlink="">
          <xdr:nvSpPr>
            <xdr:cNvPr id="71" name="CaixaDeTexto 70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xmlns="" id="{555D7FB6-D0B9-7ED0-5684-CA4987A0E296}"/>
                </a:ext>
              </a:extLst>
            </xdr:cNvPr>
            <xdr:cNvSpPr txBox="1"/>
          </xdr:nvSpPr>
          <xdr:spPr>
            <a:xfrm>
              <a:off x="367216" y="6489410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10 - Ações Por Entidade</a:t>
              </a:r>
            </a:p>
          </xdr:txBody>
        </xdr:sp>
        <xdr:sp macro="" textlink="">
          <xdr:nvSpPr>
            <xdr:cNvPr id="107" name="CaixaDeTexto 106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xmlns="" id="{39EEA18A-8B72-3B05-D80D-D85F22C48219}"/>
                </a:ext>
              </a:extLst>
            </xdr:cNvPr>
            <xdr:cNvSpPr txBox="1"/>
          </xdr:nvSpPr>
          <xdr:spPr>
            <a:xfrm>
              <a:off x="367216" y="6779514"/>
              <a:ext cx="3244689" cy="315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rtlCol="0" anchor="ctr">
              <a:no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11 - Visitas de Campo</a:t>
              </a:r>
            </a:p>
          </xdr:txBody>
        </xdr:sp>
      </xdr:grpSp>
      <xdr:grpSp>
        <xdr:nvGrpSpPr>
          <xdr:cNvPr id="44" name="Agrupar 43">
            <a:extLst>
              <a:ext uri="{FF2B5EF4-FFF2-40B4-BE49-F238E27FC236}">
                <a16:creationId xmlns:a16="http://schemas.microsoft.com/office/drawing/2014/main" xmlns="" id="{9924C940-0906-EC5D-E08A-2AEB1A5CB5BB}"/>
              </a:ext>
            </a:extLst>
          </xdr:cNvPr>
          <xdr:cNvGrpSpPr/>
        </xdr:nvGrpSpPr>
        <xdr:grpSpPr>
          <a:xfrm>
            <a:off x="0" y="7584281"/>
            <a:ext cx="3609530" cy="594134"/>
            <a:chOff x="0" y="7584281"/>
            <a:chExt cx="3609530" cy="594134"/>
          </a:xfrm>
        </xdr:grpSpPr>
        <xdr:sp macro="" textlink="">
          <xdr:nvSpPr>
            <xdr:cNvPr id="61" name="CaixaDeTexto 60">
              <a:extLst>
                <a:ext uri="{FF2B5EF4-FFF2-40B4-BE49-F238E27FC236}">
                  <a16:creationId xmlns:a16="http://schemas.microsoft.com/office/drawing/2014/main" xmlns="" id="{1A7F075C-DC0D-9CFF-1863-B4D6B1C1D379}"/>
                </a:ext>
              </a:extLst>
            </xdr:cNvPr>
            <xdr:cNvSpPr txBox="1"/>
          </xdr:nvSpPr>
          <xdr:spPr>
            <a:xfrm>
              <a:off x="0" y="7662858"/>
              <a:ext cx="366975" cy="4574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IB</a:t>
              </a:r>
            </a:p>
          </xdr:txBody>
        </xdr:sp>
        <xdr:cxnSp macro="">
          <xdr:nvCxnSpPr>
            <xdr:cNvPr id="62" name="Conexão reta 61">
              <a:extLst>
                <a:ext uri="{FF2B5EF4-FFF2-40B4-BE49-F238E27FC236}">
                  <a16:creationId xmlns:a16="http://schemas.microsoft.com/office/drawing/2014/main" xmlns="" id="{1F6CBA27-1CD0-57EB-70C1-12B90DA99F53}"/>
                </a:ext>
              </a:extLst>
            </xdr:cNvPr>
            <xdr:cNvCxnSpPr/>
          </xdr:nvCxnSpPr>
          <xdr:spPr>
            <a:xfrm>
              <a:off x="345054" y="7603326"/>
              <a:ext cx="0" cy="540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3" name="CaixaDeTexto 6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xmlns="" id="{5DEDC8AD-2EC8-D8EE-8D6B-77BC744ED497}"/>
                </a:ext>
              </a:extLst>
            </xdr:cNvPr>
            <xdr:cNvSpPr txBox="1"/>
          </xdr:nvSpPr>
          <xdr:spPr>
            <a:xfrm>
              <a:off x="378028" y="7584281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12 -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Acumulados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4" name="CaixaDeTexto 63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xmlns="" id="{7DC23D5E-06A0-2692-FBF9-A01A05DB0FC9}"/>
                </a:ext>
              </a:extLst>
            </xdr:cNvPr>
            <xdr:cNvSpPr txBox="1"/>
          </xdr:nvSpPr>
          <xdr:spPr>
            <a:xfrm>
              <a:off x="378028" y="7929564"/>
              <a:ext cx="3231502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13 - Formulários</a:t>
              </a:r>
              <a:r>
                <a:rPr lang="pt-PT" sz="1000" b="1" baseline="0">
                  <a:solidFill>
                    <a:schemeClr val="bg1"/>
                  </a:solidFill>
                </a:rPr>
                <a:t> Por Entidade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45" name="Agrupar 44">
            <a:extLst>
              <a:ext uri="{FF2B5EF4-FFF2-40B4-BE49-F238E27FC236}">
                <a16:creationId xmlns:a16="http://schemas.microsoft.com/office/drawing/2014/main" xmlns="" id="{B6A56D87-700B-4CC9-B323-EFE4DC1B48D4}"/>
              </a:ext>
            </a:extLst>
          </xdr:cNvPr>
          <xdr:cNvGrpSpPr/>
        </xdr:nvGrpSpPr>
        <xdr:grpSpPr>
          <a:xfrm>
            <a:off x="0" y="1935981"/>
            <a:ext cx="3619180" cy="3492000"/>
            <a:chOff x="0" y="1935981"/>
            <a:chExt cx="3619180" cy="3492000"/>
          </a:xfrm>
        </xdr:grpSpPr>
        <xdr:sp macro="" textlink="">
          <xdr:nvSpPr>
            <xdr:cNvPr id="46" name="CaixaDeTexto 45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xmlns="" id="{EA7F8E20-6DD6-26C2-5FFC-064FEC4142C3}"/>
                </a:ext>
              </a:extLst>
            </xdr:cNvPr>
            <xdr:cNvSpPr txBox="1"/>
          </xdr:nvSpPr>
          <xdr:spPr>
            <a:xfrm>
              <a:off x="346191" y="194037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</a:t>
              </a:r>
              <a:r>
                <a:rPr lang="pt-PT" sz="1000" b="1" baseline="0">
                  <a:solidFill>
                    <a:schemeClr val="bg1"/>
                  </a:solidFill>
                </a:rPr>
                <a:t> 01 - Candidaturas, Áreas e Animais Por Ajuda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7" name="CaixaDeTexto 46">
              <a:extLst>
                <a:ext uri="{FF2B5EF4-FFF2-40B4-BE49-F238E27FC236}">
                  <a16:creationId xmlns:a16="http://schemas.microsoft.com/office/drawing/2014/main" xmlns="" id="{D6DE31D1-06F4-DBB7-88CD-E00747F8C04F}"/>
                </a:ext>
              </a:extLst>
            </xdr:cNvPr>
            <xdr:cNvSpPr txBox="1"/>
          </xdr:nvSpPr>
          <xdr:spPr>
            <a:xfrm>
              <a:off x="0" y="1935981"/>
              <a:ext cx="386572" cy="3492000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wordArtVert" wrap="none" rtlCol="0" anchor="ctr">
              <a:noAutofit/>
            </a:bodyPr>
            <a:lstStyle/>
            <a:p>
              <a:pPr algn="ctr"/>
              <a:r>
                <a:rPr lang="pt-PT" sz="1000" b="1" cap="all" baseline="0">
                  <a:solidFill>
                    <a:schemeClr val="bg1"/>
                  </a:solidFill>
                </a:rPr>
                <a:t>Pedido Único</a:t>
              </a:r>
            </a:p>
          </xdr:txBody>
        </xdr:sp>
        <xdr:sp macro="" textlink="">
          <xdr:nvSpPr>
            <xdr:cNvPr id="48" name="CaixaDeTexto 4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xmlns="" id="{A7192A04-82BE-0576-74C4-B7DE172343DC}"/>
                </a:ext>
              </a:extLst>
            </xdr:cNvPr>
            <xdr:cNvSpPr txBox="1"/>
          </xdr:nvSpPr>
          <xdr:spPr>
            <a:xfrm>
              <a:off x="346191" y="219720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lvl="0"/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49" name="CaixaDeTexto 48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xmlns="" id="{104DC451-3798-63EC-F034-EBE28F41BCDC}"/>
                </a:ext>
              </a:extLst>
            </xdr:cNvPr>
            <xdr:cNvSpPr txBox="1"/>
          </xdr:nvSpPr>
          <xdr:spPr>
            <a:xfrm>
              <a:off x="346191" y="2454032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pPr algn="l"/>
              <a:r>
                <a:rPr lang="pt-PT" sz="1000" b="1">
                  <a:solidFill>
                    <a:schemeClr val="bg1"/>
                  </a:solidFill>
                </a:rPr>
                <a:t>Gráficos</a:t>
              </a:r>
              <a:r>
                <a:rPr lang="pt-PT" sz="1000" b="1" baseline="0">
                  <a:solidFill>
                    <a:schemeClr val="bg1"/>
                  </a:solidFill>
                </a:rPr>
                <a:t> Área e Cabeças Normais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0" name="CaixaDeTexto 49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xmlns="" id="{79E6EB06-2953-7769-E5A9-E81924B6A31B}"/>
                </a:ext>
              </a:extLst>
            </xdr:cNvPr>
            <xdr:cNvSpPr txBox="1"/>
          </xdr:nvSpPr>
          <xdr:spPr>
            <a:xfrm>
              <a:off x="346191" y="2710862"/>
              <a:ext cx="3272989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02 - </a:t>
              </a:r>
              <a:r>
                <a:rPr lang="pt-PT" sz="1000" b="1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Candidaturas</a:t>
              </a:r>
              <a:r>
                <a:rPr lang="pt-PT" sz="1000" b="1" baseline="0">
                  <a:solidFill>
                    <a:schemeClr val="bg1"/>
                  </a:solidFill>
                </a:rPr>
                <a:t> e Áreas Por Cultura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1" name="CaixaDeTexto 50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xmlns="" id="{9D131CA8-ECC2-717A-2576-F2DAFEF7F68C}"/>
                </a:ext>
              </a:extLst>
            </xdr:cNvPr>
            <xdr:cNvSpPr txBox="1"/>
          </xdr:nvSpPr>
          <xdr:spPr>
            <a:xfrm>
              <a:off x="346191" y="3224522"/>
              <a:ext cx="3272989" cy="405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03 - Áreas Cereais,</a:t>
              </a:r>
              <a:r>
                <a:rPr lang="pt-PT" sz="1000" b="1" baseline="0">
                  <a:solidFill>
                    <a:schemeClr val="bg1"/>
                  </a:solidFill>
                </a:rPr>
                <a:t> Hortícolas, Olival e Vinha Por Variedade / Finalidade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CaixaDeTexto 51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xmlns="" id="{A96ACE5E-9F4A-8C42-D9D4-DE88770526B9}"/>
                </a:ext>
              </a:extLst>
            </xdr:cNvPr>
            <xdr:cNvSpPr txBox="1"/>
          </xdr:nvSpPr>
          <xdr:spPr>
            <a:xfrm>
              <a:off x="346191" y="363786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04 - Candidaturas e Áreas Por Cultura RPB / RPA</a:t>
              </a:r>
            </a:p>
          </xdr:txBody>
        </xdr:sp>
        <xdr:sp macro="" textlink="">
          <xdr:nvSpPr>
            <xdr:cNvPr id="53" name="CaixaDeTexto 52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xmlns="" id="{70D01759-D0D4-FE58-1629-6F1957214B82}"/>
                </a:ext>
              </a:extLst>
            </xdr:cNvPr>
            <xdr:cNvSpPr txBox="1"/>
          </xdr:nvSpPr>
          <xdr:spPr>
            <a:xfrm>
              <a:off x="346191" y="3894698"/>
              <a:ext cx="3272989" cy="248851"/>
            </a:xfrm>
            <a:prstGeom prst="rect">
              <a:avLst/>
            </a:prstGeom>
            <a:solidFill>
              <a:schemeClr val="tx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05 - Candidaturas, Áreas e Animais por Medida MAA</a:t>
              </a:r>
            </a:p>
          </xdr:txBody>
        </xdr:sp>
        <xdr:sp macro="" textlink="">
          <xdr:nvSpPr>
            <xdr:cNvPr id="54" name="CaixaDeTexto 53">
              <a:hlinkClick xmlns:r="http://schemas.openxmlformats.org/officeDocument/2006/relationships" r:id="rId15"/>
              <a:extLst>
                <a:ext uri="{FF2B5EF4-FFF2-40B4-BE49-F238E27FC236}">
                  <a16:creationId xmlns:a16="http://schemas.microsoft.com/office/drawing/2014/main" xmlns="" id="{68AB32C4-EFD7-D17F-6D31-725CFDEBC601}"/>
                </a:ext>
              </a:extLst>
            </xdr:cNvPr>
            <xdr:cNvSpPr txBox="1"/>
          </xdr:nvSpPr>
          <xdr:spPr>
            <a:xfrm>
              <a:off x="346191" y="415152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06 - Candidaturas,</a:t>
              </a:r>
              <a:r>
                <a:rPr lang="pt-PT" sz="1000" b="1" baseline="0">
                  <a:solidFill>
                    <a:schemeClr val="bg1"/>
                  </a:solidFill>
                </a:rPr>
                <a:t> Áreas  e Animais Por DRAP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5" name="CaixaDeTexto 54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xmlns="" id="{C8031A24-1C91-4F65-508A-54A26EF84165}"/>
                </a:ext>
              </a:extLst>
            </xdr:cNvPr>
            <xdr:cNvSpPr txBox="1"/>
          </xdr:nvSpPr>
          <xdr:spPr>
            <a:xfrm>
              <a:off x="346191" y="440835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Candidaturas</a:t>
              </a:r>
            </a:p>
          </xdr:txBody>
        </xdr:sp>
        <xdr:sp macro="" textlink="">
          <xdr:nvSpPr>
            <xdr:cNvPr id="56" name="CaixaDeTexto 55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xmlns="" id="{8000E395-8AB2-017D-C846-29EC40C2B9AE}"/>
                </a:ext>
              </a:extLst>
            </xdr:cNvPr>
            <xdr:cNvSpPr txBox="1"/>
          </xdr:nvSpPr>
          <xdr:spPr>
            <a:xfrm>
              <a:off x="346191" y="466518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180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Gráficos Área e Cabeças Normais</a:t>
              </a:r>
            </a:p>
          </xdr:txBody>
        </xdr:sp>
        <xdr:sp macro="" textlink="">
          <xdr:nvSpPr>
            <xdr:cNvPr id="57" name="CaixaDeTexto 56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xmlns="" id="{D5B4B643-CEDB-5781-EB86-7C2DC441A5E8}"/>
                </a:ext>
              </a:extLst>
            </xdr:cNvPr>
            <xdr:cNvSpPr txBox="1"/>
          </xdr:nvSpPr>
          <xdr:spPr>
            <a:xfrm>
              <a:off x="346191" y="4922018"/>
              <a:ext cx="327298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Quadro 07 - Candidaturas Por Entidade</a:t>
              </a:r>
              <a:r>
                <a:rPr lang="pt-PT" sz="1000" b="1" baseline="0">
                  <a:solidFill>
                    <a:schemeClr val="bg1"/>
                  </a:solidFill>
                </a:rPr>
                <a:t> Recetora</a:t>
              </a:r>
              <a:endParaRPr lang="pt-PT" sz="10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8" name="CaixaDeTexto 57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xmlns="" id="{7DEE1290-3BE5-9899-B2D4-3335E2CEA86D}"/>
                </a:ext>
              </a:extLst>
            </xdr:cNvPr>
            <xdr:cNvSpPr txBox="1"/>
          </xdr:nvSpPr>
          <xdr:spPr>
            <a:xfrm>
              <a:off x="346191" y="5178851"/>
              <a:ext cx="3272989" cy="2384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r>
                <a:rPr lang="pt-PT" sz="1000" b="1">
                  <a:solidFill>
                    <a:schemeClr val="bg1"/>
                  </a:solidFill>
                </a:rPr>
                <a:t>Transferências - Modelo T</a:t>
              </a:r>
            </a:p>
          </xdr:txBody>
        </xdr:sp>
        <xdr:cxnSp macro="">
          <xdr:nvCxnSpPr>
            <xdr:cNvPr id="59" name="Conexão reta 58">
              <a:extLst>
                <a:ext uri="{FF2B5EF4-FFF2-40B4-BE49-F238E27FC236}">
                  <a16:creationId xmlns:a16="http://schemas.microsoft.com/office/drawing/2014/main" xmlns="" id="{B1732F5D-F7B9-AF9E-B2C0-BAD1EE8E9F57}"/>
                </a:ext>
              </a:extLst>
            </xdr:cNvPr>
            <xdr:cNvCxnSpPr/>
          </xdr:nvCxnSpPr>
          <xdr:spPr>
            <a:xfrm>
              <a:off x="336536" y="1935981"/>
              <a:ext cx="0" cy="349200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0" name="CaixaDeTexto 59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xmlns="" id="{00A64677-8EA3-D56B-53E1-1FE3E2A8E956}"/>
                </a:ext>
              </a:extLst>
            </xdr:cNvPr>
            <xdr:cNvSpPr txBox="1"/>
          </xdr:nvSpPr>
          <xdr:spPr>
            <a:xfrm>
              <a:off x="357935" y="2967692"/>
              <a:ext cx="3196050" cy="248851"/>
            </a:xfrm>
            <a:prstGeom prst="rect">
              <a:avLst/>
            </a:prstGeom>
            <a:solidFill>
              <a:srgbClr val="007A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rIns="0" rtlCol="0" anchor="ctr">
              <a:spAutoFit/>
            </a:bodyPr>
            <a:lstStyle/>
            <a:p>
              <a:pPr marL="0" indent="0"/>
              <a:r>
                <a:rPr lang="pt-PT" sz="10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Quadro 02 - Totais</a:t>
              </a:r>
            </a:p>
          </xdr:txBody>
        </xdr:sp>
      </xdr:grpSp>
    </xdr:grpSp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Autor" refreshedDate="44763.71030648148" createdVersion="7" refreshedVersion="8" minRefreshableVersion="3" recordCount="0" supportSubquery="1" supportAdvancedDrill="1">
  <cacheSource type="external" connectionId="22"/>
  <cacheFields count="7">
    <cacheField name="[Quadro06].[CAMPANHA].[CAMPANHA]" caption="CAMPANHA" numFmtId="0" hierarchy="62" level="1">
      <sharedItems count="2">
        <s v="2021"/>
        <s v="2022"/>
      </sharedItems>
    </cacheField>
    <cacheField name="[Quadro06].[DRA_CODIGO].[DRA_CODIGO]" caption="DRA_CODIGO" numFmtId="0" hierarchy="63" level="1">
      <sharedItems count="6">
        <s v="110000"/>
        <s v="130000"/>
        <s v="150000"/>
        <s v="160000"/>
        <s v="170000"/>
        <s v="190000"/>
      </sharedItems>
    </cacheField>
    <cacheField name="[Quadro06].[DRA_DES_DRA].[DRA_DES_DRA]" caption="DRA_DES_DRA" numFmtId="0" hierarchy="64" level="1">
      <sharedItems count="6">
        <s v="DIR. REG. AGRIC. E PESCAS DO NORTE"/>
        <s v="DIR. REG. AGRIC. E PESCAS DO CENTRO"/>
        <s v="DIR. REG. AGRIC. E PESCAS DE LISBOA E VALE DO TEJO"/>
        <s v="DIR. REG. AGRIC. E PESCAS DO ALENTEJO"/>
        <s v="DIR. REG. AGRIC. E PESCAS DO ALGARVE"/>
        <s v="REGIAO AUTONOMA DA MADEIRA"/>
      </sharedItems>
    </cacheField>
    <cacheField name="[Measures].[Soma de CN 3]" caption="Soma de CN 3" numFmtId="0" hierarchy="158" level="32767"/>
    <cacheField name="[Measures].[Soma de Var_cn]" caption="Soma de Var_cn" numFmtId="0" hierarchy="162" level="32767"/>
    <cacheField name="[Quadro06].[AJUDA].[AJUDA]" caption="AJUDA" numFmtId="0" hierarchy="66" level="1">
      <sharedItems containsSemiMixedTypes="0" containsNonDate="0" containsString="0"/>
    </cacheField>
    <cacheField name="Dummy0" numFmtId="0" hierarchy="219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220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5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  <cacheHierarchy uniqueName="Dummy0" caption="CMT_DES_TIP_TRF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saveData="0" refreshedBy="Autor" refreshedDate="44763.710328240741" createdVersion="7" refreshedVersion="8" minRefreshableVersion="3" recordCount="0" supportSubquery="1" supportAdvancedDrill="1">
  <cacheSource type="external" connectionId="22"/>
  <cacheFields count="4">
    <cacheField name="[Measures].[Soma de CANDIDATURAS]" caption="Soma de CANDIDATURAS" numFmtId="0" hierarchy="132" level="32767"/>
    <cacheField name="[Measures].[Soma de CANDANT]" caption="Soma de CANDANT" numFmtId="0" hierarchy="135" level="32767"/>
    <cacheField name="[Quadro01].[REGIAO].[REGIAO]" caption="REGIAO" numFmtId="0" hierarchy="18" level="1">
      <sharedItems count="2">
        <s v="Continente"/>
        <s v="Madeira"/>
      </sharedItems>
    </cacheField>
    <cacheField name="[Quadro01].[AJU_CODIGO].[AJU_CODIGO]" caption="AJU_CODIGO" numFmtId="0" hierarchy="9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2" memberValueDatatype="130" unbalanced="0">
      <fieldsUsage count="2">
        <fieldUsage x="-1"/>
        <fieldUsage x="3"/>
      </fieldsUsage>
    </cacheHierarchy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2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saveData="0" refreshedBy="Autor" refreshedDate="44763.710329398149" createdVersion="7" refreshedVersion="8" minRefreshableVersion="3" recordCount="0" supportSubquery="1" supportAdvancedDrill="1">
  <cacheSource type="external" connectionId="22"/>
  <cacheFields count="6">
    <cacheField name="[Quadro08].[Campanha].[Campanha]" caption="Campanha" numFmtId="0" hierarchy="89" level="1">
      <sharedItems count="2">
        <s v="2021"/>
        <s v="2022"/>
      </sharedItems>
    </cacheField>
    <cacheField name="[Quadro08].[DESCRICAO].[DESCRICAO]" caption="DESCRICAO" numFmtId="0" hierarchy="80" level="1">
      <sharedItems count="13">
        <s v="DRAP NORTE"/>
        <s v="DRAP CENTRO"/>
        <s v="DRAP LVT"/>
        <s v="DRAP ALENTEJO"/>
        <s v="DRAP ALGARVE"/>
        <s v="DRACA AÇORES"/>
        <s v="DRADR MADEIRA"/>
        <s v="CNA"/>
        <s v="AJAP"/>
        <s v="CNJ"/>
        <s v="CAP"/>
        <s v="CONFAGRI"/>
        <s v="IFAP"/>
      </sharedItems>
    </cacheField>
    <cacheField name="[Quadro08].[CODIGO].[CODIGO]" caption="CODIGO" numFmtId="0" hierarchy="79" level="1">
      <sharedItems count="13">
        <s v="01"/>
        <s v="02"/>
        <s v="03"/>
        <s v="04"/>
        <s v="05"/>
        <s v="06"/>
        <s v="07"/>
        <s v="20"/>
        <s v="21"/>
        <s v="22"/>
        <s v="23"/>
        <s v="24"/>
        <s v="99"/>
      </sharedItems>
    </cacheField>
    <cacheField name="[Measures].[Máximo de Variacao]" caption="Máximo de Variacao" numFmtId="0" hierarchy="174" level="32767"/>
    <cacheField name="[Measures].[Soma de Total]" caption="Soma de Total" numFmtId="0" hierarchy="175" level="32767"/>
    <cacheField name="Dummy0" numFmtId="0" hierarchy="219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220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2" memberValueDatatype="130" unbalanced="0">
      <fieldsUsage count="2">
        <fieldUsage x="-1"/>
        <fieldUsage x="2"/>
      </fieldsUsage>
    </cacheHierarchy>
    <cacheHierarchy uniqueName="[Quadro08].[DESCRICAO]" caption="DESCRICAO" attribute="1" defaultMemberUniqueName="[Quadro08].[DESCRICAO].[All]" allUniqueName="[Quadro08].[DESCRICAO].[All]" dimensionUniqueName="[Quadro08]" displayFolder="" count="2" memberValueDatatype="130" unbalanced="0">
      <fieldsUsage count="2">
        <fieldUsage x="-1"/>
        <fieldUsage x="1"/>
      </fieldsUsage>
    </cacheHierarchy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2" memberValueDatatype="130" unbalanced="0">
      <fieldsUsage count="2">
        <fieldUsage x="-1"/>
        <fieldUsage x="0"/>
      </fieldsUsage>
    </cacheHierarchy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  <cacheHierarchy uniqueName="Dummy0" caption="CMT_DES_TIP_TRF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Autor" refreshedDate="44763.710330671296" createdVersion="7" refreshedVersion="8" minRefreshableVersion="3" recordCount="0" supportSubquery="1" supportAdvancedDrill="1">
  <cacheSource type="external" connectionId="22"/>
  <cacheFields count="5">
    <cacheField name="[Quadro08].[CODIGO].[CODIGO]" caption="CODIGO" numFmtId="0" hierarchy="79" level="1">
      <sharedItems count="13">
        <s v="01"/>
        <s v="02"/>
        <s v="03"/>
        <s v="04"/>
        <s v="05"/>
        <s v="06"/>
        <s v="07"/>
        <s v="20"/>
        <s v="21"/>
        <s v="22"/>
        <s v="23"/>
        <s v="24"/>
        <s v="99"/>
      </sharedItems>
    </cacheField>
    <cacheField name="[Quadro08].[DESCRICAO].[DESCRICAO]" caption="DESCRICAO" numFmtId="0" hierarchy="80" level="1">
      <sharedItems count="13">
        <s v="DRAP NORTE"/>
        <s v="DRAP CENTRO"/>
        <s v="DRAP LVT"/>
        <s v="DRAP ALENTEJO"/>
        <s v="DRAP ALGARVE"/>
        <s v="DRACA AÇORES"/>
        <s v="DRADR MADEIRA"/>
        <s v="CNA"/>
        <s v="AJAP"/>
        <s v="CNJ"/>
        <s v="CAP"/>
        <s v="CONFAGRI"/>
        <s v="IFAP"/>
      </sharedItems>
    </cacheField>
    <cacheField name="[Quadro08].[Campanha].[Campanha]" caption="Campanha" numFmtId="0" hierarchy="89" level="1">
      <sharedItems containsSemiMixedTypes="0" containsNonDate="0" containsString="0"/>
    </cacheField>
    <cacheField name="[Quadro08].[Periodo].[Periodo]" caption="Periodo" numFmtId="0" hierarchy="88" level="1">
      <sharedItems count="5">
        <s v="01/02/2022 a 09/06/2022"/>
        <s v="01/02/2022 a 24/04/2022"/>
        <s v="01/02/2022 a 27/02/2022"/>
        <s v="01/02/2022 a 27/03/2022"/>
        <s v="01/02/2022 a 29/05/2022"/>
      </sharedItems>
    </cacheField>
    <cacheField name="[Measures].[Soma de Acumulado]" caption="Soma de Acumulado" numFmtId="0" hierarchy="172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2" memberValueDatatype="130" unbalanced="0">
      <fieldsUsage count="2">
        <fieldUsage x="-1"/>
        <fieldUsage x="0"/>
      </fieldsUsage>
    </cacheHierarchy>
    <cacheHierarchy uniqueName="[Quadro08].[DESCRICAO]" caption="DESCRICAO" attribute="1" defaultMemberUniqueName="[Quadro08].[DESCRICAO].[All]" allUniqueName="[Quadro08].[DESCRICAO].[All]" dimensionUniqueName="[Quadro08]" displayFolder="" count="2" memberValueDatatype="130" unbalanced="0">
      <fieldsUsage count="2">
        <fieldUsage x="-1"/>
        <fieldUsage x="1"/>
      </fieldsUsage>
    </cacheHierarchy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2" memberValueDatatype="130" unbalanced="0">
      <fieldsUsage count="2">
        <fieldUsage x="-1"/>
        <fieldUsage x="3"/>
      </fieldsUsage>
    </cacheHierarchy>
    <cacheHierarchy uniqueName="[Quadro08].[Campanha]" caption="Campanha" attribute="1" defaultMemberUniqueName="[Quadro08].[Campanha].[All]" allUniqueName="[Quadro08].[Campanha].[All]" dimensionUniqueName="[Quadro08]" displayFolder="" count="2" memberValueDatatype="130" unbalanced="0">
      <fieldsUsage count="2">
        <fieldUsage x="-1"/>
        <fieldUsage x="2"/>
      </fieldsUsage>
    </cacheHierarchy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Autor" refreshedDate="44763.710331828705" createdVersion="7" refreshedVersion="8" minRefreshableVersion="3" recordCount="0" supportSubquery="1" supportAdvancedDrill="1">
  <cacheSource type="external" connectionId="22"/>
  <cacheFields count="3">
    <cacheField name="[Quadro10].[Quadro10a.DESC_ACCAO].[Quadro10a.DESC_ACCAO]" caption="Quadro10a.DESC_ACCAO" numFmtId="0" hierarchy="109" level="1">
      <sharedItems count="9">
        <s v="Parcela/Baldio acrescentada ao processo do agricultor"/>
        <s v="Parcela/Baldio com alteração dos dados declarativos"/>
        <s v="Parcela/Baldio eliminada do processo do agricultor"/>
        <s v="Parcela/Baldio com alteração de limites"/>
        <s v="Parcela eliminada graficamente"/>
        <s v="Parcela/Baldio criada graficamente - Nova"/>
        <s v="Parcela com alteração de ocupações do solo"/>
        <s v="Parcela com integração de proposta de ocupação do solo"/>
        <s v="Parcela com alteração do nº de árvores georeferenciadas"/>
      </sharedItems>
    </cacheField>
    <cacheField name="[Quadro10].[ACCAO].[ACCAO]" caption="ACCAO" numFmtId="0" hierarchy="105" level="1">
      <sharedItems count="9">
        <s v="A"/>
        <s v="C"/>
        <s v="E"/>
        <s v="L"/>
        <s v="M"/>
        <s v="N"/>
        <s v="O"/>
        <s v="P"/>
        <s v="T"/>
      </sharedItems>
    </cacheField>
    <cacheField name="[Measures].[Máximo de Quadro10a.N_PAR_BAL]" caption="Máximo de Quadro10a.N_PAR_BAL" numFmtId="0" hierarchy="182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2" memberValueDatatype="130" unbalanced="0">
      <fieldsUsage count="2">
        <fieldUsage x="-1"/>
        <fieldUsage x="1"/>
      </fieldsUsage>
    </cacheHierarchy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2" memberValueDatatype="130" unbalanced="0">
      <fieldsUsage count="2">
        <fieldUsage x="-1"/>
        <fieldUsage x="0"/>
      </fieldsUsage>
    </cacheHierarchy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Autor" refreshedDate="44763.710332754628" createdVersion="7" refreshedVersion="8" minRefreshableVersion="3" recordCount="0" supportSubquery="1" supportAdvancedDrill="1">
  <cacheSource type="external" connectionId="22"/>
  <cacheFields count="2">
    <cacheField name="[Measures].[Soma de Quadro10c.N_REQ]" caption="Soma de Quadro10c.N_REQ" numFmtId="0" hierarchy="192" level="32767"/>
    <cacheField name="[Quadro10].[Quadro10c.DESC_ENTIDADE].[Quadro10c.DESC_ENTIDADE]" caption="Quadro10c.DESC_ENTIDADE" numFmtId="0" hierarchy="113" level="1">
      <sharedItems containsNonDate="0" containsString="0" containsBlank="1" count="1">
        <m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2" memberValueDatatype="130" unbalanced="0">
      <fieldsUsage count="2">
        <fieldUsage x="-1"/>
        <fieldUsage x="1"/>
      </fieldsUsage>
    </cacheHierarchy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Autor" refreshedDate="44763.710333796298" createdVersion="7" refreshedVersion="8" minRefreshableVersion="3" recordCount="0" supportSubquery="1" supportAdvancedDrill="1">
  <cacheSource type="external" connectionId="22"/>
  <cacheFields count="2">
    <cacheField name="[Quadro10].[Quadro10c.DESC_ENTIDADE].[Quadro10c.DESC_ENTIDADE]" caption="Quadro10c.DESC_ENTIDADE" numFmtId="0" hierarchy="113" level="1">
      <sharedItems count="13">
        <s v="AJAP"/>
        <s v="CAP"/>
        <s v="CNA"/>
        <s v="CNJ"/>
        <s v="CONFAGRI"/>
        <s v="DRACA AÇORES"/>
        <s v="DRADR MADEIRA"/>
        <s v="DRAP ALENTEJO"/>
        <s v="DRAP ALGARVE"/>
        <s v="DRAP CENTRO"/>
        <s v="DRAP LVT"/>
        <s v="DRAP NORTE"/>
        <s v="IFAP"/>
      </sharedItems>
    </cacheField>
    <cacheField name="[Measures].[Máximo de Quadro10c.N_REQ]" caption="Máximo de Quadro10c.N_REQ" numFmtId="0" hierarchy="194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2" memberValueDatatype="130" unbalanced="0">
      <fieldsUsage count="2">
        <fieldUsage x="-1"/>
        <fieldUsage x="0"/>
      </fieldsUsage>
    </cacheHierarchy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Autor" refreshedDate="44763.710334837961" createdVersion="7" refreshedVersion="8" minRefreshableVersion="3" recordCount="0" supportSubquery="1" supportAdvancedDrill="1">
  <cacheSource type="external" connectionId="22"/>
  <cacheFields count="2">
    <cacheField name="[Measures].[Soma de Quadro10c.N_PAR_BAL]" caption="Soma de Quadro10c.N_PAR_BAL" numFmtId="0" hierarchy="191" level="32767"/>
    <cacheField name="[Quadro10].[Quadro10c.DESC_ENTIDADE].[Quadro10c.DESC_ENTIDADE]" caption="Quadro10c.DESC_ENTIDADE" numFmtId="0" hierarchy="113" level="1">
      <sharedItems containsNonDate="0" containsString="0" containsBlank="1" count="1">
        <m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2" memberValueDatatype="130" unbalanced="0">
      <fieldsUsage count="2">
        <fieldUsage x="-1"/>
        <fieldUsage x="1"/>
      </fieldsUsage>
    </cacheHierarchy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saveData="0" refreshedBy="Autor" refreshedDate="44763.71033587963" createdVersion="7" refreshedVersion="8" minRefreshableVersion="3" recordCount="0" supportSubquery="1" supportAdvancedDrill="1">
  <cacheSource type="external" connectionId="22"/>
  <cacheFields count="2">
    <cacheField name="[Quadro10].[Quadro10c.DESC_ENTIDADE].[Quadro10c.DESC_ENTIDADE]" caption="Quadro10c.DESC_ENTIDADE" numFmtId="0" hierarchy="113" level="1">
      <sharedItems count="13">
        <s v="AJAP"/>
        <s v="CAP"/>
        <s v="CNA"/>
        <s v="CNJ"/>
        <s v="CONFAGRI"/>
        <s v="DRACA AÇORES"/>
        <s v="DRADR MADEIRA"/>
        <s v="DRAP ALENTEJO"/>
        <s v="DRAP ALGARVE"/>
        <s v="DRAP CENTRO"/>
        <s v="DRAP LVT"/>
        <s v="DRAP NORTE"/>
        <s v="IFAP"/>
      </sharedItems>
    </cacheField>
    <cacheField name="[Measures].[Máximo de Quadro10c.N_PAR_BAL]" caption="Máximo de Quadro10c.N_PAR_BAL" numFmtId="0" hierarchy="193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2" memberValueDatatype="130" unbalanced="0">
      <fieldsUsage count="2">
        <fieldUsage x="-1"/>
        <fieldUsage x="0"/>
      </fieldsUsage>
    </cacheHierarchy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saveData="0" refreshedBy="Autor" refreshedDate="44763.710337152777" createdVersion="7" refreshedVersion="8" minRefreshableVersion="3" recordCount="0" supportSubquery="1" supportAdvancedDrill="1">
  <cacheSource type="external" connectionId="22"/>
  <cacheFields count="7">
    <cacheField name="[Quadro11].[DESC_DRAP].[DESC_DRAP]" caption="DESC_DRAP" numFmtId="0" hierarchy="118" level="1">
      <sharedItems count="7">
        <s v="NORTE"/>
        <s v="CENTRO"/>
        <s v="LISBOA E VALE DO TEJO"/>
        <s v="ALENTEJO"/>
        <s v="ALGARVE"/>
        <s v="AÇORES"/>
        <s v="MADEIRA"/>
      </sharedItems>
    </cacheField>
    <cacheField name="[Measures].[Soma de MARCADAS]" caption="Soma de MARCADAS" numFmtId="0" hierarchy="195" level="32767"/>
    <cacheField name="[Quadro11].[DRAP].[DRAP]" caption="DRAP" numFmtId="0" hierarchy="117" level="1">
      <sharedItems count="7">
        <s v="01"/>
        <s v="02"/>
        <s v="03"/>
        <s v="04"/>
        <s v="05"/>
        <s v="06"/>
        <s v="07"/>
      </sharedItems>
    </cacheField>
    <cacheField name="[Measures].[Soma de APROVADAS]" caption="Soma de APROVADAS" numFmtId="0" hierarchy="196" level="32767"/>
    <cacheField name="[Measures].[Soma de REALIZADAS]" caption="Soma de REALIZADAS" numFmtId="0" hierarchy="197" level="32767"/>
    <cacheField name="[Measures].[Soma de PENDENTES]" caption="Soma de PENDENTES" numFmtId="0" hierarchy="198" level="32767"/>
    <cacheField name="[Measures].[Soma de ANULADAS]" caption="Soma de ANULADAS" numFmtId="0" hierarchy="199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2" memberValueDatatype="130" unbalanced="0">
      <fieldsUsage count="2">
        <fieldUsage x="-1"/>
        <fieldUsage x="2"/>
      </fieldsUsage>
    </cacheHierarchy>
    <cacheHierarchy uniqueName="[Quadro11].[DESC_DRAP]" caption="DESC_DRAP" attribute="1" defaultMemberUniqueName="[Quadro11].[DESC_DRAP].[All]" allUniqueName="[Quadro11].[DESC_DRAP].[All]" dimensionUniqueName="[Quadro11]" displayFolder="" count="2" memberValueDatatype="130" unbalanced="0">
      <fieldsUsage count="2">
        <fieldUsage x="-1"/>
        <fieldUsage x="0"/>
      </fieldsUsage>
    </cacheHierarchy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saveData="0" refreshedBy="Autor" refreshedDate="44763.710338078701" createdVersion="7" refreshedVersion="8" minRefreshableVersion="3" recordCount="0" supportSubquery="1" supportAdvancedDrill="1">
  <cacheSource type="external" connectionId="22"/>
  <cacheFields count="2">
    <cacheField name="[Measures].[Soma de CANDIDATURAS 6]" caption="Soma de CANDIDATURAS 6" numFmtId="0" hierarchy="200" level="32767"/>
    <cacheField name="[Measures].[Soma de DESMATERIALIZADAS]" caption="Soma de DESMATERIALIZADAS" numFmtId="0" hierarchy="202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Autor" refreshedDate="44763.710307754627" createdVersion="7" refreshedVersion="8" minRefreshableVersion="3" recordCount="0" supportSubquery="1" supportAdvancedDrill="1">
  <cacheSource type="external" connectionId="22"/>
  <cacheFields count="7">
    <cacheField name="[Quadro06].[DRA_DES_DRA].[DRA_DES_DRA]" caption="DRA_DES_DRA" numFmtId="0" hierarchy="64" level="1">
      <sharedItems count="6">
        <s v="DIR. REG. AGRIC. E PESCAS DO NORTE"/>
        <s v="DIR. REG. AGRIC. E PESCAS DO CENTRO"/>
        <s v="DIR. REG. AGRIC. E PESCAS DE LISBOA E VALE DO TEJO"/>
        <s v="DIR. REG. AGRIC. E PESCAS DO ALENTEJO"/>
        <s v="DIR. REG. AGRIC. E PESCAS DO ALGARVE"/>
        <s v="REGIAO AUTONOMA DA MADEIRA"/>
      </sharedItems>
    </cacheField>
    <cacheField name="[Quadro06].[DRA_CODIGO].[DRA_CODIGO]" caption="DRA_CODIGO" numFmtId="0" hierarchy="63" level="1">
      <sharedItems count="6">
        <s v="110000"/>
        <s v="130000"/>
        <s v="150000"/>
        <s v="160000"/>
        <s v="170000"/>
        <s v="190000"/>
      </sharedItems>
    </cacheField>
    <cacheField name="[Measures].[Soma de CANDIDATURAS 5]" caption="Soma de CANDIDATURAS 5" numFmtId="0" hierarchy="155" level="32767"/>
    <cacheField name="[Quadro06].[CAMPANHA].[CAMPANHA]" caption="CAMPANHA" numFmtId="0" hierarchy="62" level="1">
      <sharedItems count="2">
        <s v="2021"/>
        <s v="2022"/>
      </sharedItems>
    </cacheField>
    <cacheField name="[Quadro06].[AJUDA].[AJUDA]" caption="AJUDA" numFmtId="0" hierarchy="66" level="1">
      <sharedItems containsSemiMixedTypes="0" containsNonDate="0" containsString="0"/>
    </cacheField>
    <cacheField name="[Measures].[Máximo de Var_cand]" caption="Máximo de Var_cand" numFmtId="0" hierarchy="160" level="32767"/>
    <cacheField name="Dummy0" numFmtId="0" hierarchy="219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220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3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4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  <cacheHierarchy uniqueName="Dummy0" caption="CMT_DES_TIP_TRF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saveData="0" refreshedBy="Autor" refreshedDate="44763.710339004632" createdVersion="7" refreshedVersion="8" minRefreshableVersion="3" recordCount="0" supportSubquery="1" supportAdvancedDrill="1">
  <cacheSource type="external" connectionId="22"/>
  <cacheFields count="3">
    <cacheField name="[Measures].[Soma de CANDIDATURAS 6]" caption="Soma de CANDIDATURAS 6" numFmtId="0" hierarchy="200" level="32767"/>
    <cacheField name="[Measures].[Soma de DESMATERIALIZADAS]" caption="Soma de DESMATERIALIZADAS" numFmtId="0" hierarchy="202" level="32767"/>
    <cacheField name="[Measures].[Soma de N_UTIL]" caption="Soma de N_UTIL" numFmtId="0" hierarchy="201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saveData="0" refreshedBy="Autor" refreshedDate="44763.710340162041" createdVersion="7" refreshedVersion="8" minRefreshableVersion="3" recordCount="0" supportSubquery="1" supportAdvancedDrill="1">
  <cacheSource type="external" connectionId="22"/>
  <cacheFields count="7">
    <cacheField name="[Quadro12].[COD_ENTIDADE].[COD_ENTIDADE]" caption="COD_ENTIDADE" numFmtId="0" hierarchy="125" level="1">
      <sharedItems count="16">
        <s v="01-0000"/>
        <s v="03-0000"/>
        <s v="05-0000"/>
        <s v="06-0000"/>
        <s v="07-0000"/>
        <s v="08-0000"/>
        <s v="09-0000"/>
        <s v="10-0000"/>
        <s v="11-0000"/>
        <s v="22-0000"/>
        <s v="24-0000"/>
        <s v="79-0000"/>
        <s v="AGPR00"/>
        <s v="BEN_00"/>
        <s v="DGVE00"/>
        <s v="MTER00"/>
      </sharedItems>
    </cacheField>
    <cacheField name="[Quadro12].[ENTIDADE].[ENTIDADE]" caption="ENTIDADE" numFmtId="0" hierarchy="126" level="1">
      <sharedItems count="16">
        <s v="DIRECCAO REGIONAL DE AGRICULTURA E PESCAS DO NORTE"/>
        <s v="DRAP CENTRO"/>
        <s v="DRAP LISBOA E VALE DO TEJO"/>
        <s v="DRAP ALENTEJO"/>
        <s v="DRAP ALGARVE"/>
        <s v="Açores - DRDR"/>
        <s v="MADEIRA - DRA"/>
        <s v="CONFEDERAÇÃO DOS AGRICULTORES DE PORTUGAL"/>
        <s v="CONFAGRI - CONF. NAC. DAS COOP. AGRIC. E CREDITO AGRIC. DE PORTUGAL CCRL"/>
        <s v="AJAP - ASSOCIAÇÃO DOS JOVENS AGRICULTORES DE PORTUGAL"/>
        <s v="CONFEDERAÇÃO NACIONAL DA AGRICULTURA"/>
        <s v="CONFEDERAÇÃO NACIONAL DOS JOVENS AGRICULTORES E DO DESENVOLVIMENTO RURAL"/>
        <s v="AG MAR2020"/>
        <s v="Beneficiários IFAP"/>
        <s v="DGAV"/>
        <s v="MINHA TERRA - Federação Portuguesa de Associações de Desenvolvimento Local"/>
      </sharedItems>
    </cacheField>
    <cacheField name="[Measures].[Soma de CANDIDATURAS 6]" caption="Soma de CANDIDATURAS 6" numFmtId="0" hierarchy="200" level="32767"/>
    <cacheField name="[Measures].[Soma de DESMATERIALIZADAS]" caption="Soma de DESMATERIALIZADAS" numFmtId="0" hierarchy="202" level="32767"/>
    <cacheField name="[Measures].[Soma de N_UTIL]" caption="Soma de N_UTIL" numFmtId="0" hierarchy="201" level="32767"/>
    <cacheField name="[Measures].[Máximo de Desm/Cand]" caption="Máximo de Desm/Cand" numFmtId="0" hierarchy="204" level="32767"/>
    <cacheField name="Dummy0" numFmtId="0" hierarchy="219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220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2" memberValueDatatype="130" unbalanced="0">
      <fieldsUsage count="2">
        <fieldUsage x="-1"/>
        <fieldUsage x="0"/>
      </fieldsUsage>
    </cacheHierarchy>
    <cacheHierarchy uniqueName="[Quadro12].[ENTIDADE]" caption="ENTIDADE" attribute="1" defaultMemberUniqueName="[Quadro12].[ENTIDADE].[All]" allUniqueName="[Quadro12].[ENTIDADE].[All]" dimensionUniqueName="[Quadro12]" displayFolder="" count="2" memberValueDatatype="130" unbalanced="0">
      <fieldsUsage count="2">
        <fieldUsage x="-1"/>
        <fieldUsage x="1"/>
      </fieldsUsage>
    </cacheHierarchy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  <cacheHierarchy uniqueName="Dummy0" caption="CMT_DES_TIP_TRF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saveData="0" refreshedBy="Autor" refreshedDate="44763.710873611111" createdVersion="8" refreshedVersion="8" minRefreshableVersion="3" recordCount="0" supportSubquery="1" supportAdvancedDrill="1">
  <cacheSource type="external" connectionId="22"/>
  <cacheFields count="9">
    <cacheField name="[Quadro02].[DRAP].[DRAP]" caption="DRAP" numFmtId="0" hierarchy="36" level="1">
      <sharedItems count="6">
        <s v="DRAP Alentejo"/>
        <s v="DRAP Algarve"/>
        <s v="DRAP Centro"/>
        <s v="DRAP LVT"/>
        <s v="DRAP Norte"/>
        <s v="RA Madeira"/>
      </sharedItems>
    </cacheField>
    <cacheField name="[Quadro02].[CLASSIFICACAO].[CLASSIFICACAO]" caption="CLASSIFICACAO" numFmtId="0" hierarchy="23" level="1">
      <sharedItems count="1">
        <s v="Por Grupo de Cultura"/>
      </sharedItems>
    </cacheField>
    <cacheField name="[Quadro02].[NIVEL_III].[NIVEL_III]" caption="NIVEL_III" numFmtId="0" hierarchy="30" level="1">
      <sharedItems count="26">
        <s v="Elementos Lineares E Da Paisagem"/>
        <s v="Citrinos"/>
        <s v="Culturas Permanentes"/>
        <s v="Frutos De Casca Rija"/>
        <s v="Frutos Frescos (Exceto Citrinos)"/>
        <s v="Frutos Sub 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Superficie Nao Arborizada"/>
        <s v="Zonas De Protecao"/>
      </sharedItems>
    </cacheField>
    <cacheField name="[Quadro02].[NIVEL_II].[NIVEL_II]" caption="NIVEL_II" numFmtId="0" hierarchy="28" level="1">
      <sharedItems count="5">
        <s v="Elementos Lineares E Da Paisagem"/>
        <s v="Culturas Permanentes"/>
        <s v="Culturas Temporarias"/>
        <s v="Superficies Florestais"/>
        <s v="Zonas De Protecao"/>
      </sharedItems>
    </cacheField>
    <cacheField name="[Quadro02].[NIVEL_I].[NIVEL_I]" caption="NIVEL_I" numFmtId="0" hierarchy="26" level="1">
      <sharedItems count="4">
        <s v="Elementos Lineares E Da Paisagem"/>
        <s v="Superficie Agricola"/>
        <s v="Superficie Florestal"/>
        <s v="Zonas De Protecao"/>
      </sharedItems>
    </cacheField>
    <cacheField name="[Measures].[Soma de CANDIDATURAS 2]" caption="Soma de CANDIDATURAS 2" numFmtId="0" hierarchy="164" level="32767"/>
    <cacheField name="[Quadro02].[CULTURA].[CULTURA]" caption="CULTURA" numFmtId="0" hierarchy="32" level="1">
      <sharedItems containsSemiMixedTypes="0" containsNonDate="0" containsString="0"/>
    </cacheField>
    <cacheField name="[Quadro02].[TIPO].[TIPO]" caption="TIPO" numFmtId="0" hierarchy="35" level="1">
      <sharedItems containsSemiMixedTypes="0" containsNonDate="0" containsString="0"/>
    </cacheField>
    <cacheField name="[Measures].[Soma de AREA 2]" caption="Soma de AREA 2" numFmtId="0" hierarchy="165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2" memberValueDatatype="130" unbalanced="0">
      <fieldsUsage count="2">
        <fieldUsage x="-1"/>
        <fieldUsage x="1"/>
      </fieldsUsage>
    </cacheHierarchy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2" memberValueDatatype="130" unbalanced="0">
      <fieldsUsage count="2">
        <fieldUsage x="-1"/>
        <fieldUsage x="4"/>
      </fieldsUsage>
    </cacheHierarchy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2" memberValueDatatype="130" unbalanced="0">
      <fieldsUsage count="2">
        <fieldUsage x="-1"/>
        <fieldUsage x="3"/>
      </fieldsUsage>
    </cacheHierarchy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2" memberValueDatatype="130" unbalanced="0">
      <fieldsUsage count="2">
        <fieldUsage x="-1"/>
        <fieldUsage x="2"/>
      </fieldsUsage>
    </cacheHierarchy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2" memberValueDatatype="130" unbalanced="0">
      <fieldsUsage count="2">
        <fieldUsage x="-1"/>
        <fieldUsage x="6"/>
      </fieldsUsage>
    </cacheHierarchy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2" memberValueDatatype="130" unbalanced="0">
      <fieldsUsage count="2">
        <fieldUsage x="-1"/>
        <fieldUsage x="7"/>
      </fieldsUsage>
    </cacheHierarchy>
    <cacheHierarchy uniqueName="[Quadro02].[DRAP]" caption="DRAP" attribute="1" defaultMemberUniqueName="[Quadro02].[DRAP].[All]" allUniqueName="[Quadro02].[DRAP].[All]" dimensionUniqueName="[Quadro02]" displayFolder="" count="2" memberValueDatatype="130" unbalanced="0">
      <fieldsUsage count="2">
        <fieldUsage x="-1"/>
        <fieldUsage x="0"/>
      </fieldsUsage>
    </cacheHierarchy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 oneField="1">
      <fieldsUsage count="1">
        <fieldUsage x="8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saveData="0" refreshedBy="Autor" refreshedDate="44763.710874884258" createdVersion="8" refreshedVersion="8" minRefreshableVersion="3" recordCount="0" supportSubquery="1" supportAdvancedDrill="1">
  <cacheSource type="external" connectionId="22"/>
  <cacheFields count="9">
    <cacheField name="[Quadro02].[CLASSIFICACAO].[CLASSIFICACAO]" caption="CLASSIFICACAO" numFmtId="0" hierarchy="23" level="1">
      <sharedItems count="1">
        <s v="Por Grupo Ocupação do Solo"/>
      </sharedItems>
    </cacheField>
    <cacheField name="[Quadro02].[DRA_CODIGO].[DRA_CODIGO]" caption="DRA_CODIGO" numFmtId="0" hierarchy="24" level="1">
      <sharedItems count="6">
        <s v="110000"/>
        <s v="130000"/>
        <s v="150000"/>
        <s v="160000"/>
        <s v="170000"/>
        <s v="190000"/>
      </sharedItems>
    </cacheField>
    <cacheField name="[Quadro02].[DRAP].[DRAP]" caption="DRAP" numFmtId="0" hierarchy="36" level="1">
      <sharedItems count="6">
        <s v="DRAP Alentejo"/>
        <s v="DRAP Algarve"/>
        <s v="DRAP Centro"/>
        <s v="DRAP LVT"/>
        <s v="DRAP Norte"/>
        <s v="RA Madeira"/>
      </sharedItems>
    </cacheField>
    <cacheField name="[Measures].[Soma de CANDIDATURAS 2]" caption="Soma de CANDIDATURAS 2" numFmtId="0" hierarchy="164" level="32767"/>
    <cacheField name="[Measures].[Soma de AREA 2]" caption="Soma de AREA 2" numFmtId="0" hierarchy="165" level="32767"/>
    <cacheField name="[Quadro02].[CULTURA].[CULTURA]" caption="CULTURA" numFmtId="0" hierarchy="32" level="1">
      <sharedItems containsSemiMixedTypes="0" containsNonDate="0" containsString="0"/>
    </cacheField>
    <cacheField name="[Quadro02].[NIVEL_II].[NIVEL_II]" caption="NIVEL_II" numFmtId="0" hierarchy="28" level="1">
      <sharedItems count="5">
        <s v="Elementos Lineares E Da Paisagem"/>
        <s v="Culturas Permanentes"/>
        <s v="Culturas Temporarias"/>
        <s v="Superficies Florestais"/>
        <s v="Zonas De Protecao"/>
      </sharedItems>
    </cacheField>
    <cacheField name="[Quadro02].[NIVEL_I].[NIVEL_I]" caption="NIVEL_I" numFmtId="0" hierarchy="26" level="1">
      <sharedItems count="4">
        <s v="Elementos Lineares E Da Paisagem"/>
        <s v="Superficie Agricola"/>
        <s v="Superficie Florestal"/>
        <s v="Zonas De Protecao"/>
      </sharedItems>
    </cacheField>
    <cacheField name="[Quadro02].[TIPO].[TIPO]" caption="TIPO" numFmtId="0" hierarchy="35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2" memberValueDatatype="130" unbalanced="0">
      <fieldsUsage count="2">
        <fieldUsage x="-1"/>
        <fieldUsage x="0"/>
      </fieldsUsage>
    </cacheHierarchy>
    <cacheHierarchy uniqueName="[Quadro02].[DRA_CODIGO]" caption="DRA_CODIGO" attribute="1" defaultMemberUniqueName="[Quadro02].[DRA_CODIGO].[All]" allUniqueName="[Quadro02].[DRA_CODIGO].[All]" dimensionUniqueName="[Quadro02]" displayFolder="" count="2" memberValueDatatype="130" unbalanced="0">
      <fieldsUsage count="2">
        <fieldUsage x="-1"/>
        <fieldUsage x="1"/>
      </fieldsUsage>
    </cacheHierarchy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2" memberValueDatatype="130" unbalanced="0">
      <fieldsUsage count="2">
        <fieldUsage x="-1"/>
        <fieldUsage x="7"/>
      </fieldsUsage>
    </cacheHierarchy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2" memberValueDatatype="130" unbalanced="0">
      <fieldsUsage count="2">
        <fieldUsage x="-1"/>
        <fieldUsage x="6"/>
      </fieldsUsage>
    </cacheHierarchy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2" memberValueDatatype="130" unbalanced="0">
      <fieldsUsage count="2">
        <fieldUsage x="-1"/>
        <fieldUsage x="5"/>
      </fieldsUsage>
    </cacheHierarchy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2" memberValueDatatype="130" unbalanced="0">
      <fieldsUsage count="2">
        <fieldUsage x="-1"/>
        <fieldUsage x="8"/>
      </fieldsUsage>
    </cacheHierarchy>
    <cacheHierarchy uniqueName="[Quadro02].[DRAP]" caption="DRAP" attribute="1" defaultMemberUniqueName="[Quadro02].[DRAP].[All]" allUniqueName="[Quadro02].[DRAP].[All]" dimensionUniqueName="[Quadro02]" displayFolder="" count="2" memberValueDatatype="130" unbalanced="0">
      <fieldsUsage count="2">
        <fieldUsage x="-1"/>
        <fieldUsage x="2"/>
      </fieldsUsage>
    </cacheHierarchy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saveData="0" refreshedBy="Autor" refreshedDate="44763.710876273151" createdVersion="8" refreshedVersion="8" minRefreshableVersion="3" recordCount="0" supportSubquery="1" supportAdvancedDrill="1">
  <cacheSource type="external" connectionId="22"/>
  <cacheFields count="8">
    <cacheField name="[Quadro02].[CLASSIFICACAO].[CLASSIFICACAO]" caption="CLASSIFICACAO" numFmtId="0" hierarchy="23" level="1">
      <sharedItems count="1">
        <s v="Por Tipo de Superfície"/>
      </sharedItems>
    </cacheField>
    <cacheField name="[Quadro02].[DRA_CODIGO].[DRA_CODIGO]" caption="DRA_CODIGO" numFmtId="0" hierarchy="24" level="1">
      <sharedItems count="6">
        <s v="160000"/>
        <s v="170000"/>
        <s v="130000"/>
        <s v="150000"/>
        <s v="110000"/>
        <s v="190000"/>
      </sharedItems>
    </cacheField>
    <cacheField name="[Quadro02].[DRAP].[DRAP]" caption="DRAP" numFmtId="0" hierarchy="36" level="1">
      <sharedItems count="6">
        <s v="DRAP Alentejo"/>
        <s v="DRAP Algarve"/>
        <s v="DRAP Centro"/>
        <s v="DRAP LVT"/>
        <s v="DRAP Norte"/>
        <s v="RA Madeira"/>
      </sharedItems>
    </cacheField>
    <cacheField name="[Measures].[Soma de CANDIDATURAS 2]" caption="Soma de CANDIDATURAS 2" numFmtId="0" hierarchy="164" level="32767"/>
    <cacheField name="[Measures].[Soma de AREA 2]" caption="Soma de AREA 2" numFmtId="0" hierarchy="165" level="32767"/>
    <cacheField name="[Quadro02].[CULTURA].[CULTURA]" caption="CULTURA" numFmtId="0" hierarchy="32" level="1">
      <sharedItems containsSemiMixedTypes="0" containsNonDate="0" containsString="0"/>
    </cacheField>
    <cacheField name="[Quadro02].[TIPO].[TIPO]" caption="TIPO" numFmtId="0" hierarchy="35" level="1">
      <sharedItems containsSemiMixedTypes="0" containsNonDate="0" containsString="0"/>
    </cacheField>
    <cacheField name="[Quadro02].[NIVEL_I].[NIVEL_I]" caption="NIVEL_I" numFmtId="0" hierarchy="26" level="1">
      <sharedItems count="4">
        <s v="Elementos Lineares E Da Paisagem"/>
        <s v="Superficie Agricola"/>
        <s v="Superficie Florestal"/>
        <s v="Zonas De Protecao"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2" memberValueDatatype="130" unbalanced="0">
      <fieldsUsage count="2">
        <fieldUsage x="-1"/>
        <fieldUsage x="0"/>
      </fieldsUsage>
    </cacheHierarchy>
    <cacheHierarchy uniqueName="[Quadro02].[DRA_CODIGO]" caption="DRA_CODIGO" attribute="1" defaultMemberUniqueName="[Quadro02].[DRA_CODIGO].[All]" allUniqueName="[Quadro02].[DRA_CODIGO].[All]" dimensionUniqueName="[Quadro02]" displayFolder="" count="2" memberValueDatatype="130" unbalanced="0">
      <fieldsUsage count="2">
        <fieldUsage x="-1"/>
        <fieldUsage x="1"/>
      </fieldsUsage>
    </cacheHierarchy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2" memberValueDatatype="130" unbalanced="0">
      <fieldsUsage count="2">
        <fieldUsage x="-1"/>
        <fieldUsage x="7"/>
      </fieldsUsage>
    </cacheHierarchy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2" memberValueDatatype="130" unbalanced="0">
      <fieldsUsage count="2">
        <fieldUsage x="-1"/>
        <fieldUsage x="5"/>
      </fieldsUsage>
    </cacheHierarchy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2" memberValueDatatype="130" unbalanced="0">
      <fieldsUsage count="2">
        <fieldUsage x="-1"/>
        <fieldUsage x="6"/>
      </fieldsUsage>
    </cacheHierarchy>
    <cacheHierarchy uniqueName="[Quadro02].[DRAP]" caption="DRAP" attribute="1" defaultMemberUniqueName="[Quadro02].[DRAP].[All]" allUniqueName="[Quadro02].[DRAP].[All]" dimensionUniqueName="[Quadro02]" displayFolder="" count="2" memberValueDatatype="130" unbalanced="0">
      <fieldsUsage count="2">
        <fieldUsage x="-1"/>
        <fieldUsage x="2"/>
      </fieldsUsage>
    </cacheHierarchy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saveData="0" refreshedBy="Autor" refreshedDate="44763.710879513892" createdVersion="5" refreshedVersion="8" minRefreshableVersion="3" recordCount="0" supportSubquery="1" supportAdvancedDrill="1">
  <cacheSource type="external" connectionId="22"/>
  <cacheFields count="11">
    <cacheField name="[Quadro02].[NIVEL_I].[NIVEL_I]" caption="NIVEL_I" numFmtId="0" hierarchy="26" level="1">
      <sharedItems count="4">
        <s v="Superficie Agricola"/>
        <s v="Superficie Florestal"/>
        <s v="Elementos Lineares E Da Paisagem"/>
        <s v="Zonas De Protecao"/>
      </sharedItems>
    </cacheField>
    <cacheField name="[Quadro02].[NIVEL_II].[NIVEL_II]" caption="NIVEL_II" numFmtId="0" hierarchy="28" level="1">
      <sharedItems count="5">
        <s v="Culturas Permanentes"/>
        <s v="Culturas Temporarias"/>
        <s v="Superficies Florestais"/>
        <s v="Elementos Lineares E Da Paisagem"/>
        <s v="Zonas De Protecao"/>
      </sharedItems>
    </cacheField>
    <cacheField name="[Quadro02].[CLASSIFICACAO].[CLASSIFICACAO]" caption="CLASSIFICACAO" numFmtId="0" hierarchy="23" level="1">
      <sharedItems count="1">
        <s v="Por Cultura"/>
      </sharedItems>
    </cacheField>
    <cacheField name="[Quadro02].[NIVEL_III].[NIVEL_III]" caption="NIVEL_III" numFmtId="0" hierarchy="30" level="1">
      <sharedItems count="26">
        <s v="Citrinos"/>
        <s v="Culturas Permanentes"/>
        <s v="Frutos De Casca Rija"/>
        <s v="Frutos Frescos (Exceto Citrinos)"/>
        <s v="Frutos Sub 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Superficie Nao Arborizada"/>
        <s v="Elementos Lineares E Da Paisagem"/>
        <s v="Zonas De Protecao"/>
      </sharedItems>
    </cacheField>
    <cacheField name="[Quadro02].[COD_NIVEL_I].[COD_NIVEL_I]" caption="COD_NIVEL_I" numFmtId="0" hierarchy="25" level="1">
      <sharedItems count="4">
        <s v="01"/>
        <s v="02"/>
        <s v="03"/>
        <s v="04"/>
      </sharedItems>
    </cacheField>
    <cacheField name="[Quadro02].[DRAP].[DRAP]" caption="DRAP" numFmtId="0" hierarchy="36" level="1">
      <sharedItems count="6">
        <s v="DRAP Norte"/>
        <s v="DRAP Centro"/>
        <s v="DRAP LVT"/>
        <s v="DRAP Alentejo"/>
        <s v="DRAP Algarve"/>
        <s v="RA Madeira"/>
      </sharedItems>
    </cacheField>
    <cacheField name="[Measures].[Soma de CANDIDATURAS 2]" caption="Soma de CANDIDATURAS 2" numFmtId="0" hierarchy="164" level="32767"/>
    <cacheField name="[Measures].[Soma de AREA 2]" caption="Soma de AREA 2" numFmtId="0" hierarchy="165" level="32767"/>
    <cacheField name="[Quadro02].[DRA_CODIGO].[DRA_CODIGO]" caption="DRA_CODIGO" numFmtId="0" hierarchy="24" level="1">
      <sharedItems count="6">
        <s v="110000"/>
        <s v="130000"/>
        <s v="150000"/>
        <s v="160000"/>
        <s v="170000"/>
        <s v="190000"/>
      </sharedItems>
    </cacheField>
    <cacheField name="[Quadro02].[CULTURA].[CULTURA]" caption="CULTURA" numFmtId="0" hierarchy="32" level="1">
      <sharedItems count="164">
        <s v="Laranja"/>
        <s v="Limão"/>
        <s v="Outros Citrinos"/>
        <s v="Tangera"/>
        <s v="Tangerina"/>
        <s v="Araçá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os Frutos Frescos"/>
        <s v="Pera"/>
        <s v="Pêssego"/>
        <s v="Pomares Mistos De Frutos Frescos"/>
        <s v="Abacate"/>
        <s v="Ananás"/>
        <s v="Anona"/>
        <s v="Banana"/>
        <s v="Diospiro"/>
        <s v="Figo Da India"/>
        <s v="Goiaba"/>
        <s v="Kiwi"/>
        <s v="Manga"/>
        <s v="Maracujá"/>
        <s v="Outros Frutos Sub-Tropicais"/>
        <s v="Papaia"/>
        <s v="Romã"/>
        <s v="Misto Culturas Permanentes"/>
        <s v="Olival"/>
        <s v="Cana De Açúcar"/>
        <s v="Cha"/>
        <s v="Lupulo"/>
        <s v="Maralfalfa/Capim"/>
        <s v="Outras Culturas Permanentes"/>
        <s v="Vime"/>
        <s v="Viveiros"/>
        <s v="Carqueja"/>
        <s v="Espargos"/>
        <s v="Goji"/>
        <s v="Physalis"/>
        <s v="Pitaia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Arbustivas"/>
        <s v="Pastagens Em Baldio"/>
        <s v="Pastagens Permanentes"/>
        <s v="Culturas Em Hidroponia"/>
        <s v="Culturas Sem Solo"/>
        <s v="Talhadia De Curta Rotação"/>
        <s v="Talude Da Vinha"/>
        <s v="Vinha"/>
        <s v="Arroz"/>
        <s v="Aveia"/>
        <s v="Centeio"/>
        <s v="Cevada"/>
        <s v="Milho"/>
        <s v="Outros Cereais"/>
        <s v="Sorgo"/>
        <s v="Trigo"/>
        <s v="Trigo Spelta"/>
        <s v="Triticale"/>
        <s v="Flores E Plantas Ornamentais"/>
        <s v="Azevem"/>
        <s v="Consociações Anuais E Outras Cult. Forrag. Anuais"/>
        <s v="Festuca"/>
        <s v="Panasco"/>
        <s v="Prados Temporários"/>
        <s v="Serradela"/>
        <s v="Abóboras E Aboborinhas"/>
        <s v="Agrião"/>
        <s v="Alface"/>
        <s v="Alho"/>
        <s v="Alho Francês"/>
        <s v="Batata"/>
        <s v="Batata Doce"/>
        <s v="Beringela"/>
        <s v="Beterraba"/>
        <s v="Cebola"/>
        <s v="Cenoura"/>
        <s v="Chuchu"/>
        <s v="Courgette"/>
        <s v="Couve"/>
        <s v="Espinafr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Rúcula"/>
        <s v="Tomate"/>
        <s v="Anafa"/>
        <s v="Cons Fixadoras Azoto (+ 50% Fix Azoto)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Colza"/>
        <s v="Girassol"/>
        <s v="Linho"/>
        <s v="Outras Oleaginosas"/>
        <s v="Soja"/>
        <s v="Cânhamo"/>
        <s v="Inhame"/>
        <s v="Outras Culturas Temporárias"/>
        <s v="Plantas Arom., Medicinais E Condimentares"/>
        <s v="Tabaco"/>
        <s v="Pousio"/>
        <s v="Aceiro Florestal"/>
        <s v="Galeria Ripícola Florestal"/>
        <s v="Medronheiro"/>
        <s v="Povoamento Azinheiras"/>
        <s v="Povoamento Carvalho Negral"/>
        <s v="Povoamento Castanheiro"/>
        <s v="Povoamento De Eucalipto"/>
        <s v="Povoamento De Pinheiro Manso"/>
        <s v="Povoamento De Sobreiros"/>
        <s v="Povoamento F Misto"/>
        <s v="Povoamento Misto Quercus(Sob/Azinh./Carval.Negral)"/>
        <s v="Povoamento Outras Folhosas"/>
        <s v="Povoamento Outras Resinosas"/>
        <s v="Maciços Ou Formações Reliquiais Ou Notáveis"/>
        <s v="Outras Superfícies Florestais"/>
        <s v="Superfície Arbustiva Não Pastoreável"/>
        <s v="Cabeceiras Cult. Permanentes -Área Útil"/>
        <s v="Elemento Linear Arroz (Não Útil-Comp. Maa)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  <s v="Bosquetes"/>
        <s v="Galeria Ripícola"/>
      </sharedItems>
    </cacheField>
    <cacheField name="[Quadro02].[TIPO].[TIPO]" caption="TIPO" numFmtId="0" hierarchy="35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2" memberValueDatatype="130" unbalanced="0">
      <fieldsUsage count="2">
        <fieldUsage x="-1"/>
        <fieldUsage x="2"/>
      </fieldsUsage>
    </cacheHierarchy>
    <cacheHierarchy uniqueName="[Quadro02].[DRA_CODIGO]" caption="DRA_CODIGO" attribute="1" defaultMemberUniqueName="[Quadro02].[DRA_CODIGO].[All]" allUniqueName="[Quadro02].[DRA_CODIGO].[All]" dimensionUniqueName="[Quadro02]" displayFolder="" count="2" memberValueDatatype="130" unbalanced="0">
      <fieldsUsage count="2">
        <fieldUsage x="-1"/>
        <fieldUsage x="8"/>
      </fieldsUsage>
    </cacheHierarchy>
    <cacheHierarchy uniqueName="[Quadro02].[COD_NIVEL_I]" caption="COD_NIVEL_I" attribute="1" defaultMemberUniqueName="[Quadro02].[COD_NIVEL_I].[All]" allUniqueName="[Quadro02].[COD_NIVEL_I].[All]" dimensionUniqueName="[Quadro02]" displayFolder="" count="2" memberValueDatatype="130" unbalanced="0">
      <fieldsUsage count="2">
        <fieldUsage x="-1"/>
        <fieldUsage x="4"/>
      </fieldsUsage>
    </cacheHierarchy>
    <cacheHierarchy uniqueName="[Quadro02].[NIVEL_I]" caption="NIVEL_I" attribute="1" defaultMemberUniqueName="[Quadro02].[NIVEL_I].[All]" allUniqueName="[Quadro02].[NIVEL_I].[All]" dimensionUniqueName="[Quadro02]" displayFolder="" count="2" memberValueDatatype="130" unbalanced="0">
      <fieldsUsage count="2">
        <fieldUsage x="-1"/>
        <fieldUsage x="0"/>
      </fieldsUsage>
    </cacheHierarchy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2" memberValueDatatype="130" unbalanced="0">
      <fieldsUsage count="2">
        <fieldUsage x="-1"/>
        <fieldUsage x="1"/>
      </fieldsUsage>
    </cacheHierarchy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2" memberValueDatatype="130" unbalanced="0">
      <fieldsUsage count="2">
        <fieldUsage x="-1"/>
        <fieldUsage x="3"/>
      </fieldsUsage>
    </cacheHierarchy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2" memberValueDatatype="130" unbalanced="0">
      <fieldsUsage count="2">
        <fieldUsage x="-1"/>
        <fieldUsage x="9"/>
      </fieldsUsage>
    </cacheHierarchy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2" memberValueDatatype="130" unbalanced="0">
      <fieldsUsage count="2">
        <fieldUsage x="-1"/>
        <fieldUsage x="10"/>
      </fieldsUsage>
    </cacheHierarchy>
    <cacheHierarchy uniqueName="[Quadro02].[DRAP]" caption="DRAP" attribute="1" defaultMemberUniqueName="[Quadro02].[DRAP].[All]" allUniqueName="[Quadro02].[DRAP].[All]" dimensionUniqueName="[Quadro02]" displayFolder="" count="2" memberValueDatatype="130" unbalanced="0">
      <fieldsUsage count="2">
        <fieldUsage x="-1"/>
        <fieldUsage x="5"/>
      </fieldsUsage>
    </cacheHierarchy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saveData="0" refreshedBy="Autor" refreshedDate="44763.71164872685" createdVersion="7" refreshedVersion="8" minRefreshableVersion="3" recordCount="0" supportSubquery="1" supportAdvancedDrill="1">
  <cacheSource type="external" connectionId="22"/>
  <cacheFields count="7">
    <cacheField name="[Quadro06].[DRA_CODIGO].[DRA_CODIGO]" caption="DRA_CODIGO" numFmtId="0" hierarchy="63" level="1">
      <sharedItems count="6">
        <s v="110000"/>
        <s v="130000"/>
        <s v="150000"/>
        <s v="160000"/>
        <s v="170000"/>
        <s v="190000"/>
      </sharedItems>
    </cacheField>
    <cacheField name="[Quadro06].[DRA_DES_DRA].[DRA_DES_DRA]" caption="DRA_DES_DRA" numFmtId="0" hierarchy="64" level="1">
      <sharedItems count="6">
        <s v="DIR. REG. AGRIC. E PESCAS DO NORTE"/>
        <s v="DIR. REG. AGRIC. E PESCAS DO CENTRO"/>
        <s v="DIR. REG. AGRIC. E PESCAS DE LISBOA E VALE DO TEJO"/>
        <s v="DIR. REG. AGRIC. E PESCAS DO ALENTEJO"/>
        <s v="DIR. REG. AGRIC. E PESCAS DO ALGARVE"/>
        <s v="REGIAO AUTONOMA DA MADEIRA"/>
      </sharedItems>
    </cacheField>
    <cacheField name="[Measures].[Soma de AREA 7]" caption="Soma de AREA 7" numFmtId="0" hierarchy="157" level="32767"/>
    <cacheField name="[Quadro06].[CAMPANHA].[CAMPANHA]" caption="CAMPANHA" numFmtId="0" hierarchy="62" level="1">
      <sharedItems count="2">
        <s v="2021"/>
        <s v="2022"/>
      </sharedItems>
    </cacheField>
    <cacheField name="[Quadro06].[AJUDA].[AJUDA]" caption="AJUDA" numFmtId="0" hierarchy="66" level="1">
      <sharedItems containsSemiMixedTypes="0" containsNonDate="0" containsString="0"/>
    </cacheField>
    <cacheField name="[Measures].[Máximo de Var_area]" caption="Máximo de Var_area" numFmtId="0" hierarchy="163" level="32767"/>
    <cacheField name="Dummy0" numFmtId="0" hierarchy="219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220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3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4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  <cacheHierarchy uniqueName="Dummy0" caption="CMT_DES_TIP_TRF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saveData="0" refreshedBy="Autor" refreshedDate="44763.733606828704" createdVersion="5" refreshedVersion="8" minRefreshableVersion="3" recordCount="0" supportSubquery="1" supportAdvancedDrill="1">
  <cacheSource type="external" connectionId="22"/>
  <cacheFields count="4">
    <cacheField name="[Quadro04].[CUL_DESCRICAO].[CUL_DESCRICAO]" caption="CUL_DESCRICAO" numFmtId="0" hierarchy="50" level="1">
      <sharedItems count="143">
        <s v="Abacate"/>
        <s v="Abóboras E Aboborinhas"/>
        <s v="Agrião"/>
        <s v="Alface"/>
        <s v="Alfarroba"/>
        <s v="Alho"/>
        <s v="Alho Francês"/>
        <s v="Ameixa"/>
        <s v="Amendoa"/>
        <s v="Amendoim"/>
        <s v="Amora"/>
        <s v="Anafa"/>
        <s v="Anona"/>
        <s v="Araçá"/>
        <s v="Arroz"/>
        <s v="Aveia"/>
        <s v="Avelã"/>
        <s v="Azevem"/>
        <s v="Banana"/>
        <s v="Batata"/>
        <s v="Batata Doce"/>
        <s v="Beringela"/>
        <s v="Beterraba"/>
        <s v="Cabeceiras Cult. Permanentes -Área Útil"/>
        <s v="Cânhamo"/>
        <s v="Carqueja"/>
        <s v="Castanha"/>
        <s v="Cebola"/>
        <s v="Cenoura"/>
        <s v="Centeio"/>
        <s v="Cereja"/>
        <s v="Cevada"/>
        <s v="Cha"/>
        <s v="Chuchu"/>
        <s v="Colza"/>
        <s v="Cons Fixadoras Azoto (+ 50% Fix Azoto)"/>
        <s v="Consociações Anuais E Outras Cult. Forrag. Anuais"/>
        <s v="Courgette"/>
        <s v="Couve"/>
        <s v="Damasco"/>
        <s v="Diospiro"/>
        <s v="Elemento Linear Em Orizicultura-Área Útil"/>
        <s v="Elemento Linear Sebe Ou Corta-Vento-Área Útil"/>
        <s v="Ep-Bosquete E Formações Reliquiais-Área Útil"/>
        <s v="Ervilha"/>
        <s v="Ervilhaca"/>
        <s v="Espargos"/>
        <s v="Espinafre"/>
        <s v="Fava"/>
        <s v="Feijão"/>
        <s v="Festuca"/>
        <s v="Figo"/>
        <s v="Figo Da India"/>
        <s v="Flores E Plantas Ornamentais"/>
        <s v="Framboesa"/>
        <s v="Galeria Ripícola - Área Útil"/>
        <s v="Ginja"/>
        <s v="Girassol"/>
        <s v="Goiaba"/>
        <s v="Goji"/>
        <s v="Grão De Bico"/>
        <s v="Groselha"/>
        <s v="Kiwi"/>
        <s v="Laranja"/>
        <s v="Limão"/>
        <s v="Linhas De Água - Área Útil"/>
        <s v="Linho"/>
        <s v="Lupulo"/>
        <s v="Luzerna"/>
        <s v="Maçã"/>
        <s v="Manga"/>
        <s v="Maracujá"/>
        <s v="Maralfalfa/Capim"/>
        <s v="Marmelo"/>
        <s v="Medronheiro"/>
        <s v="Medronho"/>
        <s v="Melancia"/>
        <s v="Melão"/>
        <s v="Meloa"/>
        <s v="Milho"/>
        <s v="Mirtilo"/>
        <s v="Misto Culturas Permanentes"/>
        <s v="Morango"/>
        <s v="Nabiça"/>
        <s v="Nabo"/>
        <s v="Nêspera"/>
        <s v="Noz"/>
        <s v="Olival"/>
        <s v="Outras Culturas Permanentes"/>
        <s v="Outras Culturas Temporárias"/>
        <s v="Outras Hortícolas"/>
        <s v="Outras Leguminosas Secas"/>
        <s v="Outras Oleaginosas"/>
        <s v="Outros Cereais"/>
        <s v="Outros Citrinos"/>
        <s v="Outros Frutos Frescos"/>
        <s v="Outros Frutos Secos"/>
        <s v="Outros Frutos Sub-Tropicais"/>
        <s v="Outros Pequenos Frutos"/>
        <s v="Panasco"/>
        <s v="Papaia"/>
        <s v="Pastagens Em Baldio"/>
        <s v="Pastagens Permanentes"/>
        <s v="Pepino"/>
        <s v="Pera"/>
        <s v="Pêssego"/>
        <s v="Physalis"/>
        <s v="Pimento"/>
        <s v="Pinhão"/>
        <s v="Pistacios"/>
        <s v="Pitaia"/>
        <s v="Plantas Arom., Medicinais E Condimentares"/>
        <s v="Pousio"/>
        <s v="Povoamento Azinheiras"/>
        <s v="Povoamento Carvalho Negral"/>
        <s v="Povoamento De Pinheiro Manso"/>
        <s v="Povoamento De Sobreiros"/>
        <s v="Povoamento Outras Folhosas"/>
        <s v="Povoamento Outras Resinosas"/>
        <s v="Prados Temporários"/>
        <s v="Quinoa"/>
        <s v="Rabanete"/>
        <s v="Rábano"/>
        <s v="Romã"/>
        <s v="Sabugueiro (Baga)"/>
        <s v="Serradela"/>
        <s v="Sobreiro Para Produção De Cortiça"/>
        <s v="Soja"/>
        <s v="Sorgo"/>
        <s v="Tabaco"/>
        <s v="Talhadia De Curta Rotação"/>
        <s v="Talude Da Vinha"/>
        <s v="Tangera"/>
        <s v="Tangerina"/>
        <s v="Tomate"/>
        <s v="Tremocilha"/>
        <s v="Tremoço"/>
        <s v="Trevo"/>
        <s v="Trigo"/>
        <s v="Trigo Spelta"/>
        <s v="Triticale"/>
        <s v="Vinha"/>
        <s v="Viveiros"/>
      </sharedItems>
    </cacheField>
    <cacheField name="[Measures].[Soma de CANDIDATURAS 4]" caption="Soma de CANDIDATURAS 4" numFmtId="0" hierarchy="147" level="32767"/>
    <cacheField name="[Measures].[Soma de AREA 4]" caption="Soma de AREA 4" numFmtId="0" hierarchy="148" level="32767"/>
    <cacheField name="[Quadro04].[AJUDA].[AJUDA]" caption="AJUDA" numFmtId="0" hierarchy="53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2" memberValueDatatype="130" unbalanced="0">
      <fieldsUsage count="2">
        <fieldUsage x="-1"/>
        <fieldUsage x="0"/>
      </fieldsUsage>
    </cacheHierarchy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2" memberValueDatatype="130" unbalanced="0">
      <fieldsUsage count="2">
        <fieldUsage x="-1"/>
        <fieldUsage x="3"/>
      </fieldsUsage>
    </cacheHierarchy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saveData="0" refreshedBy="Autor" refreshedDate="44763.71025300926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275734155"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saveData="0" refreshedBy="Autor" refreshedDate="44763.71025891204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462905315"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Autor" refreshedDate="44763.710315509263" createdVersion="7" refreshedVersion="8" minRefreshableVersion="3" recordCount="0" supportSubquery="1" supportAdvancedDrill="1">
  <cacheSource type="external" connectionId="22"/>
  <cacheFields count="3">
    <cacheField name="[Quadro10].[Quadro10c.DESC_ENTIDADE].[Quadro10c.DESC_ENTIDADE]" caption="Quadro10c.DESC_ENTIDADE" numFmtId="0" hierarchy="113" level="1">
      <sharedItems count="13">
        <s v="AJAP"/>
        <s v="CAP"/>
        <s v="CNA"/>
        <s v="CNJ"/>
        <s v="CONFAGRI"/>
        <s v="DRACA AÇORES"/>
        <s v="DRADR MADEIRA"/>
        <s v="DRAP ALENTEJO"/>
        <s v="DRAP ALGARVE"/>
        <s v="DRAP CENTRO"/>
        <s v="DRAP LVT"/>
        <s v="DRAP NORTE"/>
        <s v="IFAP"/>
      </sharedItems>
    </cacheField>
    <cacheField name="[Measures].[Soma de ALTERAR_OCUPACAO]" caption="Soma de ALTERAR_OCUPACAO" numFmtId="0" hierarchy="183" level="32767"/>
    <cacheField name="[Measures].[Soma de ALTERAR_ELEGIBILIDADE]" caption="Soma de ALTERAR_ELEGIBILIDADE" numFmtId="0" hierarchy="185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2" memberValueDatatype="130" unbalanced="0">
      <fieldsUsage count="2">
        <fieldUsage x="-1"/>
        <fieldUsage x="0"/>
      </fieldsUsage>
    </cacheHierarchy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saveData="0" refreshedBy="Autor" refreshedDate="44763.710292361109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2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432918388"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saveData="0" refreshedBy="Autor" refreshedDate="44763.710300578707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326553075"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saveData="0" refreshedBy="Autor" refreshedDate="44763.71030914352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2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808194221"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saveData="0" refreshedBy="Autor" refreshedDate="44763.710320833336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2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970471853"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saveData="0" refreshedBy="Autor" refreshedDate="44763.710872800926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2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950769541" supportSubqueryNonVisual="1" supportSubqueryCalcMem="1" supportAddCalcMems="1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saveData="0" refreshedBy="Autor" refreshedDate="44763.710878240738" createdVersion="3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2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2082877699" supportSubqueryNonVisual="1" supportSubqueryCalcMem="1" supportAddCalcMems="1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saveData="0" refreshedBy="Autor" refreshedDate="44763.710252083336" createdVersion="5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Measures].[Soma de CANDIDATURAS 5]" caption="Soma de CANDIDATURAS 5" numFmtId="0" hierarchy="155" level="32767"/>
    <cacheField name="[Quadro06].[CAMPANHA].[CAMPANHA]" caption="CAMPANHA" numFmtId="0" hierarchy="62" level="1">
      <sharedItems count="2">
        <s v="2021"/>
        <s v="2022"/>
      </sharedItems>
    </cacheField>
    <cacheField name="[Quadro06].[DRA_CODIGO].[DRA_CODIGO]" caption="DRA_CODIGO" numFmtId="0" hierarchy="63" level="1">
      <sharedItems count="6">
        <s v="110000"/>
        <s v="130000"/>
        <s v="150000"/>
        <s v="160000"/>
        <s v="170000"/>
        <s v="190000"/>
      </sharedItems>
    </cacheField>
    <cacheField name="[Quadro06].[DRA_DES_DRA].[DRA_DES_DRA]" caption="DRA_DES_DRA" numFmtId="0" hierarchy="64" level="1">
      <sharedItems count="6">
        <s v="DIR. REG. AGRIC. E PESCAS DO NORTE"/>
        <s v="DIR. REG. AGRIC. E PESCAS DO CENTRO"/>
        <s v="DIR. REG. AGRIC. E PESCAS DE LISBOA E VALE DO TEJO"/>
        <s v="DIR. REG. AGRIC. E PESCAS DO ALENTEJO"/>
        <s v="DIR. REG. AGRIC. E PESCAS DO ALGARVE"/>
        <s v="REGIAO AUTONOMA DA MADEIRA"/>
      </sharedItems>
    </cacheField>
    <cacheField name="[Quadro06].[AJUDA].[AJUDA]" caption="AJUDA" numFmtId="0" hierarchy="66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3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4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41469082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saveData="0" refreshedBy="Autor" refreshedDate="44763.710256481485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Quadro06].[CAMPANHA].[CAMPANHA]" caption="CAMPANHA" numFmtId="0" hierarchy="62" level="1">
      <sharedItems containsSemiMixedTypes="0" containsNonDate="0" containsString="0"/>
    </cacheField>
    <cacheField name="[Measures].[Soma de CANDIDATURAS 5]" caption="Soma de CANDIDATURAS 5" numFmtId="0" hierarchy="155" level="32767"/>
    <cacheField name="[Quadro06].[DRA_CODIGO].[DRA_CODIGO]" caption="DRA_CODIGO" numFmtId="0" hierarchy="63" level="1">
      <sharedItems count="6">
        <s v="110000"/>
        <s v="130000"/>
        <s v="150000"/>
        <s v="160000"/>
        <s v="170000"/>
        <s v="190000"/>
      </sharedItems>
    </cacheField>
    <cacheField name="[Quadro06].[DRA_DES_DRA].[DRA_DES_DRA]" caption="DRA_DES_DRA" numFmtId="0" hierarchy="64" level="1">
      <sharedItems count="6">
        <s v="DIR. REG. AGRIC. E PESCAS DE LISBOA E VALE DO TEJO"/>
        <s v="DIR. REG. AGRIC. E PESCAS DO ALENTEJO"/>
        <s v="DIR. REG. AGRIC. E PESCAS DO ALGARVE"/>
        <s v="DIR. REG. AGRIC. E PESCAS DO CENTRO"/>
        <s v="DIR. REG. AGRIC. E PESCAS DO NORTE"/>
        <s v="REGIAO AUTONOMA DA MADEIRA"/>
      </sharedItems>
    </cacheField>
    <cacheField name="[Quadro06].[AJUDA].[AJUDA]" caption="AJUDA" numFmtId="0" hierarchy="66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3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4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200117505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saveData="0" refreshedBy="Autor" refreshedDate="44763.710257523147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6].[CAMPANHA].[CAMPANHA]" caption="CAMPANHA" numFmtId="0" hierarchy="62" level="1">
      <sharedItems containsSemiMixedTypes="0" containsNonDate="0" containsString="0"/>
    </cacheField>
    <cacheField name="[Measures].[Soma de CANDIDATURAS 5]" caption="Soma de CANDIDATURAS 5" numFmtId="0" hierarchy="155" level="32767"/>
    <cacheField name="[Quadro06].[DRA_DES_DRA].[DRA_DES_DRA]" caption="DRA_DES_DRA" numFmtId="0" hierarchy="64" level="1">
      <sharedItems count="6">
        <s v="DIR. REG. AGRIC. E PESCAS DE LISBOA E VALE DO TEJO"/>
        <s v="DIR. REG. AGRIC. E PESCAS DO ALENTEJO"/>
        <s v="DIR. REG. AGRIC. E PESCAS DO ALGARVE"/>
        <s v="DIR. REG. AGRIC. E PESCAS DO CENTRO"/>
        <s v="DIR. REG. AGRIC. E PESCAS DO NORTE"/>
        <s v="REGIAO AUTONOMA DA MADEIRA"/>
      </sharedItems>
    </cacheField>
    <cacheField name="[Quadro06].[AJUDA].[AJUDA]" caption="AJUDA" numFmtId="0" hierarchy="66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3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21680373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saveData="0" refreshedBy="Autor" refreshedDate="44763.710263541667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6].[CAMPANHA].[CAMPANHA]" caption="CAMPANHA" numFmtId="0" hierarchy="62" level="1">
      <sharedItems containsSemiMixedTypes="0" containsNonDate="0" containsString="0"/>
    </cacheField>
    <cacheField name="[Quadro06].[DRA_DES_DRA].[DRA_DES_DRA]" caption="DRA_DES_DRA" numFmtId="0" hierarchy="64" level="1">
      <sharedItems count="6">
        <s v="DIR. REG. AGRIC. E PESCAS DE LISBOA E VALE DO TEJO"/>
        <s v="DIR. REG. AGRIC. E PESCAS DO ALENTEJO"/>
        <s v="DIR. REG. AGRIC. E PESCAS DO ALGARVE"/>
        <s v="DIR. REG. AGRIC. E PESCAS DO CENTRO"/>
        <s v="DIR. REG. AGRIC. E PESCAS DO NORTE"/>
        <s v="REGIAO AUTONOMA DA MADEIRA"/>
      </sharedItems>
    </cacheField>
    <cacheField name="[Quadro06].[AJUDA].[AJUDA]" caption="AJUDA" numFmtId="0" hierarchy="66" level="1">
      <sharedItems containsSemiMixedTypes="0" containsNonDate="0" containsString="0"/>
    </cacheField>
    <cacheField name="[Measures].[Soma de CN 3]" caption="Soma de CN 3" numFmtId="0" hierarchy="158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69154443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Autor" refreshedDate="44763.710316666664" createdVersion="7" refreshedVersion="8" minRefreshableVersion="3" recordCount="0" supportSubquery="1" supportAdvancedDrill="1">
  <cacheSource type="external" connectionId="22"/>
  <cacheFields count="4">
    <cacheField name="[Quadro10].[Quadro10c.DESC_ENTIDADE].[Quadro10c.DESC_ENTIDADE]" caption="Quadro10c.DESC_ENTIDADE" numFmtId="0" hierarchy="113" level="1">
      <sharedItems count="13">
        <s v="AJAP"/>
        <s v="CAP"/>
        <s v="CNA"/>
        <s v="CNJ"/>
        <s v="CONFAGRI"/>
        <s v="DRACA AÇORES"/>
        <s v="DRADR MADEIRA"/>
        <s v="DRAP ALENTEJO"/>
        <s v="DRAP ALGARVE"/>
        <s v="DRAP CENTRO"/>
        <s v="DRAP LVT"/>
        <s v="DRAP NORTE"/>
        <s v="IFAP"/>
      </sharedItems>
    </cacheField>
    <cacheField name="[Quadro10].[Quadro10a.DESC_ACCAO].[Quadro10a.DESC_ACCAO]" caption="Quadro10a.DESC_ACCAO" numFmtId="0" hierarchy="109" level="1">
      <sharedItems count="9">
        <s v="Parcela/Baldio acrescentada ao processo do agricultor"/>
        <s v="Parcela/Baldio com alteração dos dados declarativos"/>
        <s v="Parcela/Baldio eliminada do processo do agricultor"/>
        <s v="Parcela/Baldio com alteração de limites"/>
        <s v="Parcela eliminada graficamente"/>
        <s v="Parcela/Baldio criada graficamente - Nova"/>
        <s v="Parcela com alteração de ocupações do solo"/>
        <s v="Parcela com integração de proposta de ocupação do solo"/>
        <s v="Parcela com alteração do nº de árvores georeferenciadas"/>
      </sharedItems>
    </cacheField>
    <cacheField name="[Measures].[Soma de TOTAL_ACCAO]" caption="Soma de TOTAL_ACCAO" numFmtId="0" hierarchy="180" level="32767"/>
    <cacheField name="[Quadro10].[ACCAO].[ACCAO]" caption="ACCAO" numFmtId="0" hierarchy="105" level="1">
      <sharedItems count="9">
        <s v="A"/>
        <s v="C"/>
        <s v="E"/>
        <s v="L"/>
        <s v="M"/>
        <s v="N"/>
        <s v="O"/>
        <s v="P"/>
        <s v="T"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2" memberValueDatatype="130" unbalanced="0">
      <fieldsUsage count="2">
        <fieldUsage x="-1"/>
        <fieldUsage x="3"/>
      </fieldsUsage>
    </cacheHierarchy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2" memberValueDatatype="130" unbalanced="0">
      <fieldsUsage count="2">
        <fieldUsage x="-1"/>
        <fieldUsage x="1"/>
      </fieldsUsage>
    </cacheHierarchy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2" memberValueDatatype="130" unbalanced="0">
      <fieldsUsage count="2">
        <fieldUsage x="-1"/>
        <fieldUsage x="0"/>
      </fieldsUsage>
    </cacheHierarchy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saveData="0" refreshedBy="Autor" refreshedDate="44763.710264699075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6].[CAMPANHA].[CAMPANHA]" caption="CAMPANHA" numFmtId="0" hierarchy="62" level="1">
      <sharedItems containsSemiMixedTypes="0" containsNonDate="0" containsString="0"/>
    </cacheField>
    <cacheField name="[Quadro06].[DRA_DES_DRA].[DRA_DES_DRA]" caption="DRA_DES_DRA" numFmtId="0" hierarchy="64" level="1">
      <sharedItems count="6">
        <s v="DIR. REG. AGRIC. E PESCAS DE LISBOA E VALE DO TEJO"/>
        <s v="DIR. REG. AGRIC. E PESCAS DO ALENTEJO"/>
        <s v="DIR. REG. AGRIC. E PESCAS DO ALGARVE"/>
        <s v="DIR. REG. AGRIC. E PESCAS DO CENTRO"/>
        <s v="DIR. REG. AGRIC. E PESCAS DO NORTE"/>
        <s v="REGIAO AUTONOMA DA MADEIRA"/>
      </sharedItems>
    </cacheField>
    <cacheField name="[Quadro06].[AJUDA].[AJUDA]" caption="AJUDA" numFmtId="0" hierarchy="66" level="1">
      <sharedItems containsSemiMixedTypes="0" containsNonDate="0" containsString="0"/>
    </cacheField>
    <cacheField name="[Measures].[Soma de CN 3]" caption="Soma de CN 3" numFmtId="0" hierarchy="158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53301467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saveData="0" refreshedBy="Autor" refreshedDate="44763.710265740738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6].[CAMPANHA].[CAMPANHA]" caption="CAMPANHA" numFmtId="0" hierarchy="62" level="1">
      <sharedItems containsSemiMixedTypes="0" containsNonDate="0" containsString="0"/>
    </cacheField>
    <cacheField name="[Quadro06].[DRA_DES_DRA].[DRA_DES_DRA]" caption="DRA_DES_DRA" numFmtId="0" hierarchy="64" level="1">
      <sharedItems count="6">
        <s v="DIR. REG. AGRIC. E PESCAS DE LISBOA E VALE DO TEJO"/>
        <s v="DIR. REG. AGRIC. E PESCAS DO ALENTEJO"/>
        <s v="DIR. REG. AGRIC. E PESCAS DO ALGARVE"/>
        <s v="DIR. REG. AGRIC. E PESCAS DO CENTRO"/>
        <s v="DIR. REG. AGRIC. E PESCAS DO NORTE"/>
        <s v="REGIAO AUTONOMA DA MADEIRA"/>
      </sharedItems>
    </cacheField>
    <cacheField name="[Quadro06].[AJUDA].[AJUDA]" caption="AJUDA" numFmtId="0" hierarchy="66" level="1">
      <sharedItems containsSemiMixedTypes="0" containsNonDate="0" containsString="0"/>
    </cacheField>
    <cacheField name="[Measures].[Soma de AREA 7]" caption="Soma de AREA 7" numFmtId="0" hierarchy="157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30929998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saveData="0" refreshedBy="Autor" refreshedDate="44763.710266782407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6].[CAMPANHA].[CAMPANHA]" caption="CAMPANHA" numFmtId="0" hierarchy="62" level="1">
      <sharedItems containsSemiMixedTypes="0" containsNonDate="0" containsString="0"/>
    </cacheField>
    <cacheField name="[Quadro06].[DRA_DES_DRA].[DRA_DES_DRA]" caption="DRA_DES_DRA" numFmtId="0" hierarchy="64" level="1">
      <sharedItems count="6">
        <s v="DIR. REG. AGRIC. E PESCAS DE LISBOA E VALE DO TEJO"/>
        <s v="DIR. REG. AGRIC. E PESCAS DO ALENTEJO"/>
        <s v="DIR. REG. AGRIC. E PESCAS DO ALGARVE"/>
        <s v="DIR. REG. AGRIC. E PESCAS DO CENTRO"/>
        <s v="DIR. REG. AGRIC. E PESCAS DO NORTE"/>
        <s v="REGIAO AUTONOMA DA MADEIRA"/>
      </sharedItems>
    </cacheField>
    <cacheField name="[Quadro06].[AJUDA].[AJUDA]" caption="AJUDA" numFmtId="0" hierarchy="66" level="1">
      <sharedItems containsSemiMixedTypes="0" containsNonDate="0" containsString="0"/>
    </cacheField>
    <cacheField name="[Measures].[Soma de AREA 7]" caption="Soma de AREA 7" numFmtId="0" hierarchy="157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2" memberValueDatatype="130" unbalanced="0">
      <fieldsUsage count="2">
        <fieldUsage x="-1"/>
        <fieldUsage x="0"/>
      </fieldsUsage>
    </cacheHierarchy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2" memberValueDatatype="130" unbalanced="0">
      <fieldsUsage count="2">
        <fieldUsage x="-1"/>
        <fieldUsage x="1"/>
      </fieldsUsage>
    </cacheHierarchy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2" memberValueDatatype="130" unbalanced="0">
      <fieldsUsage count="2">
        <fieldUsage x="-1"/>
        <fieldUsage x="2"/>
      </fieldsUsage>
    </cacheHierarchy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27982017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saveData="0" refreshedBy="Autor" refreshedDate="44763.710268634262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Quadro09].[Periodo].[Periodo]" caption="Periodo" numFmtId="0" hierarchy="103" level="1">
      <sharedItems count="6">
        <s v="Até 13/06/2021 e 09/06/2022"/>
        <s v="Até 25/04/2021 e 24/04/2022"/>
        <s v="Até 27/06/2021"/>
        <s v="Até 28/02/2021 e 27/02/2022"/>
        <s v="Até 28/03/2021 e 27/03/2022"/>
        <s v="Até 30/05/2021 e 29/05/2022"/>
      </sharedItems>
    </cacheField>
    <cacheField name="[Measures].[Máximo de Quadro09N.ACUMULADO]" caption="Máximo de Quadro09N.ACUMULADO" numFmtId="0" hierarchy="177" level="32767"/>
    <cacheField name="[Measures].[Máximo de ACUMULADO 2]" caption="Máximo de ACUMULADO 2" numFmtId="0" hierarchy="179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2" memberValueDatatype="130" unbalanced="0">
      <fieldsUsage count="2">
        <fieldUsage x="-1"/>
        <fieldUsage x="0"/>
      </fieldsUsage>
    </cacheHierarchy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31219200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saveData="0" refreshedBy="Autor" refreshedDate="44763.710269907409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1">
        <s v="Florestação - PRODERAM 2020 Operação 8.1.0"/>
      </sharedItems>
    </cacheField>
    <cacheField name="[Quadro01].[REGIAO].[REGIAO]" caption="REGIAO" numFmtId="0" hierarchy="18" level="1">
      <sharedItems containsSemiMixedTypes="0" containsNonDate="0" containsString="0"/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70326138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saveData="0" refreshedBy="Autor" refreshedDate="44763.710270949072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1">
        <s v="Manutenção da atividade agrícola em zonas desfavorecidas"/>
      </sharedItems>
    </cacheField>
    <cacheField name="[Quadro01].[REGIAO].[REGIAO]" caption="REGIAO" numFmtId="0" hierarchy="18" level="1">
      <sharedItems containsSemiMixedTypes="0" containsNonDate="0" containsString="0"/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56046887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saveData="0" refreshedBy="Autor" refreshedDate="44763.71027210648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2">
        <s v="POSEI - Bananal"/>
        <s v="POSEI - Vinha"/>
      </sharedItems>
    </cacheField>
    <cacheField name="[Quadro01].[REGIAO].[REGIAO]" caption="REGIAO" numFmtId="0" hierarchy="18" level="1">
      <sharedItems containsSemiMixedTypes="0" containsNonDate="0" containsString="0"/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54021130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saveData="0" refreshedBy="Autor" refreshedDate="44763.71027314815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Quadro01].[AJU_NOME].[AJU_NOME]" caption="AJU_NOME" numFmtId="0" hierarchy="10" level="1">
      <sharedItems count="1">
        <s v="POSEI - Medida 1"/>
      </sharedItems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96536508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saveData="0" refreshedBy="Autor" refreshedDate="44763.710274305558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Quadro01].[AJU_NOME].[AJU_NOME]" caption="AJU_NOME" numFmtId="0" hierarchy="10" level="1">
      <sharedItems count="1">
        <s v="Manutenção da atividade agrícola em zonas desfavorecidas"/>
      </sharedItems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40426521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saveData="0" refreshedBy="Autor" refreshedDate="44763.710275347221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Quadro01].[AJU_NOME].[AJU_NOME]" caption="AJU_NOME" numFmtId="0" hierarchy="10" level="1">
      <sharedItems count="2">
        <s v="Pagamento específico por superfície ao arroz"/>
        <s v="Pagamento específico por superfície ao tomate para transformação"/>
      </sharedItems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76130229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Autor" refreshedDate="44763.710317708334" createdVersion="7" refreshedVersion="8" minRefreshableVersion="3" recordCount="0" supportSubquery="1" supportAdvancedDrill="1">
  <cacheSource type="external" connectionId="22"/>
  <cacheFields count="3">
    <cacheField name="[Quadro09].[Periodo].[Periodo]" caption="Periodo" numFmtId="0" hierarchy="103" level="1">
      <sharedItems count="6">
        <s v="Até 13/06/2021 e 09/06/2022"/>
        <s v="Até 25/04/2021 e 24/04/2022"/>
        <s v="Até 27/06/2021"/>
        <s v="Até 28/02/2021 e 27/02/2022"/>
        <s v="Até 28/03/2021 e 27/03/2022"/>
        <s v="Até 30/05/2021 e 29/05/2022"/>
      </sharedItems>
    </cacheField>
    <cacheField name="[Measures].[Máximo de Quadro09N.ACUMULADO]" caption="Máximo de Quadro09N.ACUMULADO" numFmtId="0" hierarchy="177" level="32767"/>
    <cacheField name="[Measures].[Máximo de ACUMULADO 2]" caption="Máximo de ACUMULADO 2" numFmtId="0" hierarchy="179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2" memberValueDatatype="130" unbalanced="0">
      <fieldsUsage count="2">
        <fieldUsage x="-1"/>
        <fieldUsage x="0"/>
      </fieldsUsage>
    </cacheHierarchy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saveData="0" refreshedBy="Autor" refreshedDate="44763.710276388891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Quadro01].[AJU_NOME].[AJU_NOME]" caption="AJU_NOME" numFmtId="0" hierarchy="10" level="1">
      <sharedItems count="1">
        <s v="Agro e Silvo-Ambientais"/>
      </sharedItems>
    </cacheField>
    <cacheField name="[Measures].[Soma de CN]" caption="Soma de CN" numFmtId="0" hierarchy="134" level="32767"/>
    <cacheField name="[Measures].[Soma de CNANT]" caption="Soma de CNANT" numFmtId="0" hierarchy="137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96858111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saveData="0" refreshedBy="Autor" refreshedDate="44763.710277546299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6">
        <s v="Florestação - PDR2020 Operação 8.1.1"/>
        <s v="Florestação - PDR2020 Operação 8.1.2"/>
        <s v="Florestação - Reg. (CE) nº 2080/92"/>
        <s v="Florestação - Reg. (CEE) nº 2328/91"/>
        <s v="Florestação de terras agrícolas - PRODER"/>
        <s v="Florestação de terras agrícolas - RURIS"/>
      </sharedItems>
    </cacheField>
    <cacheField name="[Quadro01].[REGIAO].[REGIAO]" caption="REGIAO" numFmtId="0" hierarchy="18" level="1">
      <sharedItems count="2">
        <s v="Continente"/>
        <s v="Madeira"/>
      </sharedItems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91447791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saveData="0" refreshedBy="Autor" refreshedDate="44763.710278587962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Quadro01].[AJU_NOME].[AJU_NOME]" caption="AJU_NOME" numFmtId="0" hierarchy="10" level="1">
      <sharedItems count="2">
        <s v="Regime da pequena agricultura"/>
        <s v="Regime de Pagamento Base"/>
      </sharedItems>
    </cacheField>
    <cacheField name="[Measures].[Soma de AREA]" caption="Soma de AREA" numFmtId="0" hierarchy="133" level="32767"/>
    <cacheField name="[Measures].[Soma de AREAANT]" caption="Soma de AREAANT" numFmtId="0" hierarchy="136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18043907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saveData="0" refreshedBy="Autor" refreshedDate="44763.710279629631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1">
        <s v="Florestação - PRODERAM 2020 Operação 8.1.0"/>
      </sharedItems>
    </cacheField>
    <cacheField name="[Quadro01].[REGIAO].[REGIAO]" caption="REGIAO" numFmtId="0" hierarchy="18" level="1">
      <sharedItems containsSemiMixedTypes="0" containsNonDate="0" containsString="0"/>
    </cacheField>
    <cacheField name="[Measures].[Soma de CANDIDATURAS]" caption="Soma de CANDIDATURAS" numFmtId="0" hierarchy="132" level="32767"/>
    <cacheField name="[Measures].[Soma de CANDANT]" caption="Soma de CANDANT" numFmtId="0" hierarchy="135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38199624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saveData="0" refreshedBy="Autor" refreshedDate="44763.710280671294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2">
        <s v="Agro e Silvo-Ambientais"/>
        <s v="Manutenção da atividade agrícola em zonas desfavorecidas"/>
      </sharedItems>
    </cacheField>
    <cacheField name="[Quadro01].[REGIAO].[REGIAO]" caption="REGIAO" numFmtId="0" hierarchy="18" level="1">
      <sharedItems containsSemiMixedTypes="0" containsNonDate="0" containsString="0"/>
    </cacheField>
    <cacheField name="[Measures].[Soma de CANDIDATURAS]" caption="Soma de CANDIDATURAS" numFmtId="0" hierarchy="132" level="32767"/>
    <cacheField name="[Measures].[Soma de CANDANT]" caption="Soma de CANDANT" numFmtId="0" hierarchy="135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56199656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saveData="0" refreshedBy="Autor" refreshedDate="44763.710281828702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5">
        <s v="POSEI - Abate Bovinos"/>
        <s v="POSEI - Abate Suínos"/>
        <s v="POSEI - Ovinos e Caprinos"/>
        <s v="POSEI - Vacas Aleitantes"/>
        <s v="POSEI - Vacas Leiteiras"/>
      </sharedItems>
    </cacheField>
    <cacheField name="[Quadro01].[REGIAO].[REGIAO]" caption="REGIAO" numFmtId="0" hierarchy="18" level="1">
      <sharedItems containsSemiMixedTypes="0" containsNonDate="0" containsString="0"/>
    </cacheField>
    <cacheField name="[Measures].[Soma de CANDIDATURAS]" caption="Soma de CANDIDATURAS" numFmtId="0" hierarchy="132" level="32767"/>
    <cacheField name="[Measures].[Soma de CANDANT]" caption="Soma de CANDANT" numFmtId="0" hierarchy="135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66275868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saveData="0" refreshedBy="Autor" refreshedDate="44763.710282870372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2">
        <s v="POSEI - Bananal"/>
        <s v="POSEI - Vinha"/>
      </sharedItems>
    </cacheField>
    <cacheField name="[Measures].[Soma de CANDIDATURAS]" caption="Soma de CANDIDATURAS" numFmtId="0" hierarchy="132" level="32767"/>
    <cacheField name="[Measures].[Soma de CANDANT]" caption="Soma de CANDANT" numFmtId="0" hierarchy="135" level="32767"/>
    <cacheField name="[Quadro01].[REGIAO].[REGIAO]" caption="REGIAO" numFmtId="0" hierarchy="18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3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25757161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saveData="0" refreshedBy="Autor" refreshedDate="44763.71028402778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Quadro01].[AJU_NOME].[AJU_NOME]" caption="AJU_NOME" numFmtId="0" hierarchy="10" level="1">
      <sharedItems count="1">
        <s v="POSEI - Medida 1"/>
      </sharedItems>
    </cacheField>
    <cacheField name="[Measures].[Soma de CANDIDATURAS]" caption="Soma de CANDIDATURAS" numFmtId="0" hierarchy="132" level="32767"/>
    <cacheField name="[Measures].[Soma de CANDANT]" caption="Soma de CANDANT" numFmtId="0" hierarchy="135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68704321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8.xml><?xml version="1.0" encoding="utf-8"?>
<pivotCacheDefinition xmlns="http://schemas.openxmlformats.org/spreadsheetml/2006/main" xmlns:r="http://schemas.openxmlformats.org/officeDocument/2006/relationships" saveData="0" refreshedBy="Autor" refreshedDate="44763.710285069443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Quadro01].[AJU_NOME].[AJU_NOME]" caption="AJU_NOME" numFmtId="0" hierarchy="10" level="1">
      <sharedItems count="2">
        <s v="Agro e Silvo-Ambientais"/>
        <s v="Manutenção da atividade agrícola em zonas desfavorecidas"/>
      </sharedItems>
    </cacheField>
    <cacheField name="[Measures].[Soma de CANDIDATURAS]" caption="Soma de CANDIDATURAS" numFmtId="0" hierarchy="132" level="32767"/>
    <cacheField name="[Measures].[Soma de CANDANT]" caption="Soma de CANDANT" numFmtId="0" hierarchy="135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1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83007690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9.xml><?xml version="1.0" encoding="utf-8"?>
<pivotCacheDefinition xmlns="http://schemas.openxmlformats.org/spreadsheetml/2006/main" xmlns:r="http://schemas.openxmlformats.org/officeDocument/2006/relationships" saveData="0" refreshedBy="Autor" refreshedDate="44763.710286226851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Measures].[Soma de CANDIDATURAS]" caption="Soma de CANDIDATURAS" numFmtId="0" hierarchy="132" level="32767"/>
    <cacheField name="[Measures].[Soma de CANDANT]" caption="Soma de CANDANT" numFmtId="0" hierarchy="135" level="32767"/>
    <cacheField name="[Quadro01].[AJU_NOME].[AJU_NOME]" caption="AJU_NOME" numFmtId="0" hierarchy="10" level="1">
      <sharedItems count="2">
        <s v="Pagamento específico por superfície ao arroz"/>
        <s v="Pagamento específico por superfície ao tomate para transformação"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3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52570824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Autor" refreshedDate="44763.710318865742" createdVersion="7" refreshedVersion="8" minRefreshableVersion="3" recordCount="0" supportSubquery="1" supportAdvancedDrill="1">
  <cacheSource type="external" connectionId="22"/>
  <cacheFields count="7">
    <cacheField name="[Quadro07].[COD_ENTIDADE].[COD_ENTIDADE]" caption="COD_ENTIDADE" numFmtId="0" hierarchy="72" level="1">
      <sharedItems count="10">
        <s v="01-0000"/>
        <s v="03-0000"/>
        <s v="06-0000"/>
        <s v="09-0000"/>
        <s v="10-0000"/>
        <s v="11-0000"/>
        <s v="22-0000"/>
        <s v="24-0000"/>
        <s v="79-0000"/>
        <s v="BEN_00"/>
      </sharedItems>
    </cacheField>
    <cacheField name="[Quadro07].[UOR_DES_UNI_ORG].[UOR_DES_UNI_ORG]" caption="UOR_DES_UNI_ORG" numFmtId="0" hierarchy="73" level="1">
      <sharedItems count="10">
        <s v="DIRECCAO REGIONAL DE AGRICULTURA E PESCAS DO NORTE"/>
        <s v="DRAP CENTRO"/>
        <s v="DRAP ALENTEJO"/>
        <s v="MADEIRA - DRA"/>
        <s v="CONFEDERAÇÃO DOS AGRICULTORES DE PORTUGAL"/>
        <s v="CONFAGRI - CONF. NAC. DAS COOP. AGRIC. E CREDITO AGRIC. DE PORTUGAL CCRL"/>
        <s v="AJAP - ASSOCIAÇÃO DOS JOVENS AGRICULTORES DE PORTUGAL"/>
        <s v="CONFEDERAÇÃO NACIONAL DA AGRICULTURA"/>
        <s v="CONFEDERAÇÃO NACIONAL DOS JOVENS AGRICULTORES E DO DESENVOLVIMENTO RURAL"/>
        <s v="Beneficiários IFAP"/>
      </sharedItems>
    </cacheField>
    <cacheField name="[Quadro07].[REGIAO].[REGIAO]" caption="REGIAO" numFmtId="0" hierarchy="75" level="1">
      <sharedItems count="2">
        <s v="Continente"/>
        <s v="Madeira"/>
      </sharedItems>
    </cacheField>
    <cacheField name="[Quadro07].[CAMPANHA].[CAMPANHA]" caption="CAMPANHA" numFmtId="0" hierarchy="77" level="1">
      <sharedItems count="2">
        <s v="2021"/>
        <s v="2022"/>
      </sharedItems>
    </cacheField>
    <cacheField name="[Measures].[Soma de SUBMETIDAS 2]" caption="Soma de SUBMETIDAS 2" numFmtId="0" hierarchy="166" level="32767"/>
    <cacheField name="[Measures].[Máximo de Var_cand 2]" caption="Máximo de Var_cand 2" numFmtId="0" hierarchy="168" level="32767"/>
    <cacheField name="Dummy0" numFmtId="0" hierarchy="219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220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2" memberValueDatatype="130" unbalanced="0">
      <fieldsUsage count="2">
        <fieldUsage x="-1"/>
        <fieldUsage x="0"/>
      </fieldsUsage>
    </cacheHierarchy>
    <cacheHierarchy uniqueName="[Quadro07].[UOR_DES_UNI_ORG]" caption="UOR_DES_UNI_ORG" attribute="1" defaultMemberUniqueName="[Quadro07].[UOR_DES_UNI_ORG].[All]" allUniqueName="[Quadro07].[UOR_DES_UNI_ORG].[All]" dimensionUniqueName="[Quadro07]" displayFolder="" count="2" memberValueDatatype="130" unbalanced="0">
      <fieldsUsage count="2">
        <fieldUsage x="-1"/>
        <fieldUsage x="1"/>
      </fieldsUsage>
    </cacheHierarchy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2" memberValueDatatype="130" unbalanced="0">
      <fieldsUsage count="2">
        <fieldUsage x="-1"/>
        <fieldUsage x="2"/>
      </fieldsUsage>
    </cacheHierarchy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2" memberValueDatatype="130" unbalanced="0">
      <fieldsUsage count="2">
        <fieldUsage x="-1"/>
        <fieldUsage x="3"/>
      </fieldsUsage>
    </cacheHierarchy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  <cacheHierarchy uniqueName="Dummy0" caption="CMT_DES_TIP_TRF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0.xml><?xml version="1.0" encoding="utf-8"?>
<pivotCacheDefinition xmlns="http://schemas.openxmlformats.org/spreadsheetml/2006/main" xmlns:r="http://schemas.openxmlformats.org/officeDocument/2006/relationships" saveData="0" refreshedBy="Autor" refreshedDate="44763.710287268521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Measures].[Soma de CANDIDATURAS]" caption="Soma de CANDIDATURAS" numFmtId="0" hierarchy="132" level="32767"/>
    <cacheField name="[Measures].[Soma de CANDANT]" caption="Soma de CANDANT" numFmtId="0" hierarchy="135" level="32767"/>
    <cacheField name="[Quadro01].[AJU_NOME].[AJU_NOME]" caption="AJU_NOME" numFmtId="0" hierarchy="10" level="1">
      <sharedItems count="3">
        <s v="Prémio por ovelha e cabra"/>
        <s v="Prémio por vaca em aleitamento"/>
        <s v="Prémio por vaca leiteira"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3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45590358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1.xml><?xml version="1.0" encoding="utf-8"?>
<pivotCacheDefinition xmlns="http://schemas.openxmlformats.org/spreadsheetml/2006/main" xmlns:r="http://schemas.openxmlformats.org/officeDocument/2006/relationships" saveData="0" refreshedBy="Autor" refreshedDate="44763.710288310183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AJU_NOME].[AJU_NOME]" caption="AJU_NOME" numFmtId="0" hierarchy="10" level="1">
      <sharedItems count="6">
        <s v="Florestação - PDR2020 Operação 8.1.1"/>
        <s v="Florestação - PDR2020 Operação 8.1.2"/>
        <s v="Florestação - Reg. (CE) nº 2080/92"/>
        <s v="Florestação - Reg. (CEE) nº 2328/91"/>
        <s v="Florestação de terras agrícolas - PRODER"/>
        <s v="Florestação de terras agrícolas - RURIS"/>
      </sharedItems>
    </cacheField>
    <cacheField name="[Measures].[Soma de CANDIDATURAS]" caption="Soma de CANDIDATURAS" numFmtId="0" hierarchy="132" level="32767"/>
    <cacheField name="[Measures].[Soma de CANDANT]" caption="Soma de CANDANT" numFmtId="0" hierarchy="135" level="32767"/>
    <cacheField name="[Quadro01].[REGIAO].[REGIAO]" caption="REGIAO" numFmtId="0" hierarchy="18" level="1">
      <sharedItems count="2">
        <s v="Continente"/>
        <s v="Madeira"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3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87919558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2.xml><?xml version="1.0" encoding="utf-8"?>
<pivotCacheDefinition xmlns="http://schemas.openxmlformats.org/spreadsheetml/2006/main" xmlns:r="http://schemas.openxmlformats.org/officeDocument/2006/relationships" saveData="0" refreshedBy="Autor" refreshedDate="44763.710289467592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1].[REGIAO].[REGIAO]" caption="REGIAO" numFmtId="0" hierarchy="18" level="1">
      <sharedItems containsSemiMixedTypes="0" containsNonDate="0" containsString="0"/>
    </cacheField>
    <cacheField name="[Measures].[Soma de CANDIDATURAS]" caption="Soma de CANDIDATURAS" numFmtId="0" hierarchy="132" level="32767"/>
    <cacheField name="[Measures].[Soma de CANDANT]" caption="Soma de CANDANT" numFmtId="0" hierarchy="135" level="32767"/>
    <cacheField name="[Quadro01].[AJU_NOME].[AJU_NOME]" caption="AJU_NOME" numFmtId="0" hierarchy="10" level="1">
      <sharedItems count="3">
        <s v="Pagamento para os jovens agricultores"/>
        <s v="Regime da pequena agricultura"/>
        <s v="Regime de Pagamento Base"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3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24330311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3.xml><?xml version="1.0" encoding="utf-8"?>
<pivotCacheDefinition xmlns="http://schemas.openxmlformats.org/spreadsheetml/2006/main" xmlns:r="http://schemas.openxmlformats.org/officeDocument/2006/relationships" saveData="0" refreshedBy="Autor" refreshedDate="44763.710290509262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Quadro01].[REGIAO].[REGIAO]" caption="REGIAO" numFmtId="0" hierarchy="18" level="1">
      <sharedItems count="2">
        <s v="Continente"/>
        <s v="Madeira"/>
      </sharedItems>
    </cacheField>
    <cacheField name="[Measures].[Máximo de CANDIDATURAS]" caption="Máximo de CANDIDATURAS" numFmtId="0" hierarchy="143" level="32767"/>
    <cacheField name="[Measures].[Máximo de CANDANT]" caption="Máximo de CANDANT" numFmtId="0" hierarchy="144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52275826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4.xml><?xml version="1.0" encoding="utf-8"?>
<pivotCacheDefinition xmlns="http://schemas.openxmlformats.org/spreadsheetml/2006/main" xmlns:r="http://schemas.openxmlformats.org/officeDocument/2006/relationships" saveData="0" refreshedBy="Autor" refreshedDate="44763.710291550924" createdVersion="5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GraficosModeloT].[CMT_DES_TIP_TRF].[CMT_DES_TIP_TRF]" caption="CMT_DES_TIP_TRF" numFmtId="0" level="1">
      <sharedItems containsSemiMixedTypes="0" containsNonDate="0" containsString="0"/>
    </cacheField>
    <cacheField name="[GraficosModeloT].[AJUDA].[AJUDA]" caption="AJUDA" numFmtId="0" hierarchy="8" level="1">
      <sharedItems count="4">
        <s v="FTA"/>
        <s v="MAA"/>
        <s v="RPA"/>
        <s v="RPB"/>
      </sharedItems>
    </cacheField>
    <cacheField name="[Measures].[Soma de DIREITOS]" caption="Soma de DIREITOS" numFmtId="0" hierarchy="150" level="32767"/>
    <cacheField name="[Measures].[Soma de AREA 5]" caption="Soma de AREA 5" numFmtId="0" hierarchy="151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2" memberValueDatatype="130" unbalanced="0">
      <fieldsUsage count="2">
        <fieldUsage x="-1"/>
        <fieldUsage x="0"/>
      </fieldsUsage>
    </cacheHierarchy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2" memberValueDatatype="130" unbalanced="0">
      <fieldsUsage count="2">
        <fieldUsage x="-1"/>
        <fieldUsage x="1"/>
      </fieldsUsage>
    </cacheHierarchy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27920518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5.xml><?xml version="1.0" encoding="utf-8"?>
<pivotCacheDefinition xmlns="http://schemas.openxmlformats.org/spreadsheetml/2006/main" xmlns:r="http://schemas.openxmlformats.org/officeDocument/2006/relationships" saveData="0" refreshedBy="Autor" refreshedDate="44763.710296874997" createdVersion="5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GraficosModeloT].[CMT_DES_TIP_TRF].[CMT_DES_TIP_TRF]" caption="CMT_DES_TIP_TRF" numFmtId="0" level="1">
      <sharedItems count="3">
        <s v="Definitiva"/>
        <s v="Herança"/>
        <s v="Temporária  (RPB)"/>
      </sharedItems>
    </cacheField>
    <cacheField name="[Measures].[Soma de N_COMUNICACOES]" caption="Soma de N_COMUNICACOES" numFmtId="0" hierarchy="149" level="32767"/>
    <cacheField name="[GraficosModeloT].[MEDIDA].[MEDIDA]" caption="MEDIDA" numFmtId="0" hierarchy="1" level="1">
      <sharedItems containsSemiMixedTypes="0" containsNonDate="0" containsString="0"/>
    </cacheField>
    <cacheField name="[GraficosModeloT].[AJUDA].[AJUDA]" caption="AJUDA" numFmtId="0" hierarchy="8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2" memberValueDatatype="130" unbalanced="0">
      <fieldsUsage count="2">
        <fieldUsage x="-1"/>
        <fieldUsage x="0"/>
      </fieldsUsage>
    </cacheHierarchy>
    <cacheHierarchy uniqueName="[GraficosModeloT].[MEDIDA]" caption="MEDIDA" attribute="1" defaultMemberUniqueName="[GraficosModeloT].[MEDIDA].[All]" allUniqueName="[GraficosModeloT].[MEDIDA].[All]" dimensionUniqueName="[GraficosModeloT]" displayFolder="" count="2" memberValueDatatype="130" unbalanced="0">
      <fieldsUsage count="2">
        <fieldUsage x="-1"/>
        <fieldUsage x="2"/>
      </fieldsUsage>
    </cacheHierarchy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2" memberValueDatatype="130" unbalanced="0">
      <fieldsUsage count="2">
        <fieldUsage x="-1"/>
        <fieldUsage x="3"/>
      </fieldsUsage>
    </cacheHierarchy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18150254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6.xml><?xml version="1.0" encoding="utf-8"?>
<pivotCacheDefinition xmlns="http://schemas.openxmlformats.org/spreadsheetml/2006/main" xmlns:r="http://schemas.openxmlformats.org/officeDocument/2006/relationships" saveData="0" refreshedBy="Autor" refreshedDate="44763.710297916667" createdVersion="5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GraficosModeloT].[CMT_DES_TIP_TRF].[CMT_DES_TIP_TRF]" caption="CMT_DES_TIP_TRF" numFmtId="0" level="1">
      <sharedItems count="3">
        <s v="Definitiva"/>
        <s v="Herança"/>
        <s v="Temporária  (RPB)"/>
      </sharedItems>
    </cacheField>
    <cacheField name="[Measures].[Soma de DIREITOS]" caption="Soma de DIREITOS" numFmtId="0" hierarchy="150" level="32767"/>
    <cacheField name="[Measures].[Soma de AREA 5]" caption="Soma de AREA 5" numFmtId="0" hierarchy="151" level="32767"/>
    <cacheField name="[GraficosModeloT].[MEDIDA].[MEDIDA]" caption="MEDIDA" numFmtId="0" hierarchy="1" level="1">
      <sharedItems containsSemiMixedTypes="0" containsNonDate="0" containsString="0"/>
    </cacheField>
    <cacheField name="[GraficosModeloT].[AJUDA].[AJUDA]" caption="AJUDA" numFmtId="0" hierarchy="8" level="1">
      <sharedItems containsSemiMixedTypes="0" containsNonDate="0" containsString="0"/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2" memberValueDatatype="130" unbalanced="0">
      <fieldsUsage count="2">
        <fieldUsage x="-1"/>
        <fieldUsage x="0"/>
      </fieldsUsage>
    </cacheHierarchy>
    <cacheHierarchy uniqueName="[GraficosModeloT].[MEDIDA]" caption="MEDIDA" attribute="1" defaultMemberUniqueName="[GraficosModeloT].[MEDIDA].[All]" allUniqueName="[GraficosModeloT].[MEDIDA].[All]" dimensionUniqueName="[GraficosModeloT]" displayFolder="" count="2" memberValueDatatype="130" unbalanced="0">
      <fieldsUsage count="2">
        <fieldUsage x="-1"/>
        <fieldUsage x="3"/>
      </fieldsUsage>
    </cacheHierarchy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2" memberValueDatatype="130" unbalanced="0">
      <fieldsUsage count="2">
        <fieldUsage x="-1"/>
        <fieldUsage x="4"/>
      </fieldsUsage>
    </cacheHierarchy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79076342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7.xml><?xml version="1.0" encoding="utf-8"?>
<pivotCacheDefinition xmlns="http://schemas.openxmlformats.org/spreadsheetml/2006/main" xmlns:r="http://schemas.openxmlformats.org/officeDocument/2006/relationships" saveData="0" refreshedBy="Autor" refreshedDate="44763.71029988426" createdVersion="7" refreshedVersion="8" minRefreshableVersion="3" recordCount="0" supportSubquery="1" supportAdvancedDrill="1">
  <cacheSource type="external" connectionId="22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Quadro08].[Periodo].[Periodo]" caption="Periodo" numFmtId="0" hierarchy="88" level="1">
      <sharedItems count="5">
        <s v="01/02/2022 a 09/06/2022"/>
        <s v="01/02/2022 a 24/04/2022"/>
        <s v="01/02/2022 a 27/02/2022"/>
        <s v="01/02/2022 a 27/03/2022"/>
        <s v="01/02/2022 a 29/05/2022"/>
      </sharedItems>
    </cacheField>
    <cacheField name="[Quadro08].[Campanha].[Campanha]" caption="Campanha" numFmtId="0" hierarchy="89" level="1">
      <sharedItems containsSemiMixedTypes="0" containsNonDate="0" containsString="0"/>
    </cacheField>
    <cacheField name="[Quadro08].[DESCRICAO].[DESCRICAO]" caption="DESCRICAO" numFmtId="0" hierarchy="80" level="1">
      <sharedItems count="13">
        <s v="AJAP"/>
        <s v="CAP"/>
        <s v="CNA"/>
        <s v="CNJ"/>
        <s v="CONFAGRI"/>
        <s v="DRACA AÇORES"/>
        <s v="DRADR MADEIRA"/>
        <s v="DRAP ALENTEJO"/>
        <s v="DRAP ALGARVE"/>
        <s v="DRAP CENTRO"/>
        <s v="DRAP LVT"/>
        <s v="DRAP NORTE"/>
        <s v="IFAP"/>
      </sharedItems>
    </cacheField>
    <cacheField name="[Measures].[Máximo de Acumulado]" caption="Máximo de Acumulado" numFmtId="0" hierarchy="171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2" memberValueDatatype="130" unbalanced="0">
      <fieldsUsage count="2">
        <fieldUsage x="-1"/>
        <fieldUsage x="2"/>
      </fieldsUsage>
    </cacheHierarchy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2" memberValueDatatype="130" unbalanced="0">
      <fieldsUsage count="2">
        <fieldUsage x="-1"/>
        <fieldUsage x="0"/>
      </fieldsUsage>
    </cacheHierarchy>
    <cacheHierarchy uniqueName="[Quadro08].[Campanha]" caption="Campanha" attribute="1" defaultMemberUniqueName="[Quadro08].[Campanha].[All]" allUniqueName="[Quadro08].[Campanha].[All]" dimensionUniqueName="[Quadro08]" displayFolder="" count="2" memberValueDatatype="130" unbalanced="0">
      <fieldsUsage count="2">
        <fieldUsage x="-1"/>
        <fieldUsage x="1"/>
      </fieldsUsage>
    </cacheHierarchy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146775811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Autor" refreshedDate="44763.710320138889" createdVersion="7" refreshedVersion="8" minRefreshableVersion="3" recordCount="0" supportSubquery="1" supportAdvancedDrill="1">
  <cacheSource type="external" connectionId="22"/>
  <cacheFields count="7">
    <cacheField name="[Quadro05].[Ordem].[Ordem]" caption="Ordem" numFmtId="0" hierarchy="61" level="1">
      <sharedItems count="34">
        <s v="070101"/>
        <s v="070102"/>
        <s v="070201"/>
        <s v="070301"/>
        <s v="07030201"/>
        <s v="07030202"/>
        <s v="07030203"/>
        <s v="0703020401"/>
        <s v="0703020402"/>
        <s v="0703020403"/>
        <s v="070401"/>
        <s v="070402"/>
        <s v="070501"/>
        <s v="07060101"/>
        <s v="07060102"/>
        <s v="07060103"/>
        <s v="07060104"/>
        <s v="07060105"/>
        <s v="070602"/>
        <s v="07070101"/>
        <s v="07070102"/>
        <s v="070702"/>
        <s v="070703"/>
        <s v="070801"/>
        <s v="070901"/>
        <s v="071002"/>
        <s v="071201"/>
        <s v="100101"/>
        <s v="100102"/>
        <s v="100103"/>
        <s v="1101"/>
        <s v="1102"/>
        <s v="1202"/>
        <s v="1501"/>
      </sharedItems>
    </cacheField>
    <cacheField name="[Quadro05].[REGIAO].[REGIAO]" caption="REGIAO" numFmtId="0" hierarchy="60" level="1">
      <sharedItems count="2">
        <s v="Continente"/>
        <s v="Madeira"/>
      </sharedItems>
    </cacheField>
    <cacheField name="[Quadro05].[OPE_CODIGO].[OPE_CODIGO]" caption="OPE_CODIGO" numFmtId="0" hierarchy="54" level="1">
      <sharedItems count="34">
        <s v="7.1.1"/>
        <s v="7.1.2"/>
        <s v="7.2.1"/>
        <s v="7.3.1"/>
        <s v="7.3.2.1"/>
        <s v="7.3.2.2"/>
        <s v="7.3.2.3"/>
        <s v="7.3.2.4.1"/>
        <s v="7.3.2.4.2"/>
        <s v="7.3.2.4.3"/>
        <s v="7.4.1"/>
        <s v="7.4.2"/>
        <s v="7.5.1"/>
        <s v="7.6.1.1"/>
        <s v="7.6.1.2"/>
        <s v="7.6.1.3"/>
        <s v="7.6.1.4"/>
        <s v="7.6.1.5"/>
        <s v="7.6.2"/>
        <s v="7.7.1.1"/>
        <s v="7.7.1.2"/>
        <s v="7.7.2"/>
        <s v="7.7.3"/>
        <s v="7.8.1"/>
        <s v="7.9.1"/>
        <s v="7.10.2"/>
        <s v="7.12.1"/>
        <s v="10.1.1"/>
        <s v="10.1.2"/>
        <s v="10.1.3"/>
        <s v="11.1"/>
        <s v="11.2"/>
        <s v="12.2"/>
        <s v="15.1"/>
      </sharedItems>
    </cacheField>
    <cacheField name="[Quadro05].[OPE_DESCRICAO].[OPE_DESCRICAO]" caption="OPE_DESCRICAO" numFmtId="0" hierarchy="55" level="1">
      <sharedItems count="34">
        <s v="Conversão Para Agricultura Biológica"/>
        <s v="Manutenção Em  Agricultura Biológica"/>
        <s v="Produção Integrada"/>
        <s v="Pagamentos Natura"/>
        <s v="Apoios Zonais De Carácter Agroambiental - Gestão De Pastoreio Em Áreas De Baldio - Az Peneda/Gerês"/>
        <s v="Apoios Zonais De Carácter Agroambiental - Manutenção De Socalcos - Az Peneda/Gerês"/>
        <s v="Apoios Zonais De Carácter Agroambiental- Conservação Dos Soutos Notáveis-Az Montesinho/Nogueira"/>
        <s v="Apoios Zonais De Carácter Agroambiental - Manut. De Rotação De Sequeiro Cereal-Pousio-Outras Az"/>
        <s v="Apoios Zonais De Carácter Agroambiental - Manut.Rotação De Sequeiro Cereal-Pousio - Az Castro Verde"/>
        <s v="Apoios Zonais De Carácter Agroambiental - Manut.Rotação De Sequeiro Cereal-Pousio-Áreas Estepárias"/>
        <s v="Conservação Do Solo - Sementeira Direta Ou Mobilização Na Linha"/>
        <s v="Conservação Do Solo - Enrelvamento Da Entrelinha De Culturas Permanentes"/>
        <s v="Uso Eficiente Da Água Na Agricultura"/>
        <s v="Culturas Permanentes Tradicionais - Olival Tradicional"/>
        <s v="Culturas Permanentes Tradicionais - Figueiral Extensivo De Sequeiro"/>
        <s v="Culturas Permanentes Tradicionais - Pomar Tradicional De Sequeiro Do Algarve"/>
        <s v="Culturas Permanentes Tradicionais - Amendoal Extensivo De Sequeiro"/>
        <s v="Culturas Permanentes Tradicionais - Castanheiro Extensivo De Sequeiro"/>
        <s v="Culturas Permanentes Tradicionais - Douro Vinhateiro"/>
        <s v="Pastoreio Extensivo - Apoio À Manutenção De Lameiros De Alto Valor Natural - Regadio"/>
        <s v="Pastoreio Extensivo - Apoio À Manutenção De Lameiros De Alto Valor Natural - Sequeiro"/>
        <s v="Pastoreio Extensivo - Montado"/>
        <s v="Pastoreio Extensivo - Apoio À Proteção Do Lobo Ibérico"/>
        <s v="Recursos Genéticos - Manutenção De Raças Autóctones Ameaçadas"/>
        <s v="Mosaico Agroflorestal"/>
        <s v="Silvoambientais - Manutenção E Recuperação De Galerias Ripícolas"/>
        <s v="Apoio Agroambiental À Apicultura"/>
        <s v="Manutenção De Muros De Suporte De Terras"/>
        <s v="Preservação De Pomares De Frutos Frescos E Vinhas Tradicionais"/>
        <s v="Proteção E Reforço Da Biodiversidade"/>
        <s v="Conversão Para A Agricultura Biológica - Ram"/>
        <s v="Manutenção Em Agricultura Biológica - Ram"/>
        <s v="Pagamentos Natura 2000 Na Floresta"/>
        <s v="Pagamentos De Compromissos Silvoambientais"/>
      </sharedItems>
    </cacheField>
    <cacheField name="[Measures].[Soma de SUBMETIDAS]" caption="Soma de SUBMETIDAS" numFmtId="0" hierarchy="152" level="32767"/>
    <cacheField name="[Measures].[Soma de AREA 6]" caption="Soma de AREA 6" numFmtId="0" hierarchy="153" level="32767"/>
    <cacheField name="[Measures].[Soma de CN 2]" caption="Soma de CN 2" numFmtId="0" hierarchy="154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2" memberValueDatatype="130" unbalanced="0">
      <fieldsUsage count="2">
        <fieldUsage x="-1"/>
        <fieldUsage x="2"/>
      </fieldsUsage>
    </cacheHierarchy>
    <cacheHierarchy uniqueName="[Quadro05].[OPE_DESCRICAO]" caption="OPE_DESCRICAO" attribute="1" defaultMemberUniqueName="[Quadro05].[OPE_DESCRICAO].[All]" allUniqueName="[Quadro05].[OPE_DESCRICAO].[All]" dimensionUniqueName="[Quadro05]" displayFolder="" count="2" memberValueDatatype="130" unbalanced="0">
      <fieldsUsage count="2">
        <fieldUsage x="-1"/>
        <fieldUsage x="3"/>
      </fieldsUsage>
    </cacheHierarchy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2" memberValueDatatype="130" unbalanced="0">
      <fieldsUsage count="2">
        <fieldUsage x="-1"/>
        <fieldUsage x="1"/>
      </fieldsUsage>
    </cacheHierarchy>
    <cacheHierarchy uniqueName="[Quadro05].[Ordem]" caption="Ordem" attribute="1" defaultMemberUniqueName="[Quadro05].[Ordem].[All]" allUniqueName="[Quadro05].[Ordem].[All]" dimensionUniqueName="[Quadro05]" displayFolder="" count="2" memberValueDatatype="130" unbalanced="0">
      <fieldsUsage count="2">
        <fieldUsage x="-1"/>
        <fieldUsage x="0"/>
      </fieldsUsage>
    </cacheHierarchy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Autor" refreshedDate="44763.710325347223" createdVersion="5" refreshedVersion="8" minRefreshableVersion="3" recordCount="0" supportSubquery="1" supportAdvancedDrill="1">
  <cacheSource type="external" connectionId="22"/>
  <cacheFields count="7">
    <cacheField name="[Quadro03].[VAR_FIN].[VAR_FIN]" caption="VAR_FIN" numFmtId="0" hierarchy="44" level="1">
      <sharedItems containsBlank="1" count="23">
        <s v="Indica"/>
        <s v="Japonica"/>
        <m/>
        <s v="Grão"/>
        <s v="Distica"/>
        <s v="Distica/Grão"/>
        <s v="Exastica"/>
        <s v="Exastica/Grão"/>
        <s v="Silagem"/>
        <s v="Duro"/>
        <s v="Duro/Grão"/>
        <s v="Mole"/>
        <s v="Mole/Grão"/>
        <s v="Consumo Em Fresco"/>
        <s v="Indústria"/>
        <s v="Azeite"/>
        <s v="Azeitona De Mesa"/>
        <s v="Fora De Região Determinada/Passa De Uva"/>
        <s v="Fora De Região Determinada/Uva De Mesa"/>
        <s v="Fora De Região Determinada/Vinho"/>
        <s v="Região Determinada/Passa De Uva"/>
        <s v="Região Determinada/Uva De Mesa"/>
        <s v="Região Determinada/Vinho"/>
      </sharedItems>
    </cacheField>
    <cacheField name="[Measures].[Soma de CANDIDATURAS 3]" caption="Soma de CANDIDATURAS 3" numFmtId="0" hierarchy="145" level="32767"/>
    <cacheField name="[Measures].[Soma de AREA 3]" caption="Soma de AREA 3" numFmtId="0" hierarchy="146" level="32767"/>
    <cacheField name="[Quadro03].[TOTAL].[TOTAL]" caption="TOTAL" numFmtId="0" hierarchy="37" level="1">
      <sharedItems containsSemiMixedTypes="0" containsNonDate="0" containsString="0"/>
    </cacheField>
    <cacheField name="[Quadro03].[NOVA_REGIAO].[NOVA_REGIAO]" caption="NOVA_REGIAO" numFmtId="0" hierarchy="47" level="1">
      <sharedItems count="2">
        <s v="Continente"/>
        <s v="Madeira"/>
      </sharedItems>
    </cacheField>
    <cacheField name="[Quadro03].[NOVO_NIVEL_III].[NOVO_NIVEL_III]" caption="NOVO_NIVEL_III" numFmtId="0" hierarchy="48" level="1">
      <sharedItems count="4">
        <s v="Cereais"/>
        <s v="Horticolas"/>
        <s v="Olival"/>
        <s v="Vinha"/>
      </sharedItems>
    </cacheField>
    <cacheField name="[Quadro03].[NOVA_CULTURA].[NOVA_CULTURA]" caption="NOVA_CULTURA" numFmtId="0" hierarchy="49" level="1">
      <sharedItems count="41">
        <s v="Arroz"/>
        <s v="Aveia"/>
        <s v="Centeio"/>
        <s v="Cevada"/>
        <s v="Milho"/>
        <s v="Outros Cereais"/>
        <s v="Sorgo"/>
        <s v="Trigo"/>
        <s v="Trigo Spelta"/>
        <s v="Triticale"/>
        <s v="Abóboras E Aboborinhas"/>
        <s v="Agrião"/>
        <s v="Alface"/>
        <s v="Alho"/>
        <s v="Alho Francês"/>
        <s v="Batata"/>
        <s v="Batata Doce"/>
        <s v="Beringela"/>
        <s v="Beterraba"/>
        <s v="Cebola"/>
        <s v="Cenoura"/>
        <s v="Chuchu"/>
        <s v="Courgette"/>
        <s v="Couve"/>
        <s v="Espinafr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Rúcula"/>
        <s v="Tomate"/>
        <s v="Olival"/>
        <s v="Vinha"/>
      </sharedItems>
    </cacheField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0" memberValueDatatype="130" unbalanced="0"/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0" memberValueDatatype="130" unbalanced="0"/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2" memberValueDatatype="130" unbalanced="0">
      <fieldsUsage count="2">
        <fieldUsage x="-1"/>
        <fieldUsage x="3"/>
      </fieldsUsage>
    </cacheHierarchy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2" memberValueDatatype="130" unbalanced="0">
      <fieldsUsage count="2">
        <fieldUsage x="-1"/>
        <fieldUsage x="0"/>
      </fieldsUsage>
    </cacheHierarchy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2" memberValueDatatype="130" unbalanced="0">
      <fieldsUsage count="2">
        <fieldUsage x="-1"/>
        <fieldUsage x="4"/>
      </fieldsUsage>
    </cacheHierarchy>
    <cacheHierarchy uniqueName="[Quadro03].[NOVO_NIVEL_III]" caption="NOVO_NIVEL_III" attribute="1" defaultMemberUniqueName="[Quadro03].[NOVO_NIVEL_III].[All]" allUniqueName="[Quadro03].[NOVO_NIVEL_III].[All]" dimensionUniqueName="[Quadro03]" displayFolder="" count="2" memberValueDatatype="130" unbalanced="0">
      <fieldsUsage count="2">
        <fieldUsage x="-1"/>
        <fieldUsage x="5"/>
      </fieldsUsage>
    </cacheHierarchy>
    <cacheHierarchy uniqueName="[Quadro03].[NOVA_CULTURA]" caption="NOVA_CULTURA" attribute="1" defaultMemberUniqueName="[Quadro03].[NOVA_CULTURA].[All]" allUniqueName="[Quadro03].[NOVA_CULTURA].[All]" dimensionUniqueName="[Quadro03]" displayFolder="" count="2" memberValueDatatype="130" unbalanced="0">
      <fieldsUsage count="2">
        <fieldUsage x="-1"/>
        <fieldUsage x="6"/>
      </fieldsUsage>
    </cacheHierarchy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Autor" refreshedDate="44763.710327199071" createdVersion="5" refreshedVersion="8" minRefreshableVersion="3" recordCount="0" supportSubquery="1" supportAdvancedDrill="1">
  <cacheSource type="external" connectionId="22"/>
  <cacheFields count="11">
    <cacheField name="[Quadro01].[REGIAO].[REGIAO]" caption="REGIAO" numFmtId="0" hierarchy="18" level="1">
      <sharedItems count="2">
        <s v="Continente"/>
        <s v="Madeira"/>
      </sharedItems>
    </cacheField>
    <cacheField name="[Measures].[Soma de CANDIDATURAS]" caption="Soma de CANDIDATURAS" numFmtId="0" hierarchy="132" level="32767"/>
    <cacheField name="[Measures].[Soma de AREA]" caption="Soma de AREA" numFmtId="0" hierarchy="133" level="32767"/>
    <cacheField name="[Measures].[Soma de CN]" caption="Soma de CN" numFmtId="0" hierarchy="134" level="32767"/>
    <cacheField name="[Quadro01].[AJU_NOME].[AJU_NOME]" caption="AJU_NOME" numFmtId="0" hierarchy="10" level="1">
      <sharedItems count="27">
        <s v="Agro e Silvo-Ambientais"/>
        <s v="Florestação - PDR2020 Operação 8.1.1"/>
        <s v="Florestação - PDR2020 Operação 8.1.2"/>
        <s v="Florestação - Reg. (CE) nº 2080/92"/>
        <s v="Florestação - Reg. (CEE) nº 2328/91"/>
        <s v="Florestação de terras agrícolas - PRODER"/>
        <s v="Florestação de terras agrícolas - RURIS"/>
        <s v="Manutenção da atividade agrícola em zonas desfavorecidas"/>
        <s v="Pagamento específico por superfície ao arroz"/>
        <s v="Pagamento específico por superfície ao tomate para transformação"/>
        <s v="Pagamento para os jovens agricultores"/>
        <s v="Pagamento por práticas agrícolas benéficas para o clima e ambiente"/>
        <s v="Pagamento Redistributivo"/>
        <s v="POSEI - Abate Bovinos"/>
        <s v="POSEI - Abate Suínos"/>
        <s v="POSEI - Medida 1"/>
        <s v="POSEI - Ovinos e Caprinos"/>
        <s v="POSEI - Vacas Aleitantes"/>
        <s v="POSEI - Vacas Leiteiras"/>
        <s v="Prémio por ovelha e cabra"/>
        <s v="Prémio por vaca em aleitamento"/>
        <s v="Prémio por vaca leiteira"/>
        <s v="Regime da pequena agricultura"/>
        <s v="Regime de Pagamento Base"/>
        <s v="Florestação - PRODERAM 2020 Operação 8.1.0"/>
        <s v="POSEI - Bananal"/>
        <s v="POSEI - Vinha"/>
      </sharedItems>
    </cacheField>
    <cacheField name="[Measures].[Soma de CANDANT]" caption="Soma de CANDANT" numFmtId="0" hierarchy="135" level="32767"/>
    <cacheField name="[Measures].[Soma de AREAANT]" caption="Soma de AREAANT" numFmtId="0" hierarchy="136" level="32767"/>
    <cacheField name="[Measures].[Soma de CNANT]" caption="Soma de CNANT" numFmtId="0" hierarchy="137" level="32767"/>
    <cacheField name="[Measures].[Min de CompCand]" caption="Min de CompCand" numFmtId="0" hierarchy="139" level="32767"/>
    <cacheField name="[Measures].[Min de CompArea]" caption="Min de CompArea" numFmtId="0" hierarchy="141" level="32767"/>
    <cacheField name="[Measures].[Soma de CompCN]" caption="Soma de CompCN" numFmtId="0" hierarchy="142" level="32767"/>
  </cacheFields>
  <cacheHierarchies count="219">
    <cacheHierarchy uniqueName="[GraficosModeloT].[CMT_DES_TIP_TRF]" caption="CMT_DES_TIP_TRF" attribute="1" defaultMemberUniqueName="[GraficosModeloT].[CMT_DES_TIP_TRF].[All]" allUniqueName="[GraficosModeloT].[CMT_DES_TIP_TRF].[All]" dimensionUniqueName="[GraficosModeloT]" displayFolder="" count="0" memberValueDatatype="130" unbalanced="0"/>
    <cacheHierarchy uniqueName="[GraficosModeloT].[MEDIDA]" caption="MEDIDA" attribute="1" defaultMemberUniqueName="[GraficosModeloT].[MEDIDA].[All]" allUniqueName="[GraficosModeloT].[MEDIDA].[All]" dimensionUniqueName="[GraficosModeloT]" displayFolder="" count="0" memberValueDatatype="130" unbalanced="0"/>
    <cacheHierarchy uniqueName="[GraficosModeloT].[N_COMUNICACOES]" caption="N_COMUNICACOES" attribute="1" defaultMemberUniqueName="[GraficosModeloT].[N_COMUNICACOES].[All]" allUniqueName="[GraficosModeloT].[N_COMUNICACOES].[All]" dimensionUniqueName="[GraficosModeloT]" displayFolder="" count="0" memberValueDatatype="20" unbalanced="0"/>
    <cacheHierarchy uniqueName="[GraficosModeloT].[N_CED]" caption="N_CED" attribute="1" defaultMemberUniqueName="[GraficosModeloT].[N_CED].[All]" allUniqueName="[GraficosModeloT].[N_CED].[All]" dimensionUniqueName="[GraficosModeloT]" displayFolder="" count="0" memberValueDatatype="20" unbalanced="0"/>
    <cacheHierarchy uniqueName="[GraficosModeloT].[N_CES]" caption="N_CES" attribute="1" defaultMemberUniqueName="[GraficosModeloT].[N_CES].[All]" allUniqueName="[GraficosModeloT].[N_CES].[All]" dimensionUniqueName="[GraficosModeloT]" displayFolder="" count="0" memberValueDatatype="20" unbalanced="0"/>
    <cacheHierarchy uniqueName="[GraficosModeloT].[DIREITOS]" caption="DIREITOS" attribute="1" defaultMemberUniqueName="[GraficosModeloT].[DIREITOS].[All]" allUniqueName="[GraficosModeloT].[DIREITOS].[All]" dimensionUniqueName="[GraficosModeloT]" displayFolder="" count="0" memberValueDatatype="5" unbalanced="0"/>
    <cacheHierarchy uniqueName="[GraficosModeloT].[MONTANTE]" caption="MONTANTE" attribute="1" defaultMemberUniqueName="[GraficosModeloT].[MONTANTE].[All]" allUniqueName="[GraficosModeloT].[MONTANTE].[All]" dimensionUniqueName="[GraficosModeloT]" displayFolder="" count="0" memberValueDatatype="5" unbalanced="0"/>
    <cacheHierarchy uniqueName="[GraficosModeloT].[AREA]" caption="AREA" attribute="1" defaultMemberUniqueName="[GraficosModeloT].[AREA].[All]" allUniqueName="[GraficosModeloT].[AREA].[All]" dimensionUniqueName="[GraficosModeloT]" displayFolder="" count="0" memberValueDatatype="5" unbalanced="0"/>
    <cacheHierarchy uniqueName="[GraficosModeloT].[AJUDA]" caption="AJUDA" attribute="1" defaultMemberUniqueName="[GraficosModeloT].[AJUDA].[All]" allUniqueName="[GraficosModeloT].[AJUDA].[All]" dimensionUniqueName="[GraficosModeloT]" displayFolder="" count="0" memberValueDatatype="130" unbalanced="0"/>
    <cacheHierarchy uniqueName="[Quadro01].[AJU_CODIGO]" caption="AJU_CODIGO" attribute="1" defaultMemberUniqueName="[Quadro01].[AJU_CODIGO].[All]" allUniqueName="[Quadro01].[AJU_CODIGO].[All]" dimensionUniqueName="[Quadro01]" displayFolder="" count="0" memberValueDatatype="130" unbalanced="0"/>
    <cacheHierarchy uniqueName="[Quadro01].[AJU_NOME]" caption="AJU_NOME" attribute="1" defaultMemberUniqueName="[Quadro01].[AJU_NOME].[All]" allUniqueName="[Quadro01].[AJU_NOME].[All]" dimensionUniqueName="[Quadro01]" displayFolder="" count="2" memberValueDatatype="130" unbalanced="0">
      <fieldsUsage count="2">
        <fieldUsage x="-1"/>
        <fieldUsage x="4"/>
      </fieldsUsage>
    </cacheHierarchy>
    <cacheHierarchy uniqueName="[Quadro01].[REG_CODIGO]" caption="REG_CODIGO" attribute="1" defaultMemberUniqueName="[Quadro01].[REG_CODIGO].[All]" allUniqueName="[Quadro01].[REG_CODIGO].[All]" dimensionUniqueName="[Quadro01]" displayFolder="" count="0" memberValueDatatype="20" unbalanced="0"/>
    <cacheHierarchy uniqueName="[Quadro01].[CANDIDATURAS]" caption="CANDIDATURAS" attribute="1" defaultMemberUniqueName="[Quadro01].[CANDIDATURAS].[All]" allUniqueName="[Quadro01].[CANDIDATURAS].[All]" dimensionUniqueName="[Quadro01]" displayFolder="" count="0" memberValueDatatype="20" unbalanced="0"/>
    <cacheHierarchy uniqueName="[Quadro01].[AREA]" caption="AREA" attribute="1" defaultMemberUniqueName="[Quadro01].[AREA].[All]" allUniqueName="[Quadro01].[AREA].[All]" dimensionUniqueName="[Quadro01]" displayFolder="" count="0" memberValueDatatype="5" unbalanced="0"/>
    <cacheHierarchy uniqueName="[Quadro01].[CN]" caption="CN" attribute="1" defaultMemberUniqueName="[Quadro01].[CN].[All]" allUniqueName="[Quadro01].[CN].[All]" dimensionUniqueName="[Quadro01]" displayFolder="" count="0" memberValueDatatype="5" unbalanced="0"/>
    <cacheHierarchy uniqueName="[Quadro01].[CANDANT]" caption="CANDANT" attribute="1" defaultMemberUniqueName="[Quadro01].[CANDANT].[All]" allUniqueName="[Quadro01].[CANDANT].[All]" dimensionUniqueName="[Quadro01]" displayFolder="" count="0" memberValueDatatype="20" unbalanced="0"/>
    <cacheHierarchy uniqueName="[Quadro01].[AREAANT]" caption="AREAANT" attribute="1" defaultMemberUniqueName="[Quadro01].[AREAANT].[All]" allUniqueName="[Quadro01].[AREAANT].[All]" dimensionUniqueName="[Quadro01]" displayFolder="" count="0" memberValueDatatype="5" unbalanced="0"/>
    <cacheHierarchy uniqueName="[Quadro01].[CNANT]" caption="CNANT" attribute="1" defaultMemberUniqueName="[Quadro01].[CNANT].[All]" allUniqueName="[Quadro01].[CNANT].[All]" dimensionUniqueName="[Quadro01]" displayFolder="" count="0" memberValueDatatype="5" unbalanced="0"/>
    <cacheHierarchy uniqueName="[Quadro01].[REGIAO]" caption="REGIAO" attribute="1" defaultMemberUniqueName="[Quadro01].[REGIAO].[All]" allUniqueName="[Quadro01].[REGIAO].[All]" dimensionUniqueName="[Quadro01]" displayFolder="" count="2" memberValueDatatype="130" unbalanced="0">
      <fieldsUsage count="2">
        <fieldUsage x="-1"/>
        <fieldUsage x="0"/>
      </fieldsUsage>
    </cacheHierarchy>
    <cacheHierarchy uniqueName="[Quadro01].[CompCand]" caption="CompCand" attribute="1" defaultMemberUniqueName="[Quadro01].[CompCand].[All]" allUniqueName="[Quadro01].[CompCand].[All]" dimensionUniqueName="[Quadro01]" displayFolder="" count="0" memberValueDatatype="5" unbalanced="0"/>
    <cacheHierarchy uniqueName="[Quadro01].[CompArea]" caption="CompArea" attribute="1" defaultMemberUniqueName="[Quadro01].[CompArea].[All]" allUniqueName="[Quadro01].[CompArea].[All]" dimensionUniqueName="[Quadro01]" displayFolder="" count="0" memberValueDatatype="5" unbalanced="0"/>
    <cacheHierarchy uniqueName="[Quadro01].[CompCN]" caption="CompCN" attribute="1" defaultMemberUniqueName="[Quadro01].[CompCN].[All]" allUniqueName="[Quadro01].[CompCN].[All]" dimensionUniqueName="[Quadro01]" displayFolder="" count="0" memberValueDatatype="5" unbalanced="0"/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CLASSIFICACAO]" caption="CLASSIFICACAO" attribute="1" defaultMemberUniqueName="[Quadro02].[CLASSIFICACAO].[All]" allUniqueName="[Quadro02].[CLASSIFICACAO].[All]" dimensionUniqueName="[Quadro02]" displayFolder="" count="0" memberValueDatatype="13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TIPO]" caption="TIPO" attribute="1" defaultMemberUniqueName="[Quadro02].[TIPO].[All]" allUniqueName="[Quadro02].[TIPO].[All]" dimensionUniqueName="[Quadro02]" displayFolder="" count="0" memberValueDatatype="130" unbalanced="0"/>
    <cacheHierarchy uniqueName="[Quadro02].[DRAP]" caption="DRAP" attribute="1" defaultMemberUniqueName="[Quadro02].[DRAP].[All]" allUniqueName="[Quadro02].[DRAP].[All]" dimensionUniqueName="[Quadro02]" displayFolder="" count="0" memberValueDatatype="130" unbalanced="0"/>
    <cacheHierarchy uniqueName="[Quadro03].[TOTAL]" caption="TOTAL" attribute="1" defaultMemberUniqueName="[Quadro03].[TOTAL].[All]" allUniqueName="[Quadro03].[TOTAL].[All]" dimensionUniqueName="[Quadro03]" displayFolder="" count="0" memberValueDatatype="130" unbalanced="0"/>
    <cacheHierarchy uniqueName="[Quadro03].[NUM_CODIGO]" caption="NUM_CODIGO" attribute="1" defaultMemberUniqueName="[Quadro03].[NUM_CODIGO].[All]" allUniqueName="[Quadro03].[NUM_CODIGO].[All]" dimensionUniqueName="[Quadro03]" displayFolder="" count="0" memberValueDatatype="20" unbalanced="0"/>
    <cacheHierarchy uniqueName="[Quadro03].[REGIAO]" caption="REGIAO" attribute="1" defaultMemberUniqueName="[Quadro03].[REGIAO].[All]" allUniqueName="[Quadro03].[REGIAO].[All]" dimensionUniqueName="[Quadro03]" displayFolder="" count="0" memberValueDatatype="130" unbalanced="0"/>
    <cacheHierarchy uniqueName="[Quadro03].[COD_NIVEL_III]" caption="COD_NIVEL_III" attribute="1" defaultMemberUniqueName="[Quadro03].[COD_NIVEL_III].[All]" allUniqueName="[Quadro03].[COD_NIVEL_III].[All]" dimensionUniqueName="[Quadro03]" displayFolder="" count="0" memberValueDatatype="130" unbalanced="0"/>
    <cacheHierarchy uniqueName="[Quadro03].[NIVEL_III]" caption="NIVEL_III" attribute="1" defaultMemberUniqueName="[Quadro03].[NIVEL_III].[All]" allUniqueName="[Quadro03].[NIVEL_III].[All]" dimensionUniqueName="[Quadro03]" displayFolder="" count="0" memberValueDatatype="130" unbalanced="0"/>
    <cacheHierarchy uniqueName="[Quadro03].[CUL_CODIGO]" caption="CUL_CODIGO" attribute="1" defaultMemberUniqueName="[Quadro03].[CUL_CODIGO].[All]" allUniqueName="[Quadro03].[CUL_CODIGO].[All]" dimensionUniqueName="[Quadro03]" displayFolder="" count="0" memberValueDatatype="130" unbalanced="0"/>
    <cacheHierarchy uniqueName="[Quadro03].[CULTURA]" caption="CULTURA" attribute="1" defaultMemberUniqueName="[Quadro03].[CULTURA].[All]" allUniqueName="[Quadro03].[CULTURA].[All]" dimensionUniqueName="[Quadro03]" displayFolder="" count="0" memberValueDatatype="130" unbalanced="0"/>
    <cacheHierarchy uniqueName="[Quadro03].[VAR_FIN]" caption="VAR_FIN" attribute="1" defaultMemberUniqueName="[Quadro03].[VAR_FIN].[All]" allUniqueName="[Quadro03].[VAR_FIN].[All]" dimensionUniqueName="[Quadro03]" displayFolder="" count="0" memberValueDatatype="130" unbalanced="0"/>
    <cacheHierarchy uniqueName="[Quadro03].[CANDIDATURAS]" caption="CANDIDATURAS" attribute="1" defaultMemberUniqueName="[Quadro03].[CANDIDATURAS].[All]" allUniqueName="[Quadro03].[CANDIDATURAS].[All]" dimensionUniqueName="[Quadro03]" displayFolder="" count="0" memberValueDatatype="20" unbalanced="0"/>
    <cacheHierarchy uniqueName="[Quadro03].[AREA]" caption="AREA" attribute="1" defaultMemberUniqueName="[Quadro03].[AREA].[All]" allUniqueName="[Quadro03].[AREA].[All]" dimensionUniqueName="[Quadro03]" displayFolder="" count="0" memberValueDatatype="5" unbalanced="0"/>
    <cacheHierarchy uniqueName="[Quadro03].[NOVA_REGIAO]" caption="NOVA_REGIAO" attribute="1" defaultMemberUniqueName="[Quadro03].[NOVA_REGIAO].[All]" allUniqueName="[Quadro03].[NOVA_REGIAO].[All]" dimensionUniqueName="[Quadro03]" displayFolder="" count="0" memberValueDatatype="130" unbalanced="0"/>
    <cacheHierarchy uniqueName="[Quadro03].[NOVO_NIVEL_III]" caption="NOVO_NIVEL_III" attribute="1" defaultMemberUniqueName="[Quadro03].[NOVO_NIVEL_III].[All]" allUniqueName="[Quadro03].[NOVO_NIVEL_III].[All]" dimensionUniqueName="[Quadro03]" displayFolder="" count="0" memberValueDatatype="130" unbalanced="0"/>
    <cacheHierarchy uniqueName="[Quadro03].[NOVA_CULTURA]" caption="NOVA_CULTURA" attribute="1" defaultMemberUniqueName="[Quadro03].[NOVA_CULTURA].[All]" allUniqueName="[Quadro03].[NOVA_CULTURA].[All]" dimensionUniqueName="[Quadro03]" displayFolder="" count="0" memberValueDatatype="130" unbalanced="0"/>
    <cacheHierarchy uniqueName="[Quadro04].[CUL_DESCRICAO]" caption="CUL_DESCRICAO" attribute="1" defaultMemberUniqueName="[Quadro04].[CUL_DESCRICAO].[All]" allUniqueName="[Quadro04].[CUL_DESCRICAO].[All]" dimensionUniqueName="[Quadro04]" displayFolder="" count="0" memberValueDatatype="130" unbalanced="0"/>
    <cacheHierarchy uniqueName="[Quadro04].[CANDIDATURAS]" caption="CANDIDATURAS" attribute="1" defaultMemberUniqueName="[Quadro04].[CANDIDATURAS].[All]" allUniqueName="[Quadro04].[CANDIDATURAS].[All]" dimensionUniqueName="[Quadro04]" displayFolder="" count="0" memberValueDatatype="20" unbalanced="0"/>
    <cacheHierarchy uniqueName="[Quadro04].[AREA]" caption="AREA" attribute="1" defaultMemberUniqueName="[Quadro04].[AREA].[All]" allUniqueName="[Quadro04].[AREA].[All]" dimensionUniqueName="[Quadro04]" displayFolder="" count="0" memberValueDatatype="5" unbalanced="0"/>
    <cacheHierarchy uniqueName="[Quadro04].[AJUDA]" caption="AJUDA" attribute="1" defaultMemberUniqueName="[Quadro04].[AJUDA].[All]" allUniqueName="[Quadro04].[AJUDA].[All]" dimensionUniqueName="[Quadro04]" displayFolder="" count="0" memberValueDatatype="130" unbalanced="0"/>
    <cacheHierarchy uniqueName="[Quadro05].[OPE_CODIGO]" caption="OPE_CODIGO" attribute="1" defaultMemberUniqueName="[Quadro05].[OPE_CODIGO].[All]" allUniqueName="[Quadro05].[OPE_CODIGO].[All]" dimensionUniqueName="[Quadro05]" displayFolder="" count="0" memberValueDatatype="130" unbalanced="0"/>
    <cacheHierarchy uniqueName="[Quadro05].[OPE_DESCRICAO]" caption="OPE_DESCRICAO" attribute="1" defaultMemberUniqueName="[Quadro05].[OPE_DESCRICAO].[All]" allUniqueName="[Quadro05].[OPE_DESCRICAO].[All]" dimensionUniqueName="[Quadro05]" displayFolder="" count="0" memberValueDatatype="130" unbalanced="0"/>
    <cacheHierarchy uniqueName="[Quadro05].[REG_CODIGO]" caption="REG_CODIGO" attribute="1" defaultMemberUniqueName="[Quadro05].[REG_CODIGO].[All]" allUniqueName="[Quadro05].[REG_CODIGO].[All]" dimensionUniqueName="[Quadro05]" displayFolder="" count="0" memberValueDatatype="20" unbalanced="0"/>
    <cacheHierarchy uniqueName="[Quadro05].[SUBMETIDAS]" caption="SUBMETIDAS" attribute="1" defaultMemberUniqueName="[Quadro05].[SUBMETIDAS].[All]" allUniqueName="[Quadro05].[SUBMETIDAS].[All]" dimensionUniqueName="[Quadro05]" displayFolder="" count="0" memberValueDatatype="20" unbalanced="0"/>
    <cacheHierarchy uniqueName="[Quadro05].[AREA]" caption="AREA" attribute="1" defaultMemberUniqueName="[Quadro05].[AREA].[All]" allUniqueName="[Quadro05].[AREA].[All]" dimensionUniqueName="[Quadro05]" displayFolder="" count="0" memberValueDatatype="5" unbalanced="0"/>
    <cacheHierarchy uniqueName="[Quadro05].[CN]" caption="CN" attribute="1" defaultMemberUniqueName="[Quadro05].[CN].[All]" allUniqueName="[Quadro05].[CN].[All]" dimensionUniqueName="[Quadro05]" displayFolder="" count="0" memberValueDatatype="5" unbalanced="0"/>
    <cacheHierarchy uniqueName="[Quadro05].[REGIAO]" caption="REGIAO" attribute="1" defaultMemberUniqueName="[Quadro05].[REGIAO].[All]" allUniqueName="[Quadro05].[REGIAO].[All]" dimensionUniqueName="[Quadro05]" displayFolder="" count="0" memberValueDatatype="130" unbalanced="0"/>
    <cacheHierarchy uniqueName="[Quadro05].[Ordem]" caption="Ordem" attribute="1" defaultMemberUniqueName="[Quadro05].[Ordem].[All]" allUniqueName="[Quadro05].[Ordem].[All]" dimensionUniqueName="[Quadro05]" displayFolder="" count="0" memberValueDatatype="130" unbalanced="0"/>
    <cacheHierarchy uniqueName="[Quadro06].[CAMPANHA]" caption="CAMPANHA" attribute="1" defaultMemberUniqueName="[Quadro06].[CAMPANHA].[All]" allUniqueName="[Quadro06].[CAMPANHA].[All]" dimensionUniqueName="[Quadro06]" displayFolder="" count="0" memberValueDatatype="130" unbalanced="0"/>
    <cacheHierarchy uniqueName="[Quadro06].[DRA_CODIGO]" caption="DRA_CODIGO" attribute="1" defaultMemberUniqueName="[Quadro06].[DRA_CODIGO].[All]" allUniqueName="[Quadro06].[DRA_CODIGO].[All]" dimensionUniqueName="[Quadro06]" displayFolder="" count="0" memberValueDatatype="130" unbalanced="0"/>
    <cacheHierarchy uniqueName="[Quadro06].[DRA_DES_DRA]" caption="DRA_DES_DRA" attribute="1" defaultMemberUniqueName="[Quadro06].[DRA_DES_DRA].[All]" allUniqueName="[Quadro06].[DRA_DES_DRA].[All]" dimensionUniqueName="[Quadro06]" displayFolder="" count="0" memberValueDatatype="130" unbalanced="0"/>
    <cacheHierarchy uniqueName="[Quadro06].[CANDIDATURAS]" caption="CANDIDATURAS" attribute="1" defaultMemberUniqueName="[Quadro06].[CANDIDATURAS].[All]" allUniqueName="[Quadro06].[CANDIDATURAS].[All]" dimensionUniqueName="[Quadro06]" displayFolder="" count="0" memberValueDatatype="20" unbalanced="0"/>
    <cacheHierarchy uniqueName="[Quadro06].[AJUDA]" caption="AJUDA" attribute="1" defaultMemberUniqueName="[Quadro06].[AJUDA].[All]" allUniqueName="[Quadro06].[AJUDA].[All]" dimensionUniqueName="[Quadro06]" displayFolder="" count="0" memberValueDatatype="130" unbalanced="0"/>
    <cacheHierarchy uniqueName="[Quadro06].[AREA]" caption="AREA" attribute="1" defaultMemberUniqueName="[Quadro06].[AREA].[All]" allUniqueName="[Quadro06].[AREA].[All]" dimensionUniqueName="[Quadro06]" displayFolder="" count="0" memberValueDatatype="5" unbalanced="0"/>
    <cacheHierarchy uniqueName="[Quadro06].[CN]" caption="CN" attribute="1" defaultMemberUniqueName="[Quadro06].[CN].[All]" allUniqueName="[Quadro06].[CN].[All]" dimensionUniqueName="[Quadro06]" displayFolder="" count="0" memberValueDatatype="5" unbalanced="0"/>
    <cacheHierarchy uniqueName="[Quadro06].[Var_cand]" caption="Var_cand" attribute="1" defaultMemberUniqueName="[Quadro06].[Var_cand].[All]" allUniqueName="[Quadro06].[Var_cand].[All]" dimensionUniqueName="[Quadro06]" displayFolder="" count="0" memberValueDatatype="5" unbalanced="0"/>
    <cacheHierarchy uniqueName="[Quadro06].[Var_area]" caption="Var_area" attribute="1" defaultMemberUniqueName="[Quadro06].[Var_area].[All]" allUniqueName="[Quadro06].[Var_area].[All]" dimensionUniqueName="[Quadro06]" displayFolder="" count="0" memberValueDatatype="5" unbalanced="0"/>
    <cacheHierarchy uniqueName="[Quadro06].[Var_cn]" caption="Var_cn" attribute="1" defaultMemberUniqueName="[Quadro06].[Var_cn].[All]" allUniqueName="[Quadro06].[Var_cn].[All]" dimensionUniqueName="[Quadro06]" displayFolder="" count="0" memberValueDatatype="5" unbalanced="0"/>
    <cacheHierarchy uniqueName="[Quadro07].[COD_ENTIDADE]" caption="COD_ENTIDADE" attribute="1" defaultMemberUniqueName="[Quadro07].[COD_ENTIDADE].[All]" allUniqueName="[Quadro07].[COD_ENTIDADE].[All]" dimensionUniqueName="[Quadro07]" displayFolder="" count="0" memberValueDatatype="130" unbalanced="0"/>
    <cacheHierarchy uniqueName="[Quadro07].[UOR_DES_UNI_ORG]" caption="UOR_DES_UNI_ORG" attribute="1" defaultMemberUniqueName="[Quadro07].[UOR_DES_UNI_ORG].[All]" allUniqueName="[Quadro07].[UOR_DES_UNI_ORG].[All]" dimensionUniqueName="[Quadro07]" displayFolder="" count="0" memberValueDatatype="130" unbalanced="0"/>
    <cacheHierarchy uniqueName="[Quadro07].[NUM_CODIGO]" caption="NUM_CODIGO" attribute="1" defaultMemberUniqueName="[Quadro07].[NUM_CODIGO].[All]" allUniqueName="[Quadro07].[NUM_CODIGO].[All]" dimensionUniqueName="[Quadro07]" displayFolder="" count="0" memberValueDatatype="20" unbalanced="0"/>
    <cacheHierarchy uniqueName="[Quadro07].[REGIAO]" caption="REGIAO" attribute="1" defaultMemberUniqueName="[Quadro07].[REGIAO].[All]" allUniqueName="[Quadro07].[REGIAO].[All]" dimensionUniqueName="[Quadro07]" displayFolder="" count="0" memberValueDatatype="130" unbalanced="0"/>
    <cacheHierarchy uniqueName="[Quadro07].[SUBMETIDAS]" caption="SUBMETIDAS" attribute="1" defaultMemberUniqueName="[Quadro07].[SUBMETIDAS].[All]" allUniqueName="[Quadro07].[SUBMETIDAS].[All]" dimensionUniqueName="[Quadro07]" displayFolder="" count="0" memberValueDatatype="20" unbalanced="0"/>
    <cacheHierarchy uniqueName="[Quadro07].[CAMPANHA]" caption="CAMPANHA" attribute="1" defaultMemberUniqueName="[Quadro07].[CAMPANHA].[All]" allUniqueName="[Quadro07].[CAMPANHA].[All]" dimensionUniqueName="[Quadro07]" displayFolder="" count="0" memberValueDatatype="130" unbalanced="0"/>
    <cacheHierarchy uniqueName="[Quadro07].[Var_cand]" caption="Var_cand" attribute="1" defaultMemberUniqueName="[Quadro07].[Var_cand].[All]" allUniqueName="[Quadro07].[Var_cand].[All]" dimensionUniqueName="[Quadro07]" displayFolder="" count="0" memberValueDatatype="5" unbalanced="0"/>
    <cacheHierarchy uniqueName="[Quadro08].[CODIGO]" caption="CODIGO" attribute="1" defaultMemberUniqueName="[Quadro08].[CODIGO].[All]" allUniqueName="[Quadro08].[CODIGO].[All]" dimensionUniqueName="[Quadro08]" displayFolder="" count="0" memberValueDatatype="130" unbalanced="0"/>
    <cacheHierarchy uniqueName="[Quadro08].[DESCRICAO]" caption="DESCRICAO" attribute="1" defaultMemberUniqueName="[Quadro08].[DESCRICAO].[All]" allUniqueName="[Quadro08].[DESCRICAO].[All]" dimensionUniqueName="[Quadro08]" displayFolder="" count="0" memberValueDatatype="130" unbalanced="0"/>
    <cacheHierarchy uniqueName="[Quadro08].[SEMANA]" caption="SEMANA" attribute="1" defaultMemberUniqueName="[Quadro08].[SEMANA].[All]" allUniqueName="[Quadro08].[SEMANA].[All]" dimensionUniqueName="[Quadro08]" displayFolder="" count="0" memberValueDatatype="130" unbalanced="0"/>
    <cacheHierarchy uniqueName="[Quadro08].[DESC_SEMANA]" caption="DESC_SEMANA" attribute="1" defaultMemberUniqueName="[Quadro08].[DESC_SEMANA].[All]" allUniqueName="[Quadro08].[DESC_SEMANA].[All]" dimensionUniqueName="[Quadro08]" displayFolder="" count="0" memberValueDatatype="130" unbalanced="0"/>
    <cacheHierarchy uniqueName="[Quadro08].[UTILIZADOR]" caption="UTILIZADOR" attribute="1" defaultMemberUniqueName="[Quadro08].[UTILIZADOR].[All]" allUniqueName="[Quadro08].[UTILIZADOR].[All]" dimensionUniqueName="[Quadro08]" displayFolder="" count="0" memberValueDatatype="20" unbalanced="0"/>
    <cacheHierarchy uniqueName="[Quadro08].[ATENDIMENTOS]" caption="ATENDIMENTOS" attribute="1" defaultMemberUniqueName="[Quadro08].[ATENDIMENTOS].[All]" allUniqueName="[Quadro08].[ATENDIMENTOS].[All]" dimensionUniqueName="[Quadro08]" displayFolder="" count="0" memberValueDatatype="20" unbalanced="0"/>
    <cacheHierarchy uniqueName="[Quadro08].[DataMinima]" caption="DataMinima" attribute="1" time="1" defaultMemberUniqueName="[Quadro08].[DataMinima].[All]" allUniqueName="[Quadro08].[DataMinima].[All]" dimensionUniqueName="[Quadro08]" displayFolder="" count="0" memberValueDatatype="7" unbalanced="0"/>
    <cacheHierarchy uniqueName="[Quadro08].[DataColuna]" caption="DataColuna" attribute="1" time="1" defaultMemberUniqueName="[Quadro08].[DataColuna].[All]" allUniqueName="[Quadro08].[DataColuna].[All]" dimensionUniqueName="[Quadro08]" displayFolder="" count="0" memberValueDatatype="7" unbalanced="0"/>
    <cacheHierarchy uniqueName="[Quadro08].[DataMaxima]" caption="DataMaxima" attribute="1" time="1" defaultMemberUniqueName="[Quadro08].[DataMaxima].[All]" allUniqueName="[Quadro08].[DataMaxima].[All]" dimensionUniqueName="[Quadro08]" displayFolder="" count="0" memberValueDatatype="7" unbalanced="0"/>
    <cacheHierarchy uniqueName="[Quadro08].[Periodo]" caption="Periodo" attribute="1" defaultMemberUniqueName="[Quadro08].[Periodo].[All]" allUniqueName="[Quadro08].[Periodo].[All]" dimensionUniqueName="[Quadro08]" displayFolder="" count="0" memberValueDatatype="130" unbalanced="0"/>
    <cacheHierarchy uniqueName="[Quadro08].[Campanha]" caption="Campanha" attribute="1" defaultMemberUniqueName="[Quadro08].[Campanha].[All]" allUniqueName="[Quadro08].[Campanha].[All]" dimensionUniqueName="[Quadro08]" displayFolder="" count="0" memberValueDatatype="130" unbalanced="0"/>
    <cacheHierarchy uniqueName="[Quadro08].[Acumulado]" caption="Acumulado" attribute="1" defaultMemberUniqueName="[Quadro08].[Acumulado].[All]" allUniqueName="[Quadro08].[Acumulado].[All]" dimensionUniqueName="[Quadro08]" displayFolder="" count="0" memberValueDatatype="20" unbalanced="0"/>
    <cacheHierarchy uniqueName="[Quadro08].[Total]" caption="Total" attribute="1" defaultMemberUniqueName="[Quadro08].[Total].[All]" allUniqueName="[Quadro08].[Total].[All]" dimensionUniqueName="[Quadro08]" displayFolder="" count="0" memberValueDatatype="20" unbalanced="0"/>
    <cacheHierarchy uniqueName="[Quadro08].[Variacao]" caption="Variacao" attribute="1" defaultMemberUniqueName="[Quadro08].[Variacao].[All]" allUniqueName="[Quadro08].[Variacao].[All]" dimensionUniqueName="[Quadro08]" displayFolder="" count="0" memberValueDatatype="5" unbalanced="0"/>
    <cacheHierarchy uniqueName="[Quadro09].[ULTIMO_DIA_SEMANA]" caption="ULTIMO_DIA_SEMANA" attribute="1" time="1" defaultMemberUniqueName="[Quadro09].[ULTIMO_DIA_SEMANA].[All]" allUniqueName="[Quadro09].[ULTIMO_DIA_SEMANA].[All]" dimensionUniqueName="[Quadro09]" displayFolder="" count="0" memberValueDatatype="7" unbalanced="0"/>
    <cacheHierarchy uniqueName="[Quadro09].[SEMANA]" caption="SEMANA" attribute="1" defaultMemberUniqueName="[Quadro09].[SEMANA].[All]" allUniqueName="[Quadro09].[SEMANA].[All]" dimensionUniqueName="[Quadro09]" displayFolder="" count="0" memberValueDatatype="20" unbalanced="0"/>
    <cacheHierarchy uniqueName="[Quadro09].[CONTAR_NIFS]" caption="CONTAR_NIFS" attribute="1" defaultMemberUniqueName="[Quadro09].[CONTAR_NIFS].[All]" allUniqueName="[Quadro09].[CONTAR_NIFS].[All]" dimensionUniqueName="[Quadro09]" displayFolder="" count="0" memberValueDatatype="20" unbalanced="0"/>
    <cacheHierarchy uniqueName="[Quadro09].[ACUMULADO]" caption="ACUMULADO" attribute="1" defaultMemberUniqueName="[Quadro09].[ACUMULADO].[All]" allUniqueName="[Quadro09].[ACUMULADO].[All]" dimensionUniqueName="[Quadro09]" displayFolder="" count="0" memberValueDatatype="20" unbalanced="0"/>
    <cacheHierarchy uniqueName="[Quadro09].[DataMes]" caption="DataMes" attribute="1" time="1" defaultMemberUniqueName="[Quadro09].[DataMes].[All]" allUniqueName="[Quadro09].[DataMes].[All]" dimensionUniqueName="[Quadro09]" displayFolder="" count="0" memberValueDatatype="7" unbalanced="0"/>
    <cacheHierarchy uniqueName="[Quadro09].[Quadro09N.ULTIMO_DIA_SEMANA]" caption="Quadro09N.ULTIMO_DIA_SEMANA" attribute="1" time="1" defaultMemberUniqueName="[Quadro09].[Quadro09N.ULTIMO_DIA_SEMANA].[All]" allUniqueName="[Quadro09].[Quadro09N.ULTIMO_DIA_SEMANA].[All]" dimensionUniqueName="[Quadro09]" displayFolder="" count="0" memberValueDatatype="7" unbalanced="0"/>
    <cacheHierarchy uniqueName="[Quadro09].[Quadro09N.CONTAR_NIFS]" caption="Quadro09N.CONTAR_NIFS" attribute="1" defaultMemberUniqueName="[Quadro09].[Quadro09N.CONTAR_NIFS].[All]" allUniqueName="[Quadro09].[Quadro09N.CONTAR_NIFS].[All]" dimensionUniqueName="[Quadro09]" displayFolder="" count="0" memberValueDatatype="20" unbalanced="0"/>
    <cacheHierarchy uniqueName="[Quadro09].[Quadro09N.ACUMULADO]" caption="Quadro09N.ACUMULADO" attribute="1" defaultMemberUniqueName="[Quadro09].[Quadro09N.ACUMULADO].[All]" allUniqueName="[Quadro09].[Quadro09N.ACUMULADO].[All]" dimensionUniqueName="[Quadro09]" displayFolder="" count="0" memberValueDatatype="20" unbalanced="0"/>
    <cacheHierarchy uniqueName="[Quadro09].[Quadro09N.DataMes]" caption="Quadro09N.DataMes" attribute="1" time="1" defaultMemberUniqueName="[Quadro09].[Quadro09N.DataMes].[All]" allUniqueName="[Quadro09].[Quadro09N.DataMes].[All]" dimensionUniqueName="[Quadro09]" displayFolder="" count="0" memberValueDatatype="7" unbalanced="0"/>
    <cacheHierarchy uniqueName="[Quadro09].[DataMesAtualizado]" caption="DataMesAtualizado" attribute="1" defaultMemberUniqueName="[Quadro09].[DataMesAtualizado].[All]" allUniqueName="[Quadro09].[DataMesAtualizado].[All]" dimensionUniqueName="[Quadro09]" displayFolder="" count="0" memberValueDatatype="130" unbalanced="0"/>
    <cacheHierarchy uniqueName="[Quadro09].[Periodo]" caption="Periodo" attribute="1" defaultMemberUniqueName="[Quadro09].[Periodo].[All]" allUniqueName="[Quadro09].[Periodo].[All]" dimensionUniqueName="[Quadro09]" displayFolder="" count="0" memberValueDatatype="130" unbalanced="0"/>
    <cacheHierarchy uniqueName="[Quadro10].[ENTIDADE]" caption="ENTIDADE" attribute="1" defaultMemberUniqueName="[Quadro10].[ENTIDADE].[All]" allUniqueName="[Quadro10].[ENTIDADE].[All]" dimensionUniqueName="[Quadro10]" displayFolder="" count="0" memberValueDatatype="130" unbalanced="0"/>
    <cacheHierarchy uniqueName="[Quadro10].[ACCAO]" caption="ACCAO" attribute="1" defaultMemberUniqueName="[Quadro10].[ACCAO].[All]" allUniqueName="[Quadro10].[ACCAO].[All]" dimensionUniqueName="[Quadro10]" displayFolder="" count="0" memberValueDatatype="130" unbalanced="0"/>
    <cacheHierarchy uniqueName="[Quadro10].[TOTAL_ACCAO]" caption="TOTAL_ACCAO" attribute="1" defaultMemberUniqueName="[Quadro10].[TOTAL_ACCAO].[All]" allUniqueName="[Quadro10].[TOTAL_ACCAO].[All]" dimensionUniqueName="[Quadro10]" displayFolder="" count="0" memberValueDatatype="20" unbalanced="0"/>
    <cacheHierarchy uniqueName="[Quadro10].[ALTERAR_OCUPACAO]" caption="ALTERAR_OCUPACAO" attribute="1" defaultMemberUniqueName="[Quadro10].[ALTERAR_OCUPACAO].[All]" allUniqueName="[Quadro10].[ALTERAR_OCUPACAO].[All]" dimensionUniqueName="[Quadro10]" displayFolder="" count="0" memberValueDatatype="20" unbalanced="0"/>
    <cacheHierarchy uniqueName="[Quadro10].[ALTERAR_ELEGIBILIDADE]" caption="ALTERAR_ELEGIBILIDADE" attribute="1" defaultMemberUniqueName="[Quadro10].[ALTERAR_ELEGIBILIDADE].[All]" allUniqueName="[Quadro10].[ALTERAR_ELEGIBILIDADE].[All]" dimensionUniqueName="[Quadro10]" displayFolder="" count="0" memberValueDatatype="20" unbalanced="0"/>
    <cacheHierarchy uniqueName="[Quadro10].[Quadro10a.DESC_ACCAO]" caption="Quadro10a.DESC_ACCAO" attribute="1" defaultMemberUniqueName="[Quadro10].[Quadro10a.DESC_ACCAO].[All]" allUniqueName="[Quadro10].[Quadro10a.DESC_ACCAO].[All]" dimensionUniqueName="[Quadro10]" displayFolder="" count="0" memberValueDatatype="130" unbalanced="0"/>
    <cacheHierarchy uniqueName="[Quadro10].[Quadro10a.N_PAR_BAL]" caption="Quadro10a.N_PAR_BAL" attribute="1" defaultMemberUniqueName="[Quadro10].[Quadro10a.N_PAR_BAL].[All]" allUniqueName="[Quadro10].[Quadro10a.N_PAR_BAL].[All]" dimensionUniqueName="[Quadro10]" displayFolder="" count="0" memberValueDatatype="20" unbalanced="0"/>
    <cacheHierarchy uniqueName="[Quadro10].[Quadro10a.ALTERAR_OCUPACAO]" caption="Quadro10a.ALTERAR_OCUPACAO" attribute="1" defaultMemberUniqueName="[Quadro10].[Quadro10a.ALTERAR_OCUPACAO].[All]" allUniqueName="[Quadro10].[Quadro10a.ALTERAR_OCUPACAO].[All]" dimensionUniqueName="[Quadro10]" displayFolder="" count="0" memberValueDatatype="20" unbalanced="0"/>
    <cacheHierarchy uniqueName="[Quadro10].[Quadro10a.ALTERAR_ELEGIBILIDADE]" caption="Quadro10a.ALTERAR_ELEGIBILIDADE" attribute="1" defaultMemberUniqueName="[Quadro10].[Quadro10a.ALTERAR_ELEGIBILIDADE].[All]" allUniqueName="[Quadro10].[Quadro10a.ALTERAR_ELEGIBILIDADE].[All]" dimensionUniqueName="[Quadro10]" displayFolder="" count="0" memberValueDatatype="20" unbalanced="0"/>
    <cacheHierarchy uniqueName="[Quadro10].[Quadro10c.DESC_ENTIDADE]" caption="Quadro10c.DESC_ENTIDADE" attribute="1" defaultMemberUniqueName="[Quadro10].[Quadro10c.DESC_ENTIDADE].[All]" allUniqueName="[Quadro10].[Quadro10c.DESC_ENTIDADE].[All]" dimensionUniqueName="[Quadro10]" displayFolder="" count="0" memberValueDatatype="130" unbalanced="0"/>
    <cacheHierarchy uniqueName="[Quadro10].[Quadro10c.N_PAR_BAL]" caption="Quadro10c.N_PAR_BAL" attribute="1" defaultMemberUniqueName="[Quadro10].[Quadro10c.N_PAR_BAL].[All]" allUniqueName="[Quadro10].[Quadro10c.N_PAR_BAL].[All]" dimensionUniqueName="[Quadro10]" displayFolder="" count="0" memberValueDatatype="20" unbalanced="0"/>
    <cacheHierarchy uniqueName="[Quadro10].[Quadro10c.N_REQ]" caption="Quadro10c.N_REQ" attribute="1" defaultMemberUniqueName="[Quadro10].[Quadro10c.N_REQ].[All]" allUniqueName="[Quadro10].[Quadro10c.N_REQ].[All]" dimensionUniqueName="[Quadro10]" displayFolder="" count="0" memberValueDatatype="20" unbalanced="0"/>
    <cacheHierarchy uniqueName="[Quadro11].[PERIODO]" caption="PERIODO" attribute="1" defaultMemberUniqueName="[Quadro11].[PERIODO].[All]" allUniqueName="[Quadro11].[PERIODO].[All]" dimensionUniqueName="[Quadro11]" displayFolder="" count="0" memberValueDatatype="130" unbalanced="0"/>
    <cacheHierarchy uniqueName="[Quadro11].[DRAP]" caption="DRAP" attribute="1" defaultMemberUniqueName="[Quadro11].[DRAP].[All]" allUniqueName="[Quadro11].[DRAP].[All]" dimensionUniqueName="[Quadro11]" displayFolder="" count="0" memberValueDatatype="130" unbalanced="0"/>
    <cacheHierarchy uniqueName="[Quadro11].[DESC_DRAP]" caption="DESC_DRAP" attribute="1" defaultMemberUniqueName="[Quadro11].[DESC_DRAP].[All]" allUniqueName="[Quadro11].[DESC_DRAP].[All]" dimensionUniqueName="[Quadro11]" displayFolder="" count="0" memberValueDatatype="130" unbalanced="0"/>
    <cacheHierarchy uniqueName="[Quadro11].[N_PARC_BALD]" caption="N_PARC_BALD" attribute="1" defaultMemberUniqueName="[Quadro11].[N_PARC_BALD].[All]" allUniqueName="[Quadro11].[N_PARC_BALD].[All]" dimensionUniqueName="[Quadro11]" displayFolder="" count="0" memberValueDatatype="20" unbalanced="0"/>
    <cacheHierarchy uniqueName="[Quadro11].[MARCADAS]" caption="MARCADAS" attribute="1" defaultMemberUniqueName="[Quadro11].[MARCADAS].[All]" allUniqueName="[Quadro11].[MARCADAS].[All]" dimensionUniqueName="[Quadro11]" displayFolder="" count="0" memberValueDatatype="20" unbalanced="0"/>
    <cacheHierarchy uniqueName="[Quadro11].[REALIZADAS]" caption="REALIZADAS" attribute="1" defaultMemberUniqueName="[Quadro11].[REALIZADAS].[All]" allUniqueName="[Quadro11].[REALIZADAS].[All]" dimensionUniqueName="[Quadro11]" displayFolder="" count="0" memberValueDatatype="20" unbalanced="0"/>
    <cacheHierarchy uniqueName="[Quadro11].[PENDENTES]" caption="PENDENTES" attribute="1" defaultMemberUniqueName="[Quadro11].[PENDENTES].[All]" allUniqueName="[Quadro11].[PENDENTES].[All]" dimensionUniqueName="[Quadro11]" displayFolder="" count="0" memberValueDatatype="20" unbalanced="0"/>
    <cacheHierarchy uniqueName="[Quadro11].[ANULADAS]" caption="ANULADAS" attribute="1" defaultMemberUniqueName="[Quadro11].[ANULADAS].[All]" allUniqueName="[Quadro11].[ANULADAS].[All]" dimensionUniqueName="[Quadro11]" displayFolder="" count="0" memberValueDatatype="20" unbalanced="0"/>
    <cacheHierarchy uniqueName="[Quadro11].[APROVADAS]" caption="APROVADAS" attribute="1" defaultMemberUniqueName="[Quadro11].[APROVADAS].[All]" allUniqueName="[Quadro11].[APROVADAS].[All]" dimensionUniqueName="[Quadro11]" displayFolder="" count="0" memberValueDatatype="20" unbalanced="0"/>
    <cacheHierarchy uniqueName="[Quadro12].[COD_ENTIDADE]" caption="COD_ENTIDADE" attribute="1" defaultMemberUniqueName="[Quadro12].[COD_ENTIDADE].[All]" allUniqueName="[Quadro12].[COD_ENTIDADE].[All]" dimensionUniqueName="[Quadro12]" displayFolder="" count="0" memberValueDatatype="130" unbalanced="0"/>
    <cacheHierarchy uniqueName="[Quadro12].[ENTIDADE]" caption="ENTIDADE" attribute="1" defaultMemberUniqueName="[Quadro12].[ENTIDADE].[All]" allUniqueName="[Quadro12].[ENTIDADE].[All]" dimensionUniqueName="[Quadro12]" displayFolder="" count="0" memberValueDatatype="130" unbalanced="0"/>
    <cacheHierarchy uniqueName="[Quadro12].[CANDIDATURAS]" caption="CANDIDATURAS" attribute="1" defaultMemberUniqueName="[Quadro12].[CANDIDATURAS].[All]" allUniqueName="[Quadro12].[CANDIDATURAS].[All]" dimensionUniqueName="[Quadro12]" displayFolder="" count="0" memberValueDatatype="20" unbalanced="0"/>
    <cacheHierarchy uniqueName="[Quadro12].[DESMATERIALIZADAS]" caption="DESMATERIALIZADAS" attribute="1" defaultMemberUniqueName="[Quadro12].[DESMATERIALIZADAS].[All]" allUniqueName="[Quadro12].[DESMATERIALIZADAS].[All]" dimensionUniqueName="[Quadro12]" displayFolder="" count="0" memberValueDatatype="20" unbalanced="0"/>
    <cacheHierarchy uniqueName="[Quadro12].[TOTAL_ATE]" caption="TOTAL_ATE" attribute="1" time="1" defaultMemberUniqueName="[Quadro12].[TOTAL_ATE].[All]" allUniqueName="[Quadro12].[TOTAL_ATE].[All]" dimensionUniqueName="[Quadro12]" displayFolder="" count="0" memberValueDatatype="7" unbalanced="0"/>
    <cacheHierarchy uniqueName="[Quadro12].[N_UTIL]" caption="N_UTIL" attribute="1" defaultMemberUniqueName="[Quadro12].[N_UTIL].[All]" allUniqueName="[Quadro12].[N_UTIL].[All]" dimensionUniqueName="[Quadro12]" displayFolder="" count="0" memberValueDatatype="20" unbalanced="0"/>
    <cacheHierarchy uniqueName="[Quadro12].[Desm/Cand]" caption="Desm/Cand" attribute="1" defaultMemberUniqueName="[Quadro12].[Desm/Cand].[All]" allUniqueName="[Quadro12].[Desm/Cand].[All]" dimensionUniqueName="[Quadro12]" displayFolder="" count="0" memberValueDatatype="5" unbalanced="0"/>
    <cacheHierarchy uniqueName="[Measures].[Soma de CANDIDATURAS]" caption="Soma de CANDIDATURAS" measure="1" displayFolder="" measureGroup="Quadro01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a de AREA]" caption="Soma de AREA" measure="1" displayFolder="" measureGroup="Quadro01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CN]" caption="Soma de CN" measure="1" displayFolder="" measureGroup="Quadro01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ANDANT]" caption="Soma de CANDANT" measure="1" displayFolder="" measureGroup="Quadro01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AREAANT]" caption="Soma de AREAANT" measure="1" displayFolder="" measureGroup="Quadro01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CNANT]" caption="Soma de CNANT" measure="1" displayFolder="" measureGroup="Quadro01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oma de CompCand]" caption="Soma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Min de CompCand]" caption="Min de CompCand" measure="1" displayFolder="" measureGroup="Quadro01" count="0" oneField="1">
      <fieldsUsage count="1">
        <fieldUsage x="8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a de CompArea]" caption="Soma de CompArea" measure="1" displayFolder="" measureGroup="Quadro01" count="0"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Min de CompArea]" caption="Min de CompArea" measure="1" displayFolder="" measureGroup="Quadro01" count="0" oneField="1">
      <fieldsUsage count="1">
        <fieldUsage x="9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CompCN]" caption="Soma de CompCN" measure="1" displayFolder="" measureGroup="Quadro01" count="0" oneField="1">
      <fieldsUsage count="1">
        <fieldUsage x="10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Máximo de CANDIDATURAS]" caption="Máximo de CANDIDATURAS" measure="1" displayFolder="" measureGroup="Quadro01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Máximo de CANDANT]" caption="Máximo de CANDANT" measure="1" displayFolder="" measureGroup="Quadro01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oma de CANDIDATURAS 3]" caption="Soma de CANDIDATURAS 3" measure="1" displayFolder="" measureGroup="Quadro03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AREA 3]" caption="Soma de AREA 3" measure="1" displayFolder="" measureGroup="Quadro03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Soma de CANDIDATURAS 4]" caption="Soma de CANDIDATURAS 4" measure="1" displayFolder="" measureGroup="Quadro04" count="0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oma de AREA 4]" caption="Soma de AREA 4" measure="1" displayFolder="" measureGroup="Quadro04" count="0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oma de N_COMUNICACOES]" caption="Soma de N_COMUNICACOES" measure="1" displayFolder="" measureGroup="GraficosModeloT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oma de DIREITOS]" caption="Soma de DIREITOS" measure="1" displayFolder="" measureGroup="GraficosModeloT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oma de AREA 5]" caption="Soma de AREA 5" measure="1" displayFolder="" measureGroup="GraficosModelo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SUBMETIDAS]" caption="Soma de SUBMETIDAS" measure="1" displayFolder="" measureGroup="Quadro05" count="0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oma de AREA 6]" caption="Soma de AREA 6" measure="1" displayFolder="" measureGroup="Quadro05" count="0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Soma de CN 2]" caption="Soma de CN 2" measure="1" displayFolder="" measureGroup="Quadro05" count="0">
      <extLst>
        <ext xmlns:x15="http://schemas.microsoft.com/office/spreadsheetml/2010/11/main" uri="{B97F6D7D-B522-45F9-BDA1-12C45D357490}">
          <x15:cacheHierarchy aggregatedColumn="59"/>
        </ext>
      </extLst>
    </cacheHierarchy>
    <cacheHierarchy uniqueName="[Measures].[Soma de CANDIDATURAS 5]" caption="Soma de CANDIDATURAS 5" measure="1" displayFolder="" measureGroup="Quadro06" count="0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Contagem de AJUDA]" caption="Contagem de AJUDA" measure="1" displayFolder="" measureGroup="Quadro06" count="0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oma de AREA 7]" caption="Soma de AREA 7" measure="1" displayFolder="" measureGroup="Quadro06" count="0">
      <extLst>
        <ext xmlns:x15="http://schemas.microsoft.com/office/spreadsheetml/2010/11/main" uri="{B97F6D7D-B522-45F9-BDA1-12C45D357490}">
          <x15:cacheHierarchy aggregatedColumn="67"/>
        </ext>
      </extLst>
    </cacheHierarchy>
    <cacheHierarchy uniqueName="[Measures].[Soma de CN 3]" caption="Soma de CN 3" measure="1" displayFolder="" measureGroup="Quadro06" count="0">
      <extLst>
        <ext xmlns:x15="http://schemas.microsoft.com/office/spreadsheetml/2010/11/main" uri="{B97F6D7D-B522-45F9-BDA1-12C45D357490}">
          <x15:cacheHierarchy aggregatedColumn="68"/>
        </ext>
      </extLst>
    </cacheHierarchy>
    <cacheHierarchy uniqueName="[Measures].[Soma de Var_cand]" caption="Soma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Máximo de Var_cand]" caption="Máximo de Var_cand" measure="1" displayFolder="" measureGroup="Quadro06" count="0">
      <extLst>
        <ext xmlns:x15="http://schemas.microsoft.com/office/spreadsheetml/2010/11/main" uri="{B97F6D7D-B522-45F9-BDA1-12C45D357490}">
          <x15:cacheHierarchy aggregatedColumn="69"/>
        </ext>
      </extLst>
    </cacheHierarchy>
    <cacheHierarchy uniqueName="[Measures].[Soma de Var_area]" caption="Soma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Var_cn]" caption="Soma de Var_cn" measure="1" displayFolder="" measureGroup="Quadro06" count="0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Máximo de Var_area]" caption="Máximo de Var_area" measure="1" displayFolder="" measureGroup="Quadro06" count="0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oma de CANDIDATURAS 2]" caption="Soma de CANDIDATURAS 2" measure="1" displayFolder="" measureGroup="Quadro02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2]" caption="Soma de AREA 2" measure="1" displayFolder="" measureGroup="Quadro02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SUBMETIDAS 2]" caption="Soma de SUBMETIDAS 2" measure="1" displayFolder="" measureGroup="Quadro07" count="0">
      <extLst>
        <ext xmlns:x15="http://schemas.microsoft.com/office/spreadsheetml/2010/11/main" uri="{B97F6D7D-B522-45F9-BDA1-12C45D357490}">
          <x15:cacheHierarchy aggregatedColumn="76"/>
        </ext>
      </extLst>
    </cacheHierarchy>
    <cacheHierarchy uniqueName="[Measures].[Soma de Var_cand 2]" caption="Soma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Var_cand 2]" caption="Máximo de Var_cand 2" measure="1" displayFolder="" measureGroup="Quadro07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Máximo de CompCand]" caption="Máximo de CompCand" measure="1" displayFolder="" measureGroup="Quadro01" count="0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Contagem de Acumulado]" caption="Contagem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Máximo de Acumulado]" caption="Máximo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Acumulado]" caption="Soma de Acumulado" measure="1" displayFolder="" measureGroup="Quadro08" count="0">
      <extLst>
        <ext xmlns:x15="http://schemas.microsoft.com/office/spreadsheetml/2010/11/main" uri="{B97F6D7D-B522-45F9-BDA1-12C45D357490}">
          <x15:cacheHierarchy aggregatedColumn="90"/>
        </ext>
      </extLst>
    </cacheHierarchy>
    <cacheHierarchy uniqueName="[Measures].[Soma de Variacao]" caption="Soma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Máximo de Variacao]" caption="Máximo de Variacao" measure="1" displayFolder="" measureGroup="Quadro08" count="0">
      <extLst>
        <ext xmlns:x15="http://schemas.microsoft.com/office/spreadsheetml/2010/11/main" uri="{B97F6D7D-B522-45F9-BDA1-12C45D357490}">
          <x15:cacheHierarchy aggregatedColumn="92"/>
        </ext>
      </extLst>
    </cacheHierarchy>
    <cacheHierarchy uniqueName="[Measures].[Soma de Total]" caption="Soma de Total" measure="1" displayFolder="" measureGroup="Quadro08" count="0">
      <extLst>
        <ext xmlns:x15="http://schemas.microsoft.com/office/spreadsheetml/2010/11/main" uri="{B97F6D7D-B522-45F9-BDA1-12C45D357490}">
          <x15:cacheHierarchy aggregatedColumn="91"/>
        </ext>
      </extLst>
    </cacheHierarchy>
    <cacheHierarchy uniqueName="[Measures].[Soma de Quadro09N.ACUMULADO]" caption="Soma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Máximo de Quadro09N.ACUMULADO]" caption="Máximo de Quadro09N.ACUMULADO" measure="1" displayFolder="" measureGroup="Quadro09" count="0">
      <extLst>
        <ext xmlns:x15="http://schemas.microsoft.com/office/spreadsheetml/2010/11/main" uri="{B97F6D7D-B522-45F9-BDA1-12C45D357490}">
          <x15:cacheHierarchy aggregatedColumn="100"/>
        </ext>
      </extLst>
    </cacheHierarchy>
    <cacheHierarchy uniqueName="[Measures].[Soma de ACUMULADO 2]" caption="Soma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Máximo de ACUMULADO 2]" caption="Máximo de ACUMULADO 2" measure="1" displayFolder="" measureGroup="Quadro09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TOTAL_ACCAO]" caption="Soma de TOTAL_ACCAO" measure="1" displayFolder="" measureGroup="Quadro10" count="0">
      <extLst>
        <ext xmlns:x15="http://schemas.microsoft.com/office/spreadsheetml/2010/11/main" uri="{B97F6D7D-B522-45F9-BDA1-12C45D357490}">
          <x15:cacheHierarchy aggregatedColumn="106"/>
        </ext>
      </extLst>
    </cacheHierarchy>
    <cacheHierarchy uniqueName="[Measures].[Soma de Quadro10a.N_PAR_BAL]" caption="Soma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Máximo de Quadro10a.N_PAR_BAL]" caption="Máximo de Quadro10a.N_PAR_BAL" measure="1" displayFolder="" measureGroup="Quadro10" count="0">
      <extLst>
        <ext xmlns:x15="http://schemas.microsoft.com/office/spreadsheetml/2010/11/main" uri="{B97F6D7D-B522-45F9-BDA1-12C45D357490}">
          <x15:cacheHierarchy aggregatedColumn="110"/>
        </ext>
      </extLst>
    </cacheHierarchy>
    <cacheHierarchy uniqueName="[Measures].[Soma de ALTERAR_OCUPACAO]" caption="Soma de 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07"/>
        </ext>
      </extLst>
    </cacheHierarchy>
    <cacheHierarchy uniqueName="[Measures].[Soma de Quadro10a.ALTERAR_ELEGIBILIDADE]" caption="Soma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LTERAR_ELEGIBILIDADE]" caption="Soma de 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08"/>
        </ext>
      </extLst>
    </cacheHierarchy>
    <cacheHierarchy uniqueName="[Measures].[Soma de Quadro10a.ALTERAR_OCUPACAO]" caption="Soma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OCUPACAO]" caption="Máximo de Quadro10a.ALTERAR_OCUPACAO" measure="1" displayFolder="" measureGroup="Quadro10" count="0">
      <extLst>
        <ext xmlns:x15="http://schemas.microsoft.com/office/spreadsheetml/2010/11/main" uri="{B97F6D7D-B522-45F9-BDA1-12C45D357490}">
          <x15:cacheHierarchy aggregatedColumn="111"/>
        </ext>
      </extLst>
    </cacheHierarchy>
    <cacheHierarchy uniqueName="[Measures].[Máximo de Quadro10a.ALTERAR_ELEGIBILIDADE]" caption="Máximo de Quadro10a.ALTERAR_ELEGIBILIDADE" measure="1" displayFolder="" measureGroup="Quadro10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Contagem de ACCAO]" caption="Contagem de ACCAO" measure="1" displayFolder="" measureGroup="Quadro10" count="0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Contagem de ENTIDADE]" caption="Contagem de ENTIDADE" measure="1" displayFolder="" measureGroup="Quadro10" count="0">
      <extLst>
        <ext xmlns:x15="http://schemas.microsoft.com/office/spreadsheetml/2010/11/main" uri="{B97F6D7D-B522-45F9-BDA1-12C45D357490}">
          <x15:cacheHierarchy aggregatedColumn="104"/>
        </ext>
      </extLst>
    </cacheHierarchy>
    <cacheHierarchy uniqueName="[Measures].[Soma de Quadro10c.N_PAR_BAL]" caption="Soma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Soma de Quadro10c.N_REQ]" caption="Soma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Máximo de Quadro10c.N_PAR_BAL]" caption="Máximo de Quadro10c.N_PAR_BAL" measure="1" displayFolder="" measureGroup="Quadro10" count="0">
      <extLst>
        <ext xmlns:x15="http://schemas.microsoft.com/office/spreadsheetml/2010/11/main" uri="{B97F6D7D-B522-45F9-BDA1-12C45D357490}">
          <x15:cacheHierarchy aggregatedColumn="114"/>
        </ext>
      </extLst>
    </cacheHierarchy>
    <cacheHierarchy uniqueName="[Measures].[Máximo de Quadro10c.N_REQ]" caption="Máximo de Quadro10c.N_REQ" measure="1" displayFolder="" measureGroup="Quadro10" count="0">
      <extLst>
        <ext xmlns:x15="http://schemas.microsoft.com/office/spreadsheetml/2010/11/main" uri="{B97F6D7D-B522-45F9-BDA1-12C45D357490}">
          <x15:cacheHierarchy aggregatedColumn="115"/>
        </ext>
      </extLst>
    </cacheHierarchy>
    <cacheHierarchy uniqueName="[Measures].[Soma de MARCADAS]" caption="Soma de MARCADAS" measure="1" displayFolder="" measureGroup="Quadro11" count="0">
      <extLst>
        <ext xmlns:x15="http://schemas.microsoft.com/office/spreadsheetml/2010/11/main" uri="{B97F6D7D-B522-45F9-BDA1-12C45D357490}">
          <x15:cacheHierarchy aggregatedColumn="120"/>
        </ext>
      </extLst>
    </cacheHierarchy>
    <cacheHierarchy uniqueName="[Measures].[Soma de APROVADAS]" caption="Soma de APROVADAS" measure="1" displayFolder="" measureGroup="Quadro11" count="0">
      <extLst>
        <ext xmlns:x15="http://schemas.microsoft.com/office/spreadsheetml/2010/11/main" uri="{B97F6D7D-B522-45F9-BDA1-12C45D357490}">
          <x15:cacheHierarchy aggregatedColumn="124"/>
        </ext>
      </extLst>
    </cacheHierarchy>
    <cacheHierarchy uniqueName="[Measures].[Soma de REALIZADAS]" caption="Soma de REALIZADAS" measure="1" displayFolder="" measureGroup="Quadro11" count="0">
      <extLst>
        <ext xmlns:x15="http://schemas.microsoft.com/office/spreadsheetml/2010/11/main" uri="{B97F6D7D-B522-45F9-BDA1-12C45D357490}">
          <x15:cacheHierarchy aggregatedColumn="121"/>
        </ext>
      </extLst>
    </cacheHierarchy>
    <cacheHierarchy uniqueName="[Measures].[Soma de PENDENTES]" caption="Soma de PENDENTES" measure="1" displayFolder="" measureGroup="Quadro11" count="0">
      <extLst>
        <ext xmlns:x15="http://schemas.microsoft.com/office/spreadsheetml/2010/11/main" uri="{B97F6D7D-B522-45F9-BDA1-12C45D357490}">
          <x15:cacheHierarchy aggregatedColumn="122"/>
        </ext>
      </extLst>
    </cacheHierarchy>
    <cacheHierarchy uniqueName="[Measures].[Soma de ANULADAS]" caption="Soma de ANULADAS" measure="1" displayFolder="" measureGroup="Quadro11" count="0">
      <extLst>
        <ext xmlns:x15="http://schemas.microsoft.com/office/spreadsheetml/2010/11/main" uri="{B97F6D7D-B522-45F9-BDA1-12C45D357490}">
          <x15:cacheHierarchy aggregatedColumn="123"/>
        </ext>
      </extLst>
    </cacheHierarchy>
    <cacheHierarchy uniqueName="[Measures].[Soma de CANDIDATURAS 6]" caption="Soma de CANDIDATURAS 6" measure="1" displayFolder="" measureGroup="Quadro12" count="0">
      <extLst>
        <ext xmlns:x15="http://schemas.microsoft.com/office/spreadsheetml/2010/11/main" uri="{B97F6D7D-B522-45F9-BDA1-12C45D357490}">
          <x15:cacheHierarchy aggregatedColumn="127"/>
        </ext>
      </extLst>
    </cacheHierarchy>
    <cacheHierarchy uniqueName="[Measures].[Soma de N_UTIL]" caption="Soma de N_UTIL" measure="1" displayFolder="" measureGroup="Quadro12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DESMATERIALIZADAS]" caption="Soma de DESMATERIALIZADAS" measure="1" displayFolder="" measureGroup="Quadro12" count="0">
      <extLst>
        <ext xmlns:x15="http://schemas.microsoft.com/office/spreadsheetml/2010/11/main" uri="{B97F6D7D-B522-45F9-BDA1-12C45D357490}">
          <x15:cacheHierarchy aggregatedColumn="128"/>
        </ext>
      </extLst>
    </cacheHierarchy>
    <cacheHierarchy uniqueName="[Measures].[Soma de Desm/Cand]" caption="Soma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Máximo de Desm/Cand]" caption="Máximo de Desm/Cand" measure="1" displayFolder="" measureGroup="Quadro12" count="0">
      <extLst>
        <ext xmlns:x15="http://schemas.microsoft.com/office/spreadsheetml/2010/11/main" uri="{B97F6D7D-B522-45F9-BDA1-12C45D357490}">
          <x15:cacheHierarchy aggregatedColumn="131"/>
        </ext>
      </extLst>
    </cacheHierarchy>
    <cacheHierarchy uniqueName="[Measures].[__XL_Count Quadro01]" caption="__XL_Count Quadro01" measure="1" displayFolder="" measureGroup="Quadro01" count="0" hidden="1"/>
    <cacheHierarchy uniqueName="[Measures].[__XL_Count Quadro03]" caption="__XL_Count Quadro03" measure="1" displayFolder="" measureGroup="Quadro03" count="0" hidden="1"/>
    <cacheHierarchy uniqueName="[Measures].[__XL_Count Quadro04]" caption="__XL_Count Quadro04" measure="1" displayFolder="" measureGroup="Quadro04" count="0" hidden="1"/>
    <cacheHierarchy uniqueName="[Measures].[__XL_Count GraficosModeloT]" caption="__XL_Count GraficosModeloT" measure="1" displayFolder="" measureGroup="GraficosModeloT" count="0" hidden="1"/>
    <cacheHierarchy uniqueName="[Measures].[__XL_Count Quadro05]" caption="__XL_Count Quadro05" measure="1" displayFolder="" measureGroup="Quadro05" count="0" hidden="1"/>
    <cacheHierarchy uniqueName="[Measures].[__XL_Count Quadro06]" caption="__XL_Count Quadro06" measure="1" displayFolder="" measureGroup="Quadro06" count="0" hidden="1"/>
    <cacheHierarchy uniqueName="[Measures].[__XL_Count Quadro02]" caption="__XL_Count Quadro02" measure="1" displayFolder="" measureGroup="Quadro02" count="0" hidden="1"/>
    <cacheHierarchy uniqueName="[Measures].[__XL_Count Quadro07]" caption="__XL_Count Quadro07" measure="1" displayFolder="" measureGroup="Quadro07" count="0" hidden="1"/>
    <cacheHierarchy uniqueName="[Measures].[__XL_Count Quadro08]" caption="__XL_Count Quadro08" measure="1" displayFolder="" measureGroup="Quadro08" count="0" hidden="1"/>
    <cacheHierarchy uniqueName="[Measures].[__XL_Count Quadro09]" caption="__XL_Count Quadro09" measure="1" displayFolder="" measureGroup="Quadro09" count="0" hidden="1"/>
    <cacheHierarchy uniqueName="[Measures].[__XL_Count Quadro10]" caption="__XL_Count Quadro10" measure="1" displayFolder="" measureGroup="Quadro10" count="0" hidden="1"/>
    <cacheHierarchy uniqueName="[Measures].[__XL_Count Quadro11]" caption="__XL_Count Quadro11" measure="1" displayFolder="" measureGroup="Quadro11" count="0" hidden="1"/>
    <cacheHierarchy uniqueName="[Measures].[__XL_Count Quadro12]" caption="__XL_Count Quadro12" measure="1" displayFolder="" measureGroup="Quadro12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GraficosModeloT" uniqueName="[GraficosModeloT]" caption="GraficosModeloT"/>
    <dimension measure="1" name="Measures" uniqueName="[Measures]" caption="Measures"/>
    <dimension name="Quadro01" uniqueName="[Quadro01]" caption="Quadro01"/>
    <dimension name="Quadro02" uniqueName="[Quadro02]" caption="Quadro02"/>
    <dimension name="Quadro03" uniqueName="[Quadro03]" caption="Quadro03"/>
    <dimension name="Quadro04" uniqueName="[Quadro04]" caption="Quadro04"/>
    <dimension name="Quadro05" uniqueName="[Quadro05]" caption="Quadro05"/>
    <dimension name="Quadro06" uniqueName="[Quadro06]" caption="Quadro06"/>
    <dimension name="Quadro07" uniqueName="[Quadro07]" caption="Quadro07"/>
    <dimension name="Quadro08" uniqueName="[Quadro08]" caption="Quadro08"/>
    <dimension name="Quadro09" uniqueName="[Quadro09]" caption="Quadro09"/>
    <dimension name="Quadro10" uniqueName="[Quadro10]" caption="Quadro10"/>
    <dimension name="Quadro11" uniqueName="[Quadro11]" caption="Quadro11"/>
    <dimension name="Quadro12" uniqueName="[Quadro12]" caption="Quadro12"/>
  </dimensions>
  <measureGroups count="13">
    <measureGroup name="GraficosModeloT" caption="GraficosModeloT"/>
    <measureGroup name="Quadro01" caption="Quadro01"/>
    <measureGroup name="Quadro02" caption="Quadro02"/>
    <measureGroup name="Quadro03" caption="Quadro03"/>
    <measureGroup name="Quadro04" caption="Quadro04"/>
    <measureGroup name="Quadro05" caption="Quadro05"/>
    <measureGroup name="Quadro06" caption="Quadro06"/>
    <measureGroup name="Quadro07" caption="Quadro07"/>
    <measureGroup name="Quadro08" caption="Quadro08"/>
    <measureGroup name="Quadro09" caption="Quadro09"/>
    <measureGroup name="Quadro10" caption="Quadro10"/>
    <measureGroup name="Quadro11" caption="Quadro11"/>
    <measureGroup name="Quadro12" caption="Quadro12"/>
  </measureGroups>
  <maps count="13">
    <map measureGroup="0" dimension="0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  <map measureGroup="8" dimension="9"/>
    <map measureGroup="9" dimension="10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7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0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9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8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7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3.xml"/></Relationships>
</file>

<file path=xl/pivotTables/pivotTable1.xml><?xml version="1.0" encoding="utf-8"?>
<pivotTableDefinition xmlns="http://schemas.openxmlformats.org/spreadsheetml/2006/main" name="PivotChartTable32" cacheId="66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O10" firstHeaderRow="1" firstDataRow="2" firstDataCol="1" rowPageCount="1" colPageCount="1"/>
  <pivotFields count="4">
    <pivotField axis="axisRow" allDrilled="1" subtotalTop="0" showAll="0" defaultSubtotal="0" defaultAttributeDrillState="1">
      <items count="5">
        <item x="2"/>
        <item x="3"/>
        <item x="1"/>
        <item x="4"/>
        <item x="0"/>
      </items>
    </pivotField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1">
    <pageField fld="1" hier="89" name="[Quadro08].[Campanha].&amp;[2022]" cap="2022"/>
  </pageFields>
  <dataFields count="1">
    <dataField name="Máximo de Acumulado" fld="3" subtotal="max" baseField="0" baseItem="0"/>
  </dataFields>
  <chartFormats count="26">
    <chartFormat chart="0" format="14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0" format="15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0" format="16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0" format="17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0" format="18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0" format="19" series="1">
      <pivotArea type="data" outline="0" fieldPosition="0">
        <references count="1">
          <reference field="2" count="1" selected="0">
            <x v="5"/>
          </reference>
        </references>
      </pivotArea>
    </chartFormat>
    <chartFormat chart="0" format="20" series="1">
      <pivotArea type="data" outline="0" fieldPosition="0">
        <references count="1">
          <reference field="2" count="1" selected="0">
            <x v="6"/>
          </reference>
        </references>
      </pivotArea>
    </chartFormat>
    <chartFormat chart="0" format="21" series="1">
      <pivotArea type="data" outline="0" fieldPosition="0">
        <references count="1">
          <reference field="2" count="1" selected="0">
            <x v="7"/>
          </reference>
        </references>
      </pivotArea>
    </chartFormat>
    <chartFormat chart="0" format="22" series="1">
      <pivotArea type="data" outline="0" fieldPosition="0">
        <references count="1">
          <reference field="2" count="1" selected="0">
            <x v="8"/>
          </reference>
        </references>
      </pivotArea>
    </chartFormat>
    <chartFormat chart="0" format="23" series="1">
      <pivotArea type="data" outline="0" fieldPosition="0">
        <references count="1">
          <reference field="2" count="1" selected="0">
            <x v="9"/>
          </reference>
        </references>
      </pivotArea>
    </chartFormat>
    <chartFormat chart="0" format="24" series="1">
      <pivotArea type="data" outline="0" fieldPosition="0">
        <references count="1">
          <reference field="2" count="1" selected="0">
            <x v="10"/>
          </reference>
        </references>
      </pivotArea>
    </chartFormat>
    <chartFormat chart="0" format="25" series="1">
      <pivotArea type="data" outline="0" fieldPosition="0">
        <references count="1">
          <reference field="2" count="1" selected="0">
            <x v="11"/>
          </reference>
        </references>
      </pivotArea>
    </chartFormat>
    <chartFormat chart="0" format="26" series="1">
      <pivotArea type="data" outline="0" fieldPosition="0">
        <references count="1">
          <reference field="2" count="1" selected="0">
            <x v="12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Máximo de Acumulad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88"/>
  </rowHierarchiesUsage>
  <colHierarchiesUsage count="1">
    <colHierarchyUsage hierarchyUsage="8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6" columnCount="14" cacheId="1467758113">
        <x15:pivotRow count="14">
          <x15:c>
            <x15:v>3243</x15:v>
            <x15:x in="0"/>
          </x15:c>
          <x15:c>
            <x15:v>8634</x15:v>
            <x15:x in="0"/>
          </x15:c>
          <x15:c>
            <x15:v>1522</x15:v>
            <x15:x in="0"/>
          </x15:c>
          <x15:c>
            <x15:v>27</x15:v>
            <x15:x in="0"/>
          </x15:c>
          <x15:c>
            <x15:v>8209</x15:v>
            <x15:x in="0"/>
          </x15:c>
          <x15:c>
            <x15:v>1030</x15:v>
            <x15:x in="0"/>
          </x15:c>
          <x15:c>
            <x15:v>202</x15:v>
            <x15:x in="0"/>
          </x15:c>
          <x15:c>
            <x15:v>116</x15:v>
            <x15:x in="0"/>
          </x15:c>
          <x15:c>
            <x15:v>93</x15:v>
            <x15:x in="0"/>
          </x15:c>
          <x15:c>
            <x15:v>799</x15:v>
            <x15:x in="0"/>
          </x15:c>
          <x15:c>
            <x15:v>410</x15:v>
            <x15:x in="0"/>
          </x15:c>
          <x15:c>
            <x15:v>1529</x15:v>
            <x15:x in="0"/>
          </x15:c>
          <x15:c>
            <x15:v>6</x15:v>
            <x15:x in="0"/>
          </x15:c>
          <x15:c>
            <x15:v>8634</x15:v>
            <x15:x in="0"/>
          </x15:c>
        </x15:pivotRow>
        <x15:pivotRow count="14">
          <x15:c>
            <x15:v>7888</x15:v>
            <x15:x in="0"/>
          </x15:c>
          <x15:c>
            <x15:v>22380</x15:v>
            <x15:x in="0"/>
          </x15:c>
          <x15:c>
            <x15:v>3840</x15:v>
            <x15:x in="0"/>
          </x15:c>
          <x15:c>
            <x15:v>119</x15:v>
            <x15:x in="0"/>
          </x15:c>
          <x15:c>
            <x15:v>22082</x15:v>
            <x15:x in="0"/>
          </x15:c>
          <x15:c>
            <x15:v>2562</x15:v>
            <x15:x in="0"/>
          </x15:c>
          <x15:c>
            <x15:v>433</x15:v>
            <x15:x in="0"/>
          </x15:c>
          <x15:c>
            <x15:v>194</x15:v>
            <x15:x in="0"/>
          </x15:c>
          <x15:c>
            <x15:v>223</x15:v>
            <x15:x in="0"/>
          </x15:c>
          <x15:c>
            <x15:v>1887</x15:v>
            <x15:x in="0"/>
          </x15:c>
          <x15:c>
            <x15:v>905</x15:v>
            <x15:x in="0"/>
          </x15:c>
          <x15:c>
            <x15:v>3204</x15:v>
            <x15:x in="0"/>
          </x15:c>
          <x15:c>
            <x15:v>8</x15:v>
            <x15:x in="0"/>
          </x15:c>
          <x15:c>
            <x15:v>22380</x15:v>
            <x15:x in="0"/>
          </x15:c>
        </x15:pivotRow>
        <x15:pivotRow count="14">
          <x15:c>
            <x15:v>13721</x15:v>
            <x15:x in="0"/>
          </x15:c>
          <x15:c>
            <x15:v>40538</x15:v>
            <x15:x in="0"/>
          </x15:c>
          <x15:c>
            <x15:v>7138</x15:v>
            <x15:x in="0"/>
          </x15:c>
          <x15:c>
            <x15:v>269</x15:v>
            <x15:x in="0"/>
          </x15:c>
          <x15:c>
            <x15:v>38914</x15:v>
            <x15:x in="0"/>
          </x15:c>
          <x15:c>
            <x15:v>3923</x15:v>
            <x15:x in="0"/>
          </x15:c>
          <x15:c>
            <x15:v>701</x15:v>
            <x15:x in="0"/>
          </x15:c>
          <x15:c>
            <x15:v>299</x15:v>
            <x15:x in="0"/>
          </x15:c>
          <x15:c>
            <x15:v>395</x15:v>
            <x15:x in="0"/>
          </x15:c>
          <x15:c>
            <x15:v>3085</x15:v>
            <x15:x in="0"/>
          </x15:c>
          <x15:c>
            <x15:v>1421</x15:v>
            <x15:x in="0"/>
          </x15:c>
          <x15:c>
            <x15:v>5034</x15:v>
            <x15:x in="0"/>
          </x15:c>
          <x15:c>
            <x15:v>14</x15:v>
            <x15:x in="0"/>
          </x15:c>
          <x15:c>
            <x15:v>40538</x15:v>
            <x15:x in="0"/>
          </x15:c>
        </x15:pivotRow>
        <x15:pivotRow count="14">
          <x15:c>
            <x15:v>19965</x15:v>
            <x15:x in="0"/>
          </x15:c>
          <x15:c>
            <x15:v>59914</x15:v>
            <x15:x in="0"/>
          </x15:c>
          <x15:c>
            <x15:v>10756</x15:v>
            <x15:x in="0"/>
          </x15:c>
          <x15:c>
            <x15:v>402</x15:v>
            <x15:x in="0"/>
          </x15:c>
          <x15:c>
            <x15:v>56525</x15:v>
            <x15:x in="0"/>
          </x15:c>
          <x15:c>
            <x15:v>6173</x15:v>
            <x15:x in="0"/>
          </x15:c>
          <x15:c>
            <x15:v>943</x15:v>
            <x15:x in="0"/>
          </x15:c>
          <x15:c>
            <x15:v>399</x15:v>
            <x15:x in="0"/>
          </x15:c>
          <x15:c>
            <x15:v>616</x15:v>
            <x15:x in="0"/>
          </x15:c>
          <x15:c>
            <x15:v>4358</x15:v>
            <x15:x in="0"/>
          </x15:c>
          <x15:c>
            <x15:v>1899</x15:v>
            <x15:x in="0"/>
          </x15:c>
          <x15:c>
            <x15:v>7077</x15:v>
            <x15:x in="0"/>
          </x15:c>
          <x15:c>
            <x15:v>17</x15:v>
            <x15:x in="0"/>
          </x15:c>
          <x15:c>
            <x15:v>59914</x15:v>
            <x15:x in="0"/>
          </x15:c>
        </x15:pivotRow>
        <x15:pivotRow count="14">
          <x15:c>
            <x15:v>20921</x15:v>
            <x15:x in="0"/>
          </x15:c>
          <x15:c>
            <x15:v>61823</x15:v>
            <x15:x in="0"/>
          </x15:c>
          <x15:c>
            <x15:v>11145</x15:v>
            <x15:x in="0"/>
          </x15:c>
          <x15:c>
            <x15:v>411</x15:v>
            <x15:x in="0"/>
          </x15:c>
          <x15:c>
            <x15:v>58397</x15:v>
            <x15:x in="0"/>
          </x15:c>
          <x15:c>
            <x15:v>6736</x15:v>
            <x15:x in="0"/>
          </x15:c>
          <x15:c>
            <x15:v>975</x15:v>
            <x15:x in="0"/>
          </x15:c>
          <x15:c>
            <x15:v>410</x15:v>
            <x15:x in="0"/>
          </x15:c>
          <x15:c>
            <x15:v>663</x15:v>
            <x15:x in="0"/>
          </x15:c>
          <x15:c>
            <x15:v>4565</x15:v>
            <x15:x in="0"/>
          </x15:c>
          <x15:c>
            <x15:v>2001</x15:v>
            <x15:x in="0"/>
          </x15:c>
          <x15:c>
            <x15:v>7619</x15:v>
            <x15:x in="0"/>
          </x15:c>
          <x15:c>
            <x15:v>18</x15:v>
            <x15:x in="0"/>
          </x15:c>
          <x15:c>
            <x15:v>61823</x15:v>
            <x15:x in="0"/>
          </x15:c>
        </x15:pivotRow>
        <x15:pivotRow count="14">
          <x15:c>
            <x15:v>20921</x15:v>
            <x15:x in="0"/>
          </x15:c>
          <x15:c>
            <x15:v>61823</x15:v>
            <x15:x in="0"/>
          </x15:c>
          <x15:c>
            <x15:v>11145</x15:v>
            <x15:x in="0"/>
          </x15:c>
          <x15:c>
            <x15:v>411</x15:v>
            <x15:x in="0"/>
          </x15:c>
          <x15:c>
            <x15:v>58397</x15:v>
            <x15:x in="0"/>
          </x15:c>
          <x15:c>
            <x15:v>6736</x15:v>
            <x15:x in="0"/>
          </x15:c>
          <x15:c>
            <x15:v>975</x15:v>
            <x15:x in="0"/>
          </x15:c>
          <x15:c>
            <x15:v>410</x15:v>
            <x15:x in="0"/>
          </x15:c>
          <x15:c>
            <x15:v>663</x15:v>
            <x15:x in="0"/>
          </x15:c>
          <x15:c>
            <x15:v>4565</x15:v>
            <x15:x in="0"/>
          </x15:c>
          <x15:c>
            <x15:v>2001</x15:v>
            <x15:x in="0"/>
          </x15:c>
          <x15:c>
            <x15:v>7619</x15:v>
            <x15:x in="0"/>
          </x15:c>
          <x15:c>
            <x15:v>18</x15:v>
            <x15:x in="0"/>
          </x15:c>
          <x15:c>
            <x15:v>61823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8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name="PivotChartTable2" cacheId="61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7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3">
        <item s="1" x="0"/>
        <item s="1" x="1"/>
        <item s="1" x="2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1" baseField="0" baseItem="0"/>
    <dataField name="2021" fld="2" baseField="0" baseItem="1693558648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4" columnCount="2" cacheId="243303119">
        <x15:pivotRow count="2">
          <x15:c>
            <x15:v>3586</x15:v>
            <x15:x in="0"/>
          </x15:c>
          <x15:c>
            <x15:v>3652</x15:v>
            <x15:x in="0"/>
          </x15:c>
        </x15:pivotRow>
        <x15:pivotRow count="2">
          <x15:c>
            <x15:v>44826</x15:v>
            <x15:x in="0"/>
          </x15:c>
          <x15:c>
            <x15:v>47529</x15:v>
            <x15:x in="0"/>
          </x15:c>
        </x15:pivotRow>
        <x15:pivotRow count="2">
          <x15:c>
            <x15:v>103023</x15:v>
            <x15:x in="0"/>
          </x15:c>
          <x15:c>
            <x15:v>96462</x15:v>
            <x15:x in="0"/>
          </x15:c>
        </x15:pivotRow>
        <x15:pivotRow count="2">
          <x15:c>
            <x15:v>151435</x15:v>
            <x15:x in="0"/>
          </x15:c>
          <x15:c>
            <x15:v>147643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name="PivotChartTable3" cacheId="60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10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>
      <items count="2">
        <item s="1" x="0"/>
        <item x="1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18" name="[Quadro01].[REGIAO].&amp;[Continente]" cap="Continente"/>
  </pageFields>
  <dataFields count="2">
    <dataField name="2022" fld="1" baseField="0" baseItem="5"/>
    <dataField name="2021" fld="2" baseField="0" baseItem="5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2" cacheId="1879195583">
        <x15:pivotRow count="2">
          <x15:c>
            <x15:v>101</x15:v>
            <x15:x in="0"/>
          </x15:c>
          <x15:c>
            <x15:v>97</x15:v>
            <x15:x in="0"/>
          </x15:c>
        </x15:pivotRow>
        <x15:pivotRow count="2">
          <x15:c>
            <x15:v>20</x15:v>
            <x15:x in="0"/>
          </x15:c>
          <x15:c>
            <x15:v>18</x15:v>
            <x15:x in="0"/>
          </x15:c>
        </x15:pivotRow>
        <x15:pivotRow count="2">
          <x15:c>
            <x15:v>41</x15:v>
            <x15:x in="0"/>
          </x15:c>
          <x15:c>
            <x15:v>157</x15:v>
            <x15:x in="0"/>
          </x15:c>
        </x15:pivotRow>
        <x15:pivotRow count="2">
          <x15:c>
            <x15:v>1</x15:v>
            <x15:x in="0"/>
          </x15:c>
          <x15:c>
            <x15:v>1</x15:v>
            <x15:x in="0"/>
          </x15:c>
        </x15:pivotRow>
        <x15:pivotRow count="2">
          <x15:c>
            <x15:v>332</x15:v>
            <x15:x in="0"/>
          </x15:c>
          <x15:c>
            <x15:v>346</x15:v>
            <x15:x in="0"/>
          </x15:c>
        </x15:pivotRow>
        <x15:pivotRow count="2">
          <x15:c>
            <x15:v>2437</x15:v>
            <x15:x in="0"/>
          </x15:c>
          <x15:c>
            <x15:v>2486</x15:v>
            <x15:x in="0"/>
          </x15:c>
        </x15:pivotRow>
        <x15:pivotRow count="2">
          <x15:c>
            <x15:v>2932</x15:v>
            <x15:x in="0"/>
          </x15:c>
          <x15:c>
            <x15:v>3105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name="PivotChartTable4" cacheId="59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7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3">
        <item s="1" x="0"/>
        <item s="1" x="1"/>
        <item s="1" x="2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1" baseField="0" baseItem="1359217324"/>
    <dataField name="2021" fld="2" baseField="0" baseItem="1206944532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4" columnCount="2" cacheId="1455903586">
        <x15:pivotRow count="2">
          <x15:c>
            <x15:v>27706</x15:v>
            <x15:x in="0"/>
          </x15:c>
          <x15:c>
            <x15:v>25952</x15:v>
            <x15:x in="0"/>
          </x15:c>
        </x15:pivotRow>
        <x15:pivotRow count="2">
          <x15:c>
            <x15:v>23865</x15:v>
            <x15:x in="0"/>
          </x15:c>
          <x15:c>
            <x15:v>22612</x15:v>
            <x15:x in="0"/>
          </x15:c>
        </x15:pivotRow>
        <x15:pivotRow count="2">
          <x15:c>
            <x15:v>6427</x15:v>
            <x15:x in="0"/>
          </x15:c>
          <x15:c>
            <x15:v>5828</x15:v>
            <x15:x in="0"/>
          </x15:c>
        </x15:pivotRow>
        <x15:pivotRow count="2">
          <x15:c>
            <x15:v>57998</x15:v>
            <x15:x in="0"/>
          </x15:c>
          <x15:c>
            <x15:v>54392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name="PivotChartTable5" cacheId="58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6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2">
        <item s="1" x="0"/>
        <item s="1" x="1"/>
      </items>
    </pivotField>
  </pivotFields>
  <rowFields count="1">
    <field x="3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1" baseField="0" baseItem="1297973720"/>
    <dataField name="2021" fld="2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525708244">
        <x15:pivotRow count="2">
          <x15:c>
            <x15:v>957</x15:v>
            <x15:x in="0"/>
          </x15:c>
          <x15:c>
            <x15:v>1026</x15:v>
            <x15:x in="0"/>
          </x15:c>
        </x15:pivotRow>
        <x15:pivotRow count="2">
          <x15:c>
            <x15:v>340</x15:v>
            <x15:x in="0"/>
          </x15:c>
          <x15:c>
            <x15:v>340</x15:v>
            <x15:x in="0"/>
          </x15:c>
        </x15:pivotRow>
        <x15:pivotRow count="2">
          <x15:c>
            <x15:v>1297</x15:v>
            <x15:x in="0"/>
          </x15:c>
          <x15:c>
            <x15:v>1366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name="PivotChartTable6" cacheId="57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6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2" baseField="1" baseItem="4"/>
    <dataField name="2021" fld="3" baseField="1" baseItem="4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1830076904">
        <x15:pivotRow count="2">
          <x15:c>
            <x15:v>98030</x15:v>
            <x15:x in="0"/>
          </x15:c>
          <x15:c>
            <x15:v>68568</x15:v>
            <x15:x in="0"/>
          </x15:c>
        </x15:pivotRow>
        <x15:pivotRow count="2">
          <x15:c>
            <x15:v>132598</x15:v>
            <x15:x in="0"/>
          </x15:c>
          <x15:c>
            <x15:v>130524</x15:v>
            <x15:x in="0"/>
          </x15:c>
        </x15:pivotRow>
        <x15:pivotRow count="2">
          <x15:c>
            <x15:v>230628</x15:v>
            <x15:x in="0"/>
          </x15:c>
          <x15:c>
            <x15:v>199092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name="PivotChartTable7" cacheId="56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5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Madeira]" cap="Madeira"/>
  </pageFields>
  <dataFields count="2">
    <dataField name="2022" fld="2" baseField="1" baseItem="0"/>
    <dataField name="2021" fld="3" baseField="1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2" columnCount="2" cacheId="1687043214">
        <x15:pivotRow count="2">
          <x15:c>
            <x15:v>12436</x15:v>
            <x15:x in="0"/>
          </x15:c>
          <x15:c>
            <x15:v>12421</x15:v>
            <x15:x in="0"/>
          </x15:c>
        </x15:pivotRow>
        <x15:pivotRow count="2">
          <x15:c>
            <x15:v>12436</x15:v>
            <x15:x in="0"/>
          </x15:c>
          <x15:c>
            <x15:v>12421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name="PivotChartTable8" cacheId="55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6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18" name="[Quadro01].[REGIAO].&amp;[Madeira]" cap="Madeira"/>
  </pageFields>
  <dataFields count="2">
    <dataField name="2022" fld="1" baseField="0" baseItem="0"/>
    <dataField name="2021" fld="2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257571618">
        <x15:pivotRow count="2">
          <x15:c>
            <x15:v>3097</x15:v>
            <x15:x in="0"/>
          </x15:c>
          <x15:c>
            <x15:v>3131</x15:v>
            <x15:x in="0"/>
          </x15:c>
        </x15:pivotRow>
        <x15:pivotRow count="2">
          <x15:c>
            <x15:v>1193</x15:v>
            <x15:x in="0"/>
          </x15:c>
          <x15:c>
            <x15:v>1241</x15:v>
            <x15:x in="0"/>
          </x15:c>
        </x15:pivotRow>
        <x15:pivotRow count="2">
          <x15:c>
            <x15:v>4290</x15:v>
            <x15:x in="0"/>
          </x15:c>
          <x15:c>
            <x15:v>4372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name="PivotChartTable9" cacheId="54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9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8" name="[Quadro01].[REGIAO].&amp;[Madeira]" cap="Madeira"/>
  </pageFields>
  <dataFields count="2">
    <dataField name="2022" fld="2" baseField="0" baseItem="0"/>
    <dataField name="2021" fld="3" baseField="0" baseItem="1197579972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6" columnCount="2" cacheId="662758686">
        <x15:pivotRow count="2">
          <x15:c>
            <x15:v>662</x15:v>
            <x15:x in="0"/>
          </x15:c>
          <x15:c>
            <x15:v>624</x15:v>
            <x15:x in="0"/>
          </x15:c>
        </x15:pivotRow>
        <x15:pivotRow count="2">
          <x15:c>
            <x15:v>19</x15:v>
            <x15:x in="0"/>
          </x15:c>
          <x15:c>
            <x15:v>15</x15:v>
            <x15:x in="0"/>
          </x15:c>
        </x15:pivotRow>
        <x15:pivotRow count="2">
          <x15:c>
            <x15:v>97</x15:v>
            <x15:x in="0"/>
          </x15:c>
          <x15:c>
            <x15:v>85</x15:v>
            <x15:x in="0"/>
          </x15:c>
        </x15:pivotRow>
        <x15:pivotRow count="2">
          <x15:c>
            <x15:v>505</x15:v>
            <x15:x in="0"/>
          </x15:c>
          <x15:c>
            <x15:v>477</x15:v>
            <x15:x in="0"/>
          </x15:c>
        </x15:pivotRow>
        <x15:pivotRow count="2">
          <x15:c>
            <x15:v>165</x15:v>
            <x15:x in="0"/>
          </x15:c>
          <x15:c>
            <x15:v>101</x15:v>
            <x15:x in="0"/>
          </x15:c>
        </x15:pivotRow>
        <x15:pivotRow count="2">
          <x15:c>
            <x15:v>1448</x15:v>
            <x15:x in="0"/>
          </x15:c>
          <x15:c>
            <x15:v>1302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name="PivotChartTable10" cacheId="53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6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8" name="[Quadro01].[REGIAO].&amp;[Madeira]" cap="Madeira"/>
  </pageFields>
  <dataFields count="2">
    <dataField name="2022" fld="2" baseField="0" baseItem="921017812"/>
    <dataField name="2021" fld="3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561996567">
        <x15:pivotRow count="2">
          <x15:c>
            <x15:v>1053</x15:v>
            <x15:x in="0"/>
          </x15:c>
          <x15:c>
            <x15:v>1131</x15:v>
            <x15:x in="0"/>
          </x15:c>
        </x15:pivotRow>
        <x15:pivotRow count="2">
          <x15:c>
            <x15:v>12411</x15:v>
            <x15:x in="0"/>
          </x15:c>
          <x15:c>
            <x15:v>12395</x15:v>
            <x15:x in="0"/>
          </x15:c>
        </x15:pivotRow>
        <x15:pivotRow count="2">
          <x15:c>
            <x15:v>13464</x15:v>
            <x15:x in="0"/>
          </x15:c>
          <x15:c>
            <x15:v>13526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name="PivotChartTable11" cacheId="52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C5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1">
        <item s="1" x="0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8" name="[Quadro01].[REGIAO].&amp;[Madeira]" cap="Madeira"/>
  </pageFields>
  <dataFields count="2">
    <dataField name="2022" fld="2" baseField="0" baseItem="1616192424"/>
    <dataField name="2021" fld="3" baseField="0" baseItem="1088485232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2" columnCount="2" cacheId="1381996248">
        <x15:pivotRow count="2">
          <x15:c>
            <x15:v>6</x15:v>
            <x15:x in="0"/>
          </x15:c>
          <x15:c>
            <x15:v>3</x15:v>
            <x15:x in="0"/>
          </x15:c>
        </x15:pivotRow>
        <x15:pivotRow count="2">
          <x15:c>
            <x15:v>6</x15:v>
            <x15:x in="0"/>
          </x15:c>
          <x15:c>
            <x15:v>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ChartTable31" cacheId="38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6">
  <location ref="A3:B10" firstHeaderRow="1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62" name="[Quadro06].[CAMPANHA].&amp;[2021]" cap="2021"/>
  </pageFields>
  <dataFields count="1">
    <dataField name="CN" fld="3" baseField="0" baseItem="0"/>
  </dataFields>
  <chartFormats count="7">
    <chartFormat chart="5" format="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53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54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5" format="55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56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5" format="57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58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/>
    <pivotHierarchy dragToData="1" caption="Área (ha)"/>
    <pivotHierarchy dragToData="1" caption="CN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6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691544436">
        <x15:pivotRow count="1">
          <x15:c>
            <x15:v>4502.9040000000005</x15:v>
            <x15:x in="0"/>
          </x15:c>
        </x15:pivotRow>
        <x15:pivotRow count="1">
          <x15:c>
            <x15:v>26915.817999999999</x15:v>
            <x15:x in="0"/>
          </x15:c>
        </x15:pivotRow>
        <x15:pivotRow count="1">
          <x15:c>
            <x15:v>827.23</x15:v>
            <x15:x in="0"/>
          </x15:c>
        </x15:pivotRow>
        <x15:pivotRow count="1">
          <x15:c>
            <x15:v>8766.7939999999999</x15:v>
            <x15:x in="0"/>
          </x15:c>
        </x15:pivotRow>
        <x15:pivotRow count="1">
          <x15:c>
            <x15:v>38314.834000000003</x15:v>
            <x15:x in="0"/>
          </x15:c>
        </x15:pivotRow>
        <x15:pivotRow count="1">
          <x15:c>
            <x15:v>0</x15:v>
            <x15:x in="0"/>
          </x15:c>
        </x15:pivotRow>
        <x15:pivotRow count="1">
          <x15:c>
            <x15:v>79327.58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name="PivotChartTable12" cacheId="51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6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2" baseField="0" baseItem="0"/>
    <dataField name="2021" fld="3" baseField="0" baseItem="1067235520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1180439078">
        <x15:pivotRow count="2">
          <x15:c>
            <x15:v>99702.58</x15:v>
            <x15:x in="0"/>
          </x15:c>
          <x15:c>
            <x15:v>106609.63</x15:v>
            <x15:x in="0"/>
          </x15:c>
        </x15:pivotRow>
        <x15:pivotRow count="2">
          <x15:c>
            <x15:v>3053141.81</x15:v>
            <x15:x in="0"/>
          </x15:c>
          <x15:c>
            <x15:v>2998311.83</x15:v>
            <x15:x in="0"/>
          </x15:c>
        </x15:pivotRow>
        <x15:pivotRow count="2">
          <x15:c>
            <x15:v>3152844.39</x15:v>
            <x15:x in="0"/>
          </x15:c>
          <x15:c>
            <x15:v>3104921.46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name="PivotChartTable13" cacheId="50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10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>
      <items count="2">
        <item s="1" x="0"/>
        <item x="1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8" name="[Quadro01].[REGIAO].&amp;[Continente]" cap="Continente"/>
  </pageFields>
  <dataFields count="2">
    <dataField name="2022" fld="2" baseField="0" baseItem="720623104"/>
    <dataField name="2021" fld="3" baseField="0" baseItem="1067235520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2" cacheId="914477916">
        <x15:pivotRow count="2">
          <x15:c>
            <x15:v>2361.42</x15:v>
            <x15:x in="0"/>
          </x15:c>
          <x15:c>
            <x15:v>2283.31</x15:v>
            <x15:x in="0"/>
          </x15:c>
        </x15:pivotRow>
        <x15:pivotRow count="2">
          <x15:c>
            <x15:v>1235.8499999999999</x15:v>
            <x15:x in="0"/>
          </x15:c>
          <x15:c>
            <x15:v>1020.61</x15:v>
            <x15:x in="0"/>
          </x15:c>
        </x15:pivotRow>
        <x15:pivotRow count="2">
          <x15:c>
            <x15:v>457.94</x15:v>
            <x15:x in="0"/>
          </x15:c>
          <x15:c>
            <x15:v>2778.17</x15:v>
            <x15:x in="0"/>
          </x15:c>
        </x15:pivotRow>
        <x15:pivotRow count="2">
          <x15:c>
            <x15:v>17.54</x15:v>
            <x15:x in="0"/>
          </x15:c>
          <x15:c>
            <x15:v>17.54</x15:v>
            <x15:x in="0"/>
          </x15:c>
        </x15:pivotRow>
        <x15:pivotRow count="2">
          <x15:c>
            <x15:v>10046.030000000001</x15:v>
            <x15:x in="0"/>
          </x15:c>
          <x15:c>
            <x15:v>10360.32</x15:v>
            <x15:x in="0"/>
          </x15:c>
        </x15:pivotRow>
        <x15:pivotRow count="2">
          <x15:c>
            <x15:v>37860.21</x15:v>
            <x15:x in="0"/>
          </x15:c>
          <x15:c>
            <x15:v>38548.42</x15:v>
            <x15:x in="0"/>
          </x15:c>
        </x15:pivotRow>
        <x15:pivotRow count="2">
          <x15:c>
            <x15:v>51978.99</x15:v>
            <x15:x in="0"/>
          </x15:c>
          <x15:c>
            <x15:v>55008.369999999995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name="PivotChartTable14" cacheId="49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5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2" baseField="0" baseItem="0"/>
    <dataField name="2021" fld="3" baseField="0" baseItem="1310943008"/>
  </dataFields>
  <chartFormats count="2"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 caption="2022"/>
    <pivotHierarchy dragToData="1" caption="202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2" columnCount="2" cacheId="968581114">
        <x15:pivotRow count="2">
          <x15:c>
            <x15:v>77098.445999999996</x15:v>
            <x15:x in="0"/>
          </x15:c>
          <x15:c>
            <x15:v>79315.08</x15:v>
            <x15:x in="0"/>
          </x15:c>
        </x15:pivotRow>
        <x15:pivotRow count="2">
          <x15:c>
            <x15:v>77098.445999999996</x15:v>
            <x15:x in="0"/>
          </x15:c>
          <x15:c>
            <x15:v>79315.08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name="PivotChartTable15" cacheId="48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6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2" baseField="0" baseItem="0"/>
    <dataField name="2021" fld="3" baseField="0" baseItem="1067235520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1761302294">
        <x15:pivotRow count="2">
          <x15:c>
            <x15:v>27934.71</x15:v>
            <x15:x in="0"/>
          </x15:c>
          <x15:c>
            <x15:v>30005.58</x15:v>
            <x15:x in="0"/>
          </x15:c>
        </x15:pivotRow>
        <x15:pivotRow count="2">
          <x15:c>
            <x15:v>15786.58</x15:v>
            <x15:x in="0"/>
          </x15:c>
          <x15:c>
            <x15:v>15976.05</x15:v>
            <x15:x in="0"/>
          </x15:c>
        </x15:pivotRow>
        <x15:pivotRow count="2">
          <x15:c>
            <x15:v>43721.29</x15:v>
            <x15:x in="0"/>
          </x15:c>
          <x15:c>
            <x15:v>45981.630000000005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name="PivotChartTable16" cacheId="47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5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Continente]" cap="Continente"/>
  </pageFields>
  <dataFields count="2">
    <dataField name="2022" fld="2" baseField="1" baseItem="0"/>
    <dataField name="2021" fld="3" baseField="1" baseItem="0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2" columnCount="2" cacheId="404265217">
        <x15:pivotRow count="2">
          <x15:c>
            <x15:v>2852025.68</x15:v>
            <x15:x in="0"/>
          </x15:c>
          <x15:c>
            <x15:v>2806207.58</x15:v>
            <x15:x in="0"/>
          </x15:c>
        </x15:pivotRow>
        <x15:pivotRow count="2">
          <x15:c>
            <x15:v>2852025.68</x15:v>
            <x15:x in="0"/>
          </x15:c>
          <x15:c>
            <x15:v>2806207.58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name="PivotChartTable17" cacheId="46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5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8" name="[Quadro01].[REGIAO].&amp;[Madeira]" cap="Madeira"/>
  </pageFields>
  <dataFields count="2">
    <dataField name="2022" fld="2" baseField="0" baseItem="0"/>
    <dataField name="2021" fld="3" baseField="0" baseItem="0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2" columnCount="2" cacheId="965365081">
        <x15:pivotRow count="2">
          <x15:c>
            <x15:v>3209</x15:v>
            <x15:x in="0"/>
          </x15:c>
          <x15:c>
            <x15:v>3271.02</x15:v>
            <x15:x in="0"/>
          </x15:c>
        </x15:pivotRow>
        <x15:pivotRow count="2">
          <x15:c>
            <x15:v>3209</x15:v>
            <x15:x in="0"/>
          </x15:c>
          <x15:c>
            <x15:v>3271.02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name="PivotChartTable18" cacheId="45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6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8" name="[Quadro01].[REGIAO].&amp;[Madeira]" cap="Madeira"/>
  </pageFields>
  <dataFields count="2">
    <dataField name="2022" fld="2" baseField="0" baseItem="1762911396"/>
    <dataField name="2021" fld="3" baseField="0" baseItem="2065631508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540211302">
        <x15:pivotRow count="2">
          <x15:c>
            <x15:v>632.51</x15:v>
            <x15:x in="0"/>
          </x15:c>
          <x15:c>
            <x15:v>638.14</x15:v>
            <x15:x in="0"/>
          </x15:c>
        </x15:pivotRow>
        <x15:pivotRow count="2">
          <x15:c>
            <x15:v>316.86</x15:v>
            <x15:x in="0"/>
          </x15:c>
          <x15:c>
            <x15:v>324.98</x15:v>
            <x15:x in="0"/>
          </x15:c>
        </x15:pivotRow>
        <x15:pivotRow count="2">
          <x15:c>
            <x15:v>949.37</x15:v>
            <x15:x in="0"/>
          </x15:c>
          <x15:c>
            <x15:v>963.12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name="PivotChartTable20" cacheId="44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5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1">
        <item s="1" x="0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8" name="[Quadro01].[REGIAO].&amp;[Madeira]" cap="Madeira"/>
  </pageFields>
  <dataFields count="2">
    <dataField name="2022" fld="2" baseField="0" baseItem="0"/>
    <dataField name="2021" fld="3" baseField="0" baseItem="1320871784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2" columnCount="2" cacheId="1560468872">
        <x15:pivotRow count="2">
          <x15:c>
            <x15:v>3164.61</x15:v>
            <x15:x in="0"/>
          </x15:c>
          <x15:c>
            <x15:v>3228.76</x15:v>
            <x15:x in="0"/>
          </x15:c>
        </x15:pivotRow>
        <x15:pivotRow count="2">
          <x15:c>
            <x15:v>3164.61</x15:v>
            <x15:x in="0"/>
          </x15:c>
          <x15:c>
            <x15:v>3228.76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name="PivotChartTable21" cacheId="43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C5" firstHeaderRow="0" firstDataRow="1" firstDataCol="1" rowPageCount="1" colPageCount="1"/>
  <pivotFields count="4">
    <pivotField axis="axisRow" allDrilled="1" subtotalTop="0" showAll="0" dataSourceSort="1" defaultSubtotal="0" defaultAttributeDrillState="1">
      <items count="1">
        <item s="1" x="0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8" name="[Quadro01].[REGIAO].&amp;[Madeira]" cap="Madeira"/>
  </pageFields>
  <dataFields count="2">
    <dataField name="2022" fld="2" baseField="0" baseItem="0"/>
    <dataField name="2021" fld="3" baseField="0" baseItem="1774485284"/>
  </dataFields>
  <chartFormats count="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2"/>
    <pivotHierarchy dragToData="1"/>
    <pivotHierarchy dragToData="1" caption="202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2" columnCount="2" cacheId="1703261388">
        <x15:pivotRow count="2">
          <x15:c>
            <x15:v>138.35</x15:v>
            <x15:x in="0"/>
          </x15:c>
          <x15:c>
            <x15:v>76.489999999999995</x15:v>
            <x15:x in="0"/>
          </x15:c>
        </x15:pivotRow>
        <x15:pivotRow count="2">
          <x15:c>
            <x15:v>138.35</x15:v>
            <x15:x in="0"/>
          </x15:c>
          <x15:c>
            <x15:v>76.489999999999995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name="PivotChartTable25" cacheId="35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5" indent="0" outline="1" outlineData="1" multipleFieldFilters="0" chartFormat="1">
  <location ref="A3:D17" firstHeaderRow="1" firstDataRow="2" firstDataCol="1" rowPageCount="1" colPageCount="1"/>
  <pivotFields count="5">
    <pivotField dataField="1" subtotalTop="0" showAll="0" defaultSubtotal="0"/>
    <pivotField axis="axisCol" allDrilled="1" subtotalTop="0" showAll="0" sortType="descending" defaultSubtotal="0" defaultAttributeDrillState="1">
      <items count="2">
        <item x="1"/>
        <item x="0"/>
      </items>
    </pivotField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allDrilled="1" subtotalTop="0" showAll="0" dataSourceSort="1" defaultSubtotal="0" defaultAttributeDrillState="1"/>
  </pivotFields>
  <rowFields count="2">
    <field x="2"/>
    <field x="3"/>
  </rowFields>
  <rowItems count="13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4" hier="66" name="[Quadro06].[AJUDA].&amp;[Total]" cap="Total"/>
  </pageFields>
  <dataFields count="1">
    <dataField name="Candidaturas" fld="0" baseField="2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2">
    <rowHierarchyUsage hierarchyUsage="63"/>
    <rowHierarchyUsage hierarchyUsage="64"/>
  </rowHierarchiesUsage>
  <colHierarchiesUsage count="1">
    <colHierarchyUsage hierarchyUsage="6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3" cacheId="1414690827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90168</x15:v>
            <x15:x in="0"/>
          </x15:c>
          <x15:c>
            <x15:v>89508</x15:v>
            <x15:x in="0"/>
          </x15:c>
          <x15:c>
            <x15:v>179676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43288</x15:v>
            <x15:x in="0"/>
          </x15:c>
          <x15:c>
            <x15:v>42870</x15:v>
            <x15:x in="0"/>
          </x15:c>
          <x15:c>
            <x15:v>86158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10725</x15:v>
            <x15:x in="0"/>
          </x15:c>
          <x15:c>
            <x15:v>10720</x15:v>
            <x15:x in="0"/>
          </x15:c>
          <x15:c>
            <x15:v>21445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24322</x15:v>
            <x15:x in="0"/>
          </x15:c>
          <x15:c>
            <x15:v>24078</x15:v>
            <x15:x in="0"/>
          </x15:c>
          <x15:c>
            <x15:v>48400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5026</x15:v>
            <x15:x in="0"/>
          </x15:c>
          <x15:c>
            <x15:v>4883</x15:v>
            <x15:x in="0"/>
          </x15:c>
          <x15:c>
            <x15:v>9909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12713</x15:v>
            <x15:x in="0"/>
          </x15:c>
          <x15:c>
            <x15:v>12702</x15:v>
            <x15:x in="0"/>
          </x15:c>
          <x15:c>
            <x15:v>25415</x15:v>
            <x15:x in="0"/>
          </x15:c>
        </x15:pivotRow>
        <x15:pivotRow count="3">
          <x15:c>
            <x15:v>186242</x15:v>
            <x15:x in="0"/>
          </x15:c>
          <x15:c>
            <x15:v>184761</x15:v>
            <x15:x in="0"/>
          </x15:c>
          <x15:c>
            <x15:v>371003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ChartTable30" cacheId="39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4">
  <location ref="A3:B10" firstHeaderRow="1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62" name="[Quadro06].[CAMPANHA].&amp;[2022]" cap="2022"/>
  </pageFields>
  <dataFields count="1">
    <dataField name="CN" fld="3" baseField="0" baseItem="0"/>
  </dataFields>
  <chartFormats count="7">
    <chartFormat chart="3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43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44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45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46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47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48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/>
    <pivotHierarchy dragToData="1" caption="Área (ha)"/>
    <pivotHierarchy dragToData="1" caption="CN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6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533014671">
        <x15:pivotRow count="1">
          <x15:c>
            <x15:v>4066.7040000000002</x15:v>
            <x15:x in="0"/>
          </x15:c>
        </x15:pivotRow>
        <x15:pivotRow count="1">
          <x15:c>
            <x15:v>25779.31</x15:v>
            <x15:x in="0"/>
          </x15:c>
        </x15:pivotRow>
        <x15:pivotRow count="1">
          <x15:c>
            <x15:v>789.08199999999999</x15:v>
            <x15:x in="0"/>
          </x15:c>
        </x15:pivotRow>
        <x15:pivotRow count="1">
          <x15:c>
            <x15:v>8737.4179999999997</x15:v>
            <x15:x in="0"/>
          </x15:c>
        </x15:pivotRow>
        <x15:pivotRow count="1">
          <x15:c>
            <x15:v>37725.932000000001</x15:v>
            <x15:x in="0"/>
          </x15:c>
        </x15:pivotRow>
        <x15:pivotRow count="1">
          <x15:c>
            <x15:v>0</x15:v>
            <x15:x in="0"/>
          </x15:c>
        </x15:pivotRow>
        <x15:pivotRow count="1">
          <x15:c>
            <x15:v>77098.445999999996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name="PivotChartTable26" cacheId="36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3:B10" firstHeaderRow="1" firstDataRow="1" firstDataCol="1" rowPageCount="1" colPageCount="1"/>
  <pivotFields count="5">
    <pivotField axis="axisPage" allDrilled="1" subtotalTop="0" showAll="0" dataSourceSort="1" defaultSubtotal="0" defaultAttributeDrillState="1"/>
    <pivotField dataField="1" subtotalTop="0" showAll="0" defaultSubtotal="0"/>
    <pivotField name="DRA_CODIGO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allDrilled="1" subtotalTop="0" showAll="0" defaultSubtotal="0" defaultAttributeDrillState="1">
      <items count="6">
        <item x="0"/>
        <item x="1"/>
        <item x="2"/>
        <item x="3"/>
        <item x="4"/>
        <item x="5"/>
      </items>
    </pivotField>
    <pivotField allDrilled="1" subtotalTop="0" showAll="0" dataSourceSort="1" defaultSubtotal="0" defaultAttributeDrillState="1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62" name="[Quadro06].[CAMPANHA].&amp;[2022]" cap="2022"/>
  </pageFields>
  <dataFields count="1">
    <dataField name="Candidaturas" fld="1" baseField="0" baseItem="0"/>
  </dataFields>
  <chartFormats count="1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6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2001175052">
        <x15:pivotRow count="1">
          <x15:c>
            <x15:v>10725</x15:v>
            <x15:x in="0"/>
          </x15:c>
        </x15:pivotRow>
        <x15:pivotRow count="1">
          <x15:c>
            <x15:v>24322</x15:v>
            <x15:x in="0"/>
          </x15:c>
        </x15:pivotRow>
        <x15:pivotRow count="1">
          <x15:c>
            <x15:v>5026</x15:v>
            <x15:x in="0"/>
          </x15:c>
        </x15:pivotRow>
        <x15:pivotRow count="1">
          <x15:c>
            <x15:v>43288</x15:v>
            <x15:x in="0"/>
          </x15:c>
        </x15:pivotRow>
        <x15:pivotRow count="1">
          <x15:c>
            <x15:v>90168</x15:v>
            <x15:x in="0"/>
          </x15:c>
        </x15:pivotRow>
        <x15:pivotRow count="1">
          <x15:c>
            <x15:v>12713</x15:v>
            <x15:x in="0"/>
          </x15:c>
        </x15:pivotRow>
        <x15:pivotRow count="1">
          <x15:c>
            <x15:v>186242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name="PivotChartTable28" cacheId="37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3">
  <location ref="A3:B10" firstHeaderRow="1" firstDataRow="1" firstDataCol="1" rowPageCount="1" colPageCount="1"/>
  <pivotFields count="4">
    <pivotField axis="axisPage" allDrilled="1" subtotalTop="0" showAll="0" dataSourceSort="1" defaultSubtotal="0" defaultAttributeDrillState="1"/>
    <pivotField dataField="1" subtotalTop="0" showAll="0" defaultSubtotal="0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llDrilled="1" subtotalTop="0" showAll="0" dataSourceSort="1" defaultSubtotal="0" defaultAttributeDrillState="1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62" name="[Quadro06].[CAMPANHA].&amp;[2021]" cap="2021"/>
  </pageFields>
  <dataFields count="1">
    <dataField name="Candidaturas" fld="1" baseField="0" baseItem="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23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24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25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26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2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6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216803734">
        <x15:pivotRow count="1">
          <x15:c>
            <x15:v>10720</x15:v>
            <x15:x in="0"/>
          </x15:c>
        </x15:pivotRow>
        <x15:pivotRow count="1">
          <x15:c>
            <x15:v>24078</x15:v>
            <x15:x in="0"/>
          </x15:c>
        </x15:pivotRow>
        <x15:pivotRow count="1">
          <x15:c>
            <x15:v>4883</x15:v>
            <x15:x in="0"/>
          </x15:c>
        </x15:pivotRow>
        <x15:pivotRow count="1">
          <x15:c>
            <x15:v>42870</x15:v>
            <x15:x in="0"/>
          </x15:c>
        </x15:pivotRow>
        <x15:pivotRow count="1">
          <x15:c>
            <x15:v>89508</x15:v>
            <x15:x in="0"/>
          </x15:c>
        </x15:pivotRow>
        <x15:pivotRow count="1">
          <x15:c>
            <x15:v>12702</x15:v>
            <x15:x in="0"/>
          </x15:c>
        </x15:pivotRow>
        <x15:pivotRow count="1">
          <x15:c>
            <x15:v>184761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name="PivotChartTable33" cacheId="42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1:C8" firstHeaderRow="0" firstDataRow="1" firstDataCol="1"/>
  <pivotFields count="3">
    <pivotField axis="axisRow" allDrilled="1" subtotalTop="0" showAll="0" defaultSubtotal="0" defaultAttributeDrillState="1">
      <items count="6">
        <item x="3"/>
        <item x="4"/>
        <item x="1"/>
        <item x="5"/>
        <item x="0"/>
        <item x="2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2022" fld="1" subtotal="max" baseField="0" baseItem="0"/>
    <dataField name="2021" fld="2" subtotal="max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0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2" cacheId="1312192007">
        <x15:pivotRow count="2">
          <x15:c>
            <x15:v>22772</x15:v>
            <x15:x in="0"/>
          </x15:c>
          <x15:c>
            <x15:v>17906</x15:v>
            <x15:x in="0"/>
          </x15:c>
        </x15:pivotRow>
        <x15:pivotRow count="2">
          <x15:c>
            <x15:v>58022</x15:v>
            <x15:x in="0"/>
          </x15:c>
          <x15:c>
            <x15:v>48550</x15:v>
            <x15:x in="0"/>
          </x15:c>
        </x15:pivotRow>
        <x15:pivotRow count="2">
          <x15:c>
            <x15:v>101287</x15:v>
            <x15:x in="0"/>
          </x15:c>
          <x15:c>
            <x15:v>88432</x15:v>
            <x15:x in="0"/>
          </x15:c>
        </x15:pivotRow>
        <x15:pivotRow count="2">
          <x15:c>
            <x15:v>145871</x15:v>
            <x15:x in="0"/>
          </x15:c>
          <x15:c>
            <x15:v>144700</x15:v>
            <x15:x in="0"/>
          </x15:c>
        </x15:pivotRow>
        <x15:pivotRow count="2">
          <x15:c>
            <x15:v>151782</x15:v>
            <x15:x in="0"/>
          </x15:c>
          <x15:c>
            <x15:v>151623</x15:v>
            <x15:x in="0"/>
          </x15:c>
        </x15:pivotRow>
        <x15:pivotRow count="2">
          <x15:c t="e">
            <x15:v/>
            <x15:x in="0"/>
          </x15:c>
          <x15:c>
            <x15:v>155605</x15:v>
            <x15:x in="0"/>
          </x15:c>
        </x15:pivotRow>
        <x15:pivotRow count="2">
          <x15:c>
            <x15:v>151782</x15:v>
            <x15:x in="0"/>
          </x15:c>
          <x15:c>
            <x15:v>155605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name="Tabela Dinâmica1" cacheId="9" applyNumberFormats="0" applyBorderFormats="0" applyFontFormats="0" applyPatternFormats="0" applyAlignmentFormats="0" applyWidthHeightFormats="1" dataCaption="Valores" tag="51e53c58-9a92-4bb4-b569-9b0409e0e502" updatedVersion="8" minRefreshableVersion="3" subtotalHiddenItems="1" rowGrandTotals="0" colGrandTotals="0" itemPrintTitles="1" mergeItem="1" createdVersion="7" indent="0" outline="1" outlineData="1" multipleFieldFilters="0" colHeaderCaption="Candidaturas">
  <location ref="G5:J8" firstHeaderRow="1" firstDataRow="3" firstDataCol="0" rowPageCount="1" colPageCount="1"/>
  <pivotFields count="4"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</pivotFields>
  <rowItems count="1">
    <i/>
  </rowItems>
  <colFields count="2">
    <field x="2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3" hier="9" name="[Quadro01].[AJU_CODIGO].&amp;" cap=""/>
  </pageFields>
  <dataFields count="2">
    <dataField name="2022" fld="0" baseField="0" baseItem="1"/>
    <dataField name="2021" fld="1" baseField="0" baseItem="1"/>
  </dataFields>
  <formats count="3">
    <format dxfId="176">
      <pivotArea field="2" type="button" dataOnly="0" labelOnly="1" outline="0" axis="axisCol" fieldPosition="0"/>
    </format>
    <format dxfId="175">
      <pivotArea field="-2" type="button" dataOnly="0" labelOnly="1" outline="0" axis="axisCol" fieldPosition="1"/>
    </format>
    <format dxfId="174">
      <pivotArea type="topRight" dataOnly="0" labelOnly="1" outline="0" fieldPosition="0"/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Máximo de CompCand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colHierarchiesUsage count="2">
    <colHierarchyUsage hierarchyUsage="18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name="Tabela Dinâmica2" cacheId="18" applyNumberFormats="0" applyBorderFormats="0" applyFontFormats="0" applyPatternFormats="0" applyAlignmentFormats="0" applyWidthHeightFormats="1" dataCaption="Valores" tag="69e2e194-7173-4ea0-ae90-edf27b47733f" updatedVersion="8" minRefreshableVersion="3" itemPrintTitles="1" mergeItem="1" createdVersion="7" indent="0" outline="1" outlineData="1" multipleFieldFilters="0">
  <location ref="G30:H31" firstHeaderRow="0" firstDataRow="1" firstDataCol="0"/>
  <pivotFields count="2">
    <pivotField dataField="1" subtotalTop="0" showAll="0" defaultSubtotal="0"/>
    <pivotField dataField="1" subtotalTop="0" showAll="0" defaultSubtotal="0"/>
  </pivotFields>
  <rowItems count="1">
    <i/>
  </rowItems>
  <colFields count="1">
    <field x="-2"/>
  </colFields>
  <colItems count="2">
    <i>
      <x/>
    </i>
    <i i="1">
      <x v="1"/>
    </i>
  </colItems>
  <dataFields count="2">
    <dataField name="Submetidos" fld="0" baseField="0" baseItem="0"/>
    <dataField name="Desmaterializados" fld="1" baseField="0" baseItem="1"/>
  </dataField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ubmetidos"/>
    <pivotHierarchy dragToData="1" caption="Utilizadores"/>
    <pivotHierarchy dragToData="1" caption="Desmaterializados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name="Tabela Dinâmica3" cacheId="10" applyNumberFormats="0" applyBorderFormats="0" applyFontFormats="0" applyPatternFormats="0" applyAlignmentFormats="0" applyWidthHeightFormats="1" dataCaption="Valores" tag="2a797b3b-32a2-41d4-acf9-4bbb18c4a3a1" updatedVersion="8" minRefreshableVersion="3" subtotalHiddenItems="1" colGrandTotals="0" itemPrintTitles="1" mergeItem="1" createdVersion="7" indent="0" outline="1" outlineData="1" multipleFieldFilters="0">
  <location ref="F34:M50" firstHeaderRow="1" firstDataRow="3" firstDataCol="2"/>
  <pivotFields count="6">
    <pivotField axis="axisCol" allDrilled="1" subtotalTop="0" showAll="0" sortType="descending" defaultSubtotal="0" defaultAttributeDrillState="1">
      <items count="2">
        <item x="1"/>
        <item x="0"/>
      </items>
    </pivotField>
    <pivotField name="Entidade" axis="axisRow" allDrilled="1" subtotalTop="0" showAll="0" dataSourceSort="1" defaultSubtotal="0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axis="axisRow" allDrilled="1" outline="0" subtotalTop="0" showAll="0" dataSourceSort="1" defaultSubtotal="0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subtotalTop="0" showAll="0" defaultSubtotal="0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2"/>
    <field x="1"/>
  </rowFields>
  <rowItems count="14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>
      <x v="9"/>
      <x v="9"/>
    </i>
    <i>
      <x v="10"/>
      <x v="10"/>
    </i>
    <i>
      <x v="11"/>
      <x v="11"/>
    </i>
    <i>
      <x v="12"/>
      <x v="12"/>
    </i>
    <i t="grand">
      <x/>
    </i>
  </rowItems>
  <colFields count="2">
    <field x="0"/>
    <field x="-2"/>
  </colFields>
  <colItems count="6">
    <i>
      <x/>
      <x/>
    </i>
    <i r="1" i="1">
      <x v="1"/>
    </i>
    <i r="1" i="2">
      <x v="2"/>
    </i>
    <i>
      <x v="1"/>
      <x/>
    </i>
    <i r="1" i="1">
      <x v="1"/>
    </i>
    <i r="1" i="2">
      <x v="2"/>
    </i>
  </colItems>
  <dataFields count="3">
    <dataField name="N.º Atendimentos" fld="4" baseField="1" baseItem="4"/>
    <dataField name="%" fld="5" showDataAs="percentOfCol" baseField="1" baseItem="4" numFmtId="10">
      <extLst>
        <ext xmlns:x14="http://schemas.microsoft.com/office/spreadsheetml/2009/9/main" uri="{E15A36E0-9728-4e99-A89B-3F7291B0FE68}">
          <x14:dataField sourceField="4" uniqueName="[__Xl2].[Measures].[Soma de Total]"/>
        </ext>
      </extLst>
    </dataField>
    <dataField name="Variação" fld="3" subtotal="max" baseField="1" baseItem="3"/>
  </dataFields>
  <formats count="10">
    <format dxfId="186">
      <pivotArea field="1" type="button" dataOnly="0" labelOnly="1" outline="0" axis="axisRow" fieldPosition="1"/>
    </format>
    <format dxfId="185">
      <pivotArea dataOnly="0" labelOnly="1" fieldPosition="0">
        <references count="1">
          <reference field="0" count="0"/>
        </references>
      </pivotArea>
    </format>
    <format dxfId="184">
      <pivotArea dataOnly="0" labelOnly="1" grandCol="1" outline="0" fieldPosition="0"/>
    </format>
    <format dxfId="183">
      <pivotArea type="origin" dataOnly="0" labelOnly="1" outline="0" offset="A1:B1" fieldPosition="0"/>
    </format>
    <format dxfId="182">
      <pivotArea field="0" type="button" dataOnly="0" labelOnly="1" outline="0" axis="axisCol" fieldPosition="0"/>
    </format>
    <format dxfId="181">
      <pivotArea field="-2" type="button" dataOnly="0" labelOnly="1" outline="0" axis="axisCol" fieldPosition="1"/>
    </format>
    <format dxfId="180">
      <pivotArea type="topRight" dataOnly="0" labelOnly="1" outline="0" fieldPosition="0"/>
    </format>
    <format dxfId="179">
      <pivotArea field="0" grandRow="1" outline="0" collapsedLevelsAreSubtotals="1" axis="axisCol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format>
    <format dxfId="178">
      <pivotArea outline="0" fieldPosition="0">
        <references count="1">
          <reference field="4294967294" count="1">
            <x v="1"/>
          </reference>
        </references>
      </pivotArea>
    </format>
    <format dxfId="177">
      <pivotArea field="1" type="button" dataOnly="0" labelOnly="1" outline="0" axis="axisRow" fieldPosition="1"/>
    </format>
  </formats>
  <pivotHierarchies count="22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nt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Data="1" caption="Soma de Acumulado"/>
    <pivotHierarchy dragToData="1"/>
    <pivotHierarchy dragToData="1" caption="Variação"/>
    <pivotHierarchy dragToData="1" caption="%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" showRowHeaders="1" showColHeaders="1" showRowStripes="1" showColStripes="1" showLastColumn="1"/>
  <rowHierarchiesUsage count="2">
    <rowHierarchyUsage hierarchyUsage="79"/>
    <rowHierarchyUsage hierarchyUsage="80"/>
  </rowHierarchiesUsage>
  <colHierarchiesUsage count="2">
    <colHierarchyUsage hierarchyUsage="89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8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name="Tabela Dinâmica1" cacheId="8" applyNumberFormats="0" applyBorderFormats="0" applyFontFormats="0" applyPatternFormats="0" applyAlignmentFormats="0" applyWidthHeightFormats="1" dataCaption="Valores" tag="a42ad461-af55-47b6-abe0-8b89069a966a" updatedVersion="8" minRefreshableVersion="3" subtotalHiddenItems="1" rowGrandTotals="0" colGrandTotals="0" itemPrintTitles="1" createdVersion="5" indent="0" showHeaders="0" outline="1" outlineData="1" multipleFieldFilters="0" rowHeaderCaption="Região / Ajuda">
  <location ref="E6:N45" firstHeaderRow="0" firstDataRow="1" firstDataCol="1"/>
  <pivotFields count="11">
    <pivotField axis="axisRow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axis="axisRow" allDrilled="1" subtotalTop="0" showAll="0" sortType="descending" defaultSubtotal="0" defaultAttributeDrillState="1">
      <items count="27">
        <item s="1" x="23"/>
        <item s="1" x="22"/>
        <item s="1" x="21"/>
        <item s="1" x="20"/>
        <item s="1" x="19"/>
        <item s="1" x="26"/>
        <item s="1" x="18"/>
        <item s="1" x="17"/>
        <item s="1" x="16"/>
        <item s="1" x="15"/>
        <item s="1" x="25"/>
        <item s="1" x="14"/>
        <item s="1" x="13"/>
        <item s="1" x="12"/>
        <item s="1" x="11"/>
        <item s="1" x="10"/>
        <item s="1" x="9"/>
        <item s="1" x="8"/>
        <item s="1" x="7"/>
        <item s="1" x="6"/>
        <item s="1" x="5"/>
        <item s="1" x="4"/>
        <item s="1" x="3"/>
        <item s="1" x="24"/>
        <item s="1" x="2"/>
        <item s="1" x="1"/>
        <item s="1" x="0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</pivotFields>
  <rowFields count="2">
    <field x="0"/>
    <field x="4"/>
  </rowFields>
  <rowItems count="39">
    <i>
      <x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8"/>
    </i>
    <i r="1">
      <x v="23"/>
    </i>
    <i r="1">
      <x v="26"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Candidaturas" fld="1" baseField="0" baseItem="0"/>
    <dataField name="Área (ha)" fld="2" baseField="0" baseItem="0"/>
    <dataField name="Cabeças Normais" fld="3" baseField="0" baseItem="0"/>
    <dataField name="Candidaturas" fld="5" baseField="0" baseItem="0"/>
    <dataField name="Área (ha)" fld="6" baseField="0" baseItem="0"/>
    <dataField name="Cabeças Normais" fld="7" baseField="0" baseItem="0"/>
    <dataField name="Candidaturas" fld="8" subtotal="min" baseField="4" baseItem="0"/>
    <dataField name="Área" fld="9" subtotal="min" baseField="4" baseItem="0"/>
    <dataField name="Cabeças Normais" fld="10" baseField="4" baseItem="0"/>
  </dataFields>
  <formats count="8">
    <format dxfId="173">
      <pivotArea field="0" type="button" dataOnly="0" labelOnly="1" outline="0" axis="axisRow" fieldPosition="0"/>
    </format>
    <format dxfId="172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71">
      <pivotArea field="0" type="button" dataOnly="0" labelOnly="1" outline="0" axis="axisRow" fieldPosition="0"/>
    </format>
    <format dxfId="17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69">
      <pivotArea outline="0" collapsedLevelsAreSubtotals="1" fieldPosition="0">
        <references count="1">
          <reference field="4294967294" count="3" selected="0">
            <x v="6"/>
            <x v="7"/>
            <x v="8"/>
          </reference>
        </references>
      </pivotArea>
    </format>
    <format dxfId="168">
      <pivotArea dataOnly="0" labelOnly="1" outline="0" fieldPosition="0">
        <references count="1">
          <reference field="4294967294" count="3">
            <x v="6"/>
            <x v="7"/>
            <x v="8"/>
          </reference>
        </references>
      </pivotArea>
    </format>
    <format dxfId="167">
      <pivotArea outline="0" collapsedLevelsAreSubtotals="1" fieldPosition="0">
        <references count="1">
          <reference field="4294967294" count="3" selected="0">
            <x v="6"/>
            <x v="7"/>
            <x v="8"/>
          </reference>
        </references>
      </pivotArea>
    </format>
    <format dxfId="166">
      <pivotArea dataOnly="0" labelOnly="1" outline="0" fieldPosition="0">
        <references count="1">
          <reference field="4294967294" count="3">
            <x v="6"/>
            <x v="7"/>
            <x v="8"/>
          </reference>
        </references>
      </pivotArea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 (ha)"/>
    <pivotHierarchy dragToData="1" caption="Cabeças Normais"/>
    <pivotHierarchy dragToData="1" caption="Candidaturas"/>
    <pivotHierarchy dragToData="1" caption="Área (ha)"/>
    <pivotHierarchy dragToData="1" caption="Cabeças Normais"/>
    <pivotHierarchy dragToData="1"/>
    <pivotHierarchy dragToData="1" caption="Candidaturas"/>
    <pivotHierarchy dragToData="1"/>
    <pivotHierarchy dragToData="1" caption="Área"/>
    <pivotHierarchy dragToData="1" caption="Cabeças Normai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2">
    <rowHierarchyUsage hierarchyUsage="18"/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name="Tabela dinâmica1" cacheId="24" applyNumberFormats="0" applyBorderFormats="0" applyFontFormats="0" applyPatternFormats="0" applyAlignmentFormats="0" applyWidthHeightFormats="1" dataCaption="Valores" tag="974df454-09a6-414b-b53d-3ce6f5e91ed7" updatedVersion="8" minRefreshableVersion="3" showDrill="0" subtotalHiddenItems="1" rowGrandTotals="0" itemPrintTitles="1" mergeItem="1" createdVersion="5" indent="0" outline="1" outlineData="1" multipleFieldFilters="0" rowHeaderCaption="Totais" colHeaderCaption="">
  <location ref="E12:T214" firstHeaderRow="1" firstDataRow="4" firstDataCol="2" rowPageCount="1" colPageCount="1"/>
  <pivotFields count="11">
    <pivotField name="Tipo de Superfície / Grupo de Ocupação do Solo / Grupo de Culturas / Cultura" axis="axisRow" allDrilled="1" subtotalTop="0" showAll="0" sortType="descending" defaultSubtotal="0" defaultAttributeDrillState="1">
      <items count="4">
        <item x="3"/>
        <item x="1"/>
        <item x="0"/>
        <item x="2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Page" allDrilled="1" subtotalTop="0" showAll="0" insertBlankRow="1" sortType="ascending" defaultSubtotal="0" defaultAttributeDrillState="1">
      <items count="1">
        <item s="1" x="0"/>
      </items>
    </pivotField>
    <pivotField axis="axisRow" allDrilled="1" subtotalTop="0" showAll="0" dataSourceSort="1" defaultSubtotal="0" defaultAttributeDrillState="1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xis="axisRow" compact="0" allDrilled="1" outline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allDrilled="1" subtotalTop="0" showAll="0" dataSourceSort="1" defaultSubtotal="0" defaultAttributeDrillState="1">
      <items count="164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1"/>
        <item s="1" x="62"/>
        <item s="1" x="63"/>
        <item s="1" x="64"/>
        <item s="1" x="65"/>
        <item s="1" x="66"/>
        <item s="1" x="67"/>
        <item s="1" x="68"/>
        <item s="1" x="69"/>
        <item s="1" x="70"/>
        <item s="1" x="71"/>
        <item s="1" x="72"/>
        <item s="1" x="73"/>
        <item s="1" x="74"/>
        <item s="1" x="75"/>
        <item s="1" x="76"/>
        <item s="1" x="77"/>
        <item s="1" x="78"/>
        <item s="1" x="79"/>
        <item s="1" x="80"/>
        <item s="1" x="81"/>
        <item s="1" x="82"/>
        <item s="1" x="83"/>
        <item s="1" x="84"/>
        <item s="1" x="85"/>
        <item s="1" x="86"/>
        <item s="1" x="87"/>
        <item s="1" x="88"/>
        <item s="1" x="89"/>
        <item s="1" x="90"/>
        <item s="1" x="91"/>
        <item s="1" x="92"/>
        <item s="1" x="93"/>
        <item s="1" x="94"/>
        <item s="1" x="95"/>
        <item s="1" x="96"/>
        <item s="1" x="97"/>
        <item s="1" x="98"/>
        <item s="1" x="99"/>
        <item s="1" x="100"/>
        <item s="1" x="101"/>
        <item s="1" x="102"/>
        <item s="1" x="103"/>
        <item s="1" x="104"/>
        <item s="1" x="105"/>
        <item s="1" x="106"/>
        <item s="1" x="107"/>
        <item s="1" x="108"/>
        <item s="1" x="109"/>
        <item s="1" x="110"/>
        <item s="1" x="111"/>
        <item s="1" x="112"/>
        <item s="1" x="113"/>
        <item s="1" x="114"/>
        <item s="1" x="115"/>
        <item s="1" x="116"/>
        <item s="1" x="117"/>
        <item s="1" x="118"/>
        <item s="1" x="119"/>
        <item s="1" x="120"/>
        <item s="1" x="121"/>
        <item s="1" x="122"/>
        <item s="1" x="123"/>
        <item s="1" x="124"/>
        <item s="1" x="125"/>
        <item s="1" x="126"/>
        <item s="1" x="127"/>
        <item s="1" x="128"/>
        <item s="1" x="129"/>
        <item s="1" x="130"/>
        <item s="1" x="131"/>
        <item s="1" x="132"/>
        <item s="1" x="133"/>
        <item s="1" x="134"/>
        <item s="1" x="135"/>
        <item s="1" x="136"/>
        <item s="1" x="137"/>
        <item s="1" x="138"/>
        <item s="1" x="139"/>
        <item s="1" x="140"/>
        <item s="1" x="141"/>
        <item s="1" x="142"/>
        <item s="1" x="143"/>
        <item s="1" x="144"/>
        <item s="1" x="145"/>
        <item s="1" x="146"/>
        <item s="1" x="147"/>
        <item s="1" x="148"/>
        <item s="1" x="149"/>
        <item s="1" x="150"/>
        <item s="1" x="151"/>
        <item s="1" x="152"/>
        <item s="1" x="153"/>
        <item s="1" x="154"/>
        <item s="1" x="155"/>
        <item s="1" x="156"/>
        <item s="1" x="157"/>
        <item s="1" x="158"/>
        <item s="1" x="159"/>
        <item s="1" x="160"/>
        <item s="1" x="161"/>
        <item s="1" x="162"/>
        <item s="1" x="163"/>
      </items>
    </pivotField>
    <pivotField allDrilled="1" subtotalTop="0" showAll="0" dataSourceSort="1" defaultSubtotal="0" defaultAttributeDrillState="1"/>
  </pivotFields>
  <rowFields count="5">
    <field x="4"/>
    <field x="0"/>
    <field x="1"/>
    <field x="3"/>
    <field x="9"/>
  </rowFields>
  <rowItems count="199">
    <i>
      <x/>
      <x v="2"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3">
      <x v="2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4">
      <x v="13"/>
    </i>
    <i r="3">
      <x v="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4">
      <x v="24"/>
    </i>
    <i r="4">
      <x v="25"/>
    </i>
    <i r="3">
      <x v="4"/>
    </i>
    <i r="4">
      <x v="26"/>
    </i>
    <i r="4">
      <x v="27"/>
    </i>
    <i r="4">
      <x v="28"/>
    </i>
    <i r="4">
      <x v="29"/>
    </i>
    <i r="4">
      <x v="30"/>
    </i>
    <i r="4">
      <x v="31"/>
    </i>
    <i r="4">
      <x v="32"/>
    </i>
    <i r="4">
      <x v="33"/>
    </i>
    <i r="4">
      <x v="34"/>
    </i>
    <i r="4">
      <x v="35"/>
    </i>
    <i r="4">
      <x v="36"/>
    </i>
    <i r="4">
      <x v="37"/>
    </i>
    <i r="4">
      <x v="38"/>
    </i>
    <i r="3">
      <x v="5"/>
    </i>
    <i r="4">
      <x v="39"/>
    </i>
    <i r="3">
      <x v="6"/>
    </i>
    <i r="4">
      <x v="40"/>
    </i>
    <i r="3">
      <x v="7"/>
    </i>
    <i r="4">
      <x v="41"/>
    </i>
    <i r="4">
      <x v="42"/>
    </i>
    <i r="4">
      <x v="43"/>
    </i>
    <i r="4">
      <x v="44"/>
    </i>
    <i r="4">
      <x v="45"/>
    </i>
    <i r="4">
      <x v="46"/>
    </i>
    <i r="4">
      <x v="47"/>
    </i>
    <i r="3">
      <x v="8"/>
    </i>
    <i r="4">
      <x v="48"/>
    </i>
    <i r="4">
      <x v="49"/>
    </i>
    <i r="4">
      <x v="50"/>
    </i>
    <i r="4">
      <x v="51"/>
    </i>
    <i r="4">
      <x v="52"/>
    </i>
    <i r="3">
      <x v="9"/>
    </i>
    <i r="4">
      <x v="53"/>
    </i>
    <i r="4">
      <x v="54"/>
    </i>
    <i r="4">
      <x v="55"/>
    </i>
    <i r="4">
      <x v="56"/>
    </i>
    <i r="4">
      <x v="57"/>
    </i>
    <i r="4">
      <x v="58"/>
    </i>
    <i r="4">
      <x v="59"/>
    </i>
    <i r="3">
      <x v="10"/>
    </i>
    <i r="4">
      <x v="60"/>
    </i>
    <i r="3">
      <x v="11"/>
    </i>
    <i r="4">
      <x v="61"/>
    </i>
    <i r="4">
      <x v="62"/>
    </i>
    <i r="4">
      <x v="63"/>
    </i>
    <i r="3">
      <x v="12"/>
    </i>
    <i r="4">
      <x v="64"/>
    </i>
    <i r="4">
      <x v="65"/>
    </i>
    <i r="4">
      <x v="66"/>
    </i>
    <i r="4">
      <x v="67"/>
    </i>
    <i r="3">
      <x v="13"/>
    </i>
    <i r="4">
      <x v="68"/>
    </i>
    <i r="2">
      <x v="1"/>
    </i>
    <i r="3">
      <x v="14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3">
      <x v="15"/>
    </i>
    <i r="4">
      <x v="79"/>
    </i>
    <i r="3">
      <x v="16"/>
    </i>
    <i r="4">
      <x v="80"/>
    </i>
    <i r="4">
      <x v="81"/>
    </i>
    <i r="4">
      <x v="82"/>
    </i>
    <i r="4">
      <x v="83"/>
    </i>
    <i r="4">
      <x v="84"/>
    </i>
    <i r="4">
      <x v="85"/>
    </i>
    <i r="3">
      <x v="17"/>
    </i>
    <i r="4">
      <x v="86"/>
    </i>
    <i r="4">
      <x v="87"/>
    </i>
    <i r="4">
      <x v="88"/>
    </i>
    <i r="4">
      <x v="89"/>
    </i>
    <i r="4">
      <x v="90"/>
    </i>
    <i r="4">
      <x v="91"/>
    </i>
    <i r="4">
      <x v="92"/>
    </i>
    <i r="4">
      <x v="93"/>
    </i>
    <i r="4">
      <x v="94"/>
    </i>
    <i r="4">
      <x v="95"/>
    </i>
    <i r="4">
      <x v="96"/>
    </i>
    <i r="4">
      <x v="97"/>
    </i>
    <i r="4">
      <x v="98"/>
    </i>
    <i r="4">
      <x v="99"/>
    </i>
    <i r="4">
      <x v="100"/>
    </i>
    <i r="4">
      <x v="101"/>
    </i>
    <i r="4">
      <x v="102"/>
    </i>
    <i r="4">
      <x v="103"/>
    </i>
    <i r="4">
      <x v="104"/>
    </i>
    <i r="4">
      <x v="105"/>
    </i>
    <i r="4">
      <x v="106"/>
    </i>
    <i r="4">
      <x v="107"/>
    </i>
    <i r="4">
      <x v="108"/>
    </i>
    <i r="4">
      <x v="109"/>
    </i>
    <i r="4">
      <x v="110"/>
    </i>
    <i r="4">
      <x v="111"/>
    </i>
    <i r="4">
      <x v="112"/>
    </i>
    <i r="4">
      <x v="113"/>
    </i>
    <i r="4">
      <x v="114"/>
    </i>
    <i r="3">
      <x v="18"/>
    </i>
    <i r="4">
      <x v="115"/>
    </i>
    <i r="4">
      <x v="116"/>
    </i>
    <i r="4">
      <x v="117"/>
    </i>
    <i r="4">
      <x v="118"/>
    </i>
    <i r="4">
      <x v="119"/>
    </i>
    <i r="4">
      <x v="120"/>
    </i>
    <i r="4">
      <x v="121"/>
    </i>
    <i r="4">
      <x v="122"/>
    </i>
    <i r="4">
      <x v="123"/>
    </i>
    <i r="4">
      <x v="124"/>
    </i>
    <i r="4">
      <x v="125"/>
    </i>
    <i r="4">
      <x v="126"/>
    </i>
    <i r="3">
      <x v="19"/>
    </i>
    <i r="4">
      <x v="127"/>
    </i>
    <i r="4">
      <x v="128"/>
    </i>
    <i r="4">
      <x v="129"/>
    </i>
    <i r="4">
      <x v="130"/>
    </i>
    <i r="4">
      <x v="131"/>
    </i>
    <i r="4">
      <x v="132"/>
    </i>
    <i r="3">
      <x v="20"/>
    </i>
    <i r="4">
      <x v="133"/>
    </i>
    <i r="4">
      <x v="134"/>
    </i>
    <i r="4">
      <x v="135"/>
    </i>
    <i r="4">
      <x v="136"/>
    </i>
    <i r="4">
      <x v="137"/>
    </i>
    <i r="3">
      <x v="21"/>
    </i>
    <i r="4">
      <x v="138"/>
    </i>
    <i>
      <x v="1"/>
      <x v="1"/>
    </i>
    <i r="2">
      <x v="2"/>
    </i>
    <i r="3">
      <x v="22"/>
    </i>
    <i r="4">
      <x v="139"/>
    </i>
    <i r="4">
      <x v="140"/>
    </i>
    <i r="4">
      <x v="141"/>
    </i>
    <i r="4">
      <x v="142"/>
    </i>
    <i r="4">
      <x v="143"/>
    </i>
    <i r="4">
      <x v="144"/>
    </i>
    <i r="4">
      <x v="145"/>
    </i>
    <i r="4">
      <x v="146"/>
    </i>
    <i r="4">
      <x v="147"/>
    </i>
    <i r="4">
      <x v="148"/>
    </i>
    <i r="4">
      <x v="149"/>
    </i>
    <i r="4">
      <x v="150"/>
    </i>
    <i r="4">
      <x v="151"/>
    </i>
    <i r="3">
      <x v="23"/>
    </i>
    <i r="4">
      <x v="152"/>
    </i>
    <i r="4">
      <x v="153"/>
    </i>
    <i r="4">
      <x v="154"/>
    </i>
    <i>
      <x v="2"/>
      <x v="3"/>
    </i>
    <i r="2">
      <x v="3"/>
    </i>
    <i r="3">
      <x v="24"/>
    </i>
    <i r="4">
      <x v="155"/>
    </i>
    <i r="4">
      <x v="156"/>
    </i>
    <i r="4">
      <x v="157"/>
    </i>
    <i r="4">
      <x v="158"/>
    </i>
    <i r="4">
      <x v="159"/>
    </i>
    <i r="4">
      <x v="160"/>
    </i>
    <i r="4">
      <x v="161"/>
    </i>
    <i>
      <x v="3"/>
      <x/>
    </i>
    <i r="2">
      <x v="4"/>
    </i>
    <i r="3">
      <x v="25"/>
    </i>
    <i r="4">
      <x v="162"/>
    </i>
    <i r="4">
      <x v="163"/>
    </i>
  </rowItems>
  <colFields count="3">
    <field x="8"/>
    <field x="5"/>
    <field x="-2"/>
  </colFields>
  <colItems count="14">
    <i>
      <x/>
      <x/>
      <x/>
    </i>
    <i r="2" i="1">
      <x v="1"/>
    </i>
    <i>
      <x v="1"/>
      <x v="1"/>
      <x/>
    </i>
    <i r="2" i="1">
      <x v="1"/>
    </i>
    <i>
      <x v="2"/>
      <x v="2"/>
      <x/>
    </i>
    <i r="2" i="1">
      <x v="1"/>
    </i>
    <i>
      <x v="3"/>
      <x v="3"/>
      <x/>
    </i>
    <i r="2" i="1">
      <x v="1"/>
    </i>
    <i>
      <x v="4"/>
      <x v="4"/>
      <x/>
    </i>
    <i r="2" i="1">
      <x v="1"/>
    </i>
    <i>
      <x v="5"/>
      <x v="5"/>
      <x/>
    </i>
    <i r="2" i="1">
      <x v="1"/>
    </i>
    <i t="grand">
      <x/>
    </i>
    <i t="grand" i="1">
      <x/>
    </i>
  </colItems>
  <pageFields count="1">
    <pageField fld="2" hier="23" name="[Quadro02].[CLASSIFICACAO].&amp;[Por Cultura]" cap="Por Cultura"/>
  </pageFields>
  <dataFields count="2">
    <dataField name="Candidaturas" fld="6" baseField="2" baseItem="0"/>
    <dataField name="Área (ha)" fld="7" baseField="2" baseItem="0"/>
  </dataFields>
  <formats count="18">
    <format dxfId="165">
      <pivotArea dataOnly="0" labelOnly="1" grandCol="1" outline="0" fieldPosition="0"/>
    </format>
    <format dxfId="164">
      <pivotArea dataOnly="0" labelOnly="1" grandCol="1" outline="0" fieldPosition="0"/>
    </format>
    <format dxfId="163">
      <pivotArea type="all" dataOnly="0" outline="0" fieldPosition="0"/>
    </format>
    <format dxfId="162">
      <pivotArea outline="0" collapsedLevelsAreSubtotals="1" fieldPosition="0"/>
    </format>
    <format dxfId="161">
      <pivotArea type="all" dataOnly="0" outline="0" fieldPosition="0"/>
    </format>
    <format dxfId="160">
      <pivotArea type="all" dataOnly="0" outline="0" fieldPosition="0"/>
    </format>
    <format dxfId="159">
      <pivotArea outline="0" collapsedLevelsAreSubtotals="1" fieldPosition="0"/>
    </format>
    <format dxfId="158">
      <pivotArea type="all" dataOnly="0" outline="0" fieldPosition="0"/>
    </format>
    <format dxfId="157">
      <pivotArea type="all" dataOnly="0" outline="0" fieldPosition="0"/>
    </format>
    <format dxfId="156">
      <pivotArea outline="0" collapsedLevelsAreSubtotals="1" fieldPosition="0"/>
    </format>
    <format dxfId="155">
      <pivotArea type="origin" dataOnly="0" labelOnly="1" outline="0" fieldPosition="0"/>
    </format>
    <format dxfId="154">
      <pivotArea field="-2" type="button" dataOnly="0" labelOnly="1" outline="0" axis="axisCol" fieldPosition="2"/>
    </format>
    <format dxfId="153">
      <pivotArea type="topRight" dataOnly="0" labelOnly="1" outline="0" fieldPosition="0"/>
    </format>
    <format dxfId="152">
      <pivotArea dataOnly="0" labelOnly="1" grandRow="1" outline="0" fieldPosition="0"/>
    </format>
    <format dxfId="151">
      <pivotArea outline="0" collapsedLevelsAreSubtotals="1" fieldPosition="0"/>
    </format>
    <format dxfId="150">
      <pivotArea field="-2" type="button" dataOnly="0" labelOnly="1" outline="0" axis="axisCol" fieldPosition="2"/>
    </format>
    <format dxfId="149">
      <pivotArea type="topRight" dataOnly="0" labelOnly="1" outline="0" fieldPosition="0"/>
    </format>
    <format dxfId="148">
      <pivotArea dataOnly="0" labelOnly="1" fieldPosition="0">
        <references count="1">
          <reference field="4" count="0"/>
        </references>
      </pivotArea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 caption="Tipo de Superfície / Grupo de Ocupação do Solo / Grupo de Culturas / Cultur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].[TIP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25"/>
    <rowHierarchyUsage hierarchyUsage="26"/>
    <rowHierarchyUsage hierarchyUsage="28"/>
    <rowHierarchyUsage hierarchyUsage="30"/>
    <rowHierarchyUsage hierarchyUsage="32"/>
  </rowHierarchiesUsage>
  <colHierarchiesUsage count="3">
    <colHierarchyUsage hierarchyUsage="24"/>
    <colHierarchyUsage hierarchyUsage="3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name="Tabela Dinâmica3" cacheId="22" applyNumberFormats="0" applyBorderFormats="0" applyFontFormats="0" applyPatternFormats="0" applyAlignmentFormats="0" applyWidthHeightFormats="1" dataCaption="Valores" tag="c3872944-ff3d-46da-845c-736495c24f89" updatedVersion="8" minRefreshableVersion="3" subtotalHiddenItems="1" rowGrandTotals="0" itemPrintTitles="1" mergeItem="1" createdVersion="8" indent="0" outline="1" outlineData="1" multipleFieldFilters="0" rowHeaderCaption="Total Por Grupo de Ocupação do Solo">
  <location ref="E28:S39" firstHeaderRow="1" firstDataRow="3" firstDataCol="1" rowPageCount="2" colPageCount="1"/>
  <pivotFields count="9">
    <pivotField axis="axisPage" allDrilled="1" subtotalTop="0" showAll="0" dataSourceSort="1" defaultSubtotal="0" defaultAttributeDrillState="1">
      <items count="1">
        <item s="1" x="0"/>
      </items>
    </pivotField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Col" allDrilled="1" subtotalTop="0" showAll="0" defaultSubtotal="0" defaultAttributeDrillState="1">
      <items count="6">
        <item s="1" x="4"/>
        <item s="1" x="2"/>
        <item s="1" x="3"/>
        <item s="1" x="0"/>
        <item s="1" x="1"/>
        <item s="1" x="5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efaultSubtotal="0" defaultAttributeDrillState="1">
      <items count="4">
        <item x="1"/>
        <item x="0"/>
        <item x="2"/>
        <item x="3"/>
      </items>
    </pivotField>
    <pivotField allDrilled="1" subtotalTop="0" showAll="0" dataSourceSort="1" defaultSubtotal="0" defaultAttributeDrillState="1"/>
  </pivotFields>
  <rowFields count="2">
    <field x="7"/>
    <field x="6"/>
  </rowFields>
  <rowItems count="9">
    <i>
      <x/>
    </i>
    <i r="1">
      <x v="1"/>
    </i>
    <i r="1">
      <x v="2"/>
    </i>
    <i>
      <x v="1"/>
    </i>
    <i r="1">
      <x/>
    </i>
    <i>
      <x v="2"/>
    </i>
    <i r="1">
      <x v="3"/>
    </i>
    <i>
      <x v="3"/>
    </i>
    <i r="1">
      <x v="4"/>
    </i>
  </rowItems>
  <colFields count="2">
    <field x="2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5" hier="32" name="[Quadro02].[CULTURA].&amp;[Todas as Culturas]" cap="Todas as Culturas"/>
    <pageField fld="0" hier="23" name="[Quadro02].[CLASSIFICACAO].&amp;[Por Grupo Ocupação do Solo]" cap="Por Grupo Ocupação do Solo"/>
  </pageFields>
  <dataFields count="2">
    <dataField name="Candidaturas" fld="3" baseField="0" baseItem="0"/>
    <dataField name="Área (ha)" fld="4" baseField="0" baseItem="0"/>
  </dataFields>
  <formats count="4">
    <format dxfId="141">
      <pivotArea field="1" dataOnly="0" labelOnly="1" grandCol="1" outline="0">
        <references count="1">
          <reference field="4294967294" count="1" selected="0">
            <x v="0"/>
          </reference>
        </references>
      </pivotArea>
    </format>
    <format dxfId="140">
      <pivotArea field="1" dataOnly="0" labelOnly="1" grandCol="1" outline="0">
        <references count="1">
          <reference field="4294967294" count="1" selected="0">
            <x v="1"/>
          </reference>
        </references>
      </pivotArea>
    </format>
    <format dxfId="139">
      <pivotArea field="1" dataOnly="0" labelOnly="1" grandCol="1" outline="0">
        <references count="1">
          <reference field="4294967294" count="1" selected="0">
            <x v="0"/>
          </reference>
        </references>
      </pivotArea>
    </format>
    <format dxfId="138">
      <pivotArea field="1" dataOnly="0" labelOnly="1" grandCol="1" outline="0">
        <references count="1">
          <reference field="4294967294" count="1" selected="0">
            <x v="1"/>
          </reference>
        </references>
      </pivotArea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].[TIP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2">
    <rowHierarchyUsage hierarchyUsage="26"/>
    <rowHierarchyUsage hierarchyUsage="28"/>
  </rowHierarchiesUsage>
  <colHierarchiesUsage count="2">
    <colHierarchyUsage hierarchyUsage="3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name="Tabela Dinâmica2" cacheId="23" applyNumberFormats="0" applyBorderFormats="0" applyFontFormats="0" applyPatternFormats="0" applyAlignmentFormats="0" applyWidthHeightFormats="1" dataCaption="Valores" tag="0a20c654-511a-4050-942a-4e15255dec89" updatedVersion="8" minRefreshableVersion="3" rowGrandTotals="0" itemPrintTitles="1" mergeItem="1" createdVersion="8" indent="0" outline="1" outlineData="1" multipleFieldFilters="0" rowHeaderCaption="Total Por Tipo de Superfície">
  <location ref="E15:S21" firstHeaderRow="1" firstDataRow="3" firstDataCol="1" rowPageCount="2" colPageCount="1"/>
  <pivotFields count="8">
    <pivotField axis="axisPage" allDrilled="1" subtotalTop="0" showAll="0" dataSourceSort="1" defaultSubtotal="0" defaultAttributeDrillState="1">
      <items count="1">
        <item s="1" x="0"/>
      </items>
    </pivotField>
    <pivotField allDrilled="1" subtotalTop="0" showAll="0" sortType="ascending" defaultSubtotal="0" defaultAttributeDrillState="1">
      <items count="6">
        <item s="1" x="4"/>
        <item s="1" x="2"/>
        <item s="1" x="3"/>
        <item s="1" x="0"/>
        <item s="1" x="1"/>
        <item s="1" x="5"/>
      </items>
    </pivotField>
    <pivotField axis="axisCol" allDrilled="1" subtotalTop="0" showAll="0" defaultSubtotal="0" defaultAttributeDrillState="1">
      <items count="6">
        <item s="1" x="4"/>
        <item s="1" x="2"/>
        <item s="1" x="3"/>
        <item s="1" x="0"/>
        <item s="1" x="1"/>
        <item s="1" x="5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xis="axisRow" allDrilled="1" subtotalTop="0" showAll="0" defaultSubtotal="0" defaultAttributeDrillState="1">
      <items count="4">
        <item x="1"/>
        <item x="0"/>
        <item x="2"/>
        <item x="3"/>
      </items>
    </pivotField>
  </pivotFields>
  <rowFields count="1">
    <field x="7"/>
  </rowFields>
  <rowItems count="4">
    <i>
      <x/>
    </i>
    <i>
      <x v="1"/>
    </i>
    <i>
      <x v="2"/>
    </i>
    <i>
      <x v="3"/>
    </i>
  </rowItems>
  <colFields count="2">
    <field x="2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5" hier="32" name="[Quadro02].[CULTURA].&amp;[Todas as Culturas]" cap="Todas as Culturas"/>
    <pageField fld="0" hier="23" name="[Quadro02].[CLASSIFICACAO].&amp;[Por Tipo de Superfície]" cap="Por Tipo de Superfície"/>
  </pageFields>
  <dataFields count="2">
    <dataField name="Candidaturas" fld="3" baseField="0" baseItem="0"/>
    <dataField name="Área (ha)" fld="4" baseField="0" baseItem="0"/>
  </dataFields>
  <formats count="5">
    <format dxfId="146">
      <pivotArea field="1" dataOnly="0" labelOnly="1" grandCol="1" outline="0">
        <references count="1">
          <reference field="4294967294" count="1" selected="0">
            <x v="0"/>
          </reference>
        </references>
      </pivotArea>
    </format>
    <format dxfId="145">
      <pivotArea field="1" dataOnly="0" labelOnly="1" grandCol="1" outline="0">
        <references count="1">
          <reference field="4294967294" count="1" selected="0">
            <x v="1"/>
          </reference>
        </references>
      </pivotArea>
    </format>
    <format dxfId="144">
      <pivotArea dataOnly="0" labelOnly="1" fieldPosition="0">
        <references count="1">
          <reference field="2" count="0"/>
        </references>
      </pivotArea>
    </format>
    <format dxfId="143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42">
      <pivotArea field="2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].[TIP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1">
    <rowHierarchyUsage hierarchyUsage="26"/>
  </rowHierarchiesUsage>
  <colHierarchiesUsage count="2">
    <colHierarchyUsage hierarchyUsage="3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ChartTable29" cacheId="41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4">
  <location ref="A3:B10" firstHeaderRow="1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62" name="[Quadro06].[CAMPANHA].&amp;[2021]" cap="2021"/>
  </pageFields>
  <dataFields count="1">
    <dataField name="Área (ha)" fld="3" baseField="0" baseItem="0"/>
  </dataFields>
  <chartFormats count="7">
    <chartFormat chart="3" format="2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6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3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38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39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40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4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6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279820171">
        <x15:pivotRow count="1">
          <x15:c>
            <x15:v>355419.68</x15:v>
            <x15:x in="0"/>
          </x15:c>
        </x15:pivotRow>
        <x15:pivotRow count="1">
          <x15:c>
            <x15:v>2054274.36</x15:v>
            <x15:x in="0"/>
          </x15:c>
        </x15:pivotRow>
        <x15:pivotRow count="1">
          <x15:c>
            <x15:v>96676.7</x15:v>
            <x15:x in="0"/>
          </x15:c>
        </x15:pivotRow>
        <x15:pivotRow count="1">
          <x15:c>
            <x15:v>476390.58</x15:v>
            <x15:x in="0"/>
          </x15:c>
        </x15:pivotRow>
        <x15:pivotRow count="1">
          <x15:c>
            <x15:v>749776.8</x15:v>
            <x15:x in="0"/>
          </x15:c>
        </x15:pivotRow>
        <x15:pivotRow count="1">
          <x15:c>
            <x15:v>5171.8999999999996</x15:v>
            <x15:x in="0"/>
          </x15:c>
        </x15:pivotRow>
        <x15:pivotRow count="1">
          <x15:c>
            <x15:v>3737710.02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name="Tabela Dinâmica1" cacheId="21" applyNumberFormats="0" applyBorderFormats="0" applyFontFormats="0" applyPatternFormats="0" applyAlignmentFormats="0" applyWidthHeightFormats="1" dataCaption="Valores" tag="dfc6a022-e16b-4f65-8b60-9338dbfa936e" updatedVersion="8" minRefreshableVersion="3" subtotalHiddenItems="1" rowGrandTotals="0" itemPrintTitles="1" mergeItem="1" createdVersion="8" indent="0" outline="1" outlineData="1" multipleFieldFilters="0" rowHeaderCaption="Total Por Grupo de Cultura">
  <location ref="E49:S86" firstHeaderRow="1" firstDataRow="3" firstDataCol="1" rowPageCount="2" colPageCount="1"/>
  <pivotFields count="9">
    <pivotField axis="axisCol" allDrilled="1" subtotalTop="0" showAll="0" defaultSubtotal="0" defaultAttributeDrillState="1">
      <items count="6">
        <item s="1" x="4"/>
        <item s="1" x="2"/>
        <item s="1" x="3"/>
        <item s="1" x="0"/>
        <item s="1" x="1"/>
        <item s="1" x="5"/>
      </items>
    </pivotField>
    <pivotField axis="axisPage" allDrilled="1" subtotalTop="0" showAll="0" dataSourceSort="1" defaultSubtotal="0" defaultAttributeDrillState="1">
      <items count="1">
        <item s="1" x="0"/>
      </items>
    </pivotField>
    <pivotField axis="axisRow" allDrilled="1" subtotalTop="0" showAll="0" dataSourceSort="1" defaultSubtotal="0" defaultAttributeDrillState="1">
      <items count="26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efaultSubtotal="0" defaultAttributeDrillState="1">
      <items count="4">
        <item x="1"/>
        <item x="0"/>
        <item x="2"/>
        <item x="3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dataField="1" subtotalTop="0" showAll="0" defaultSubtotal="0"/>
  </pivotFields>
  <rowFields count="3">
    <field x="4"/>
    <field x="3"/>
    <field x="2"/>
  </rowFields>
  <rowItems count="35">
    <i>
      <x/>
    </i>
    <i r="1">
      <x v="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>
      <x v="1"/>
    </i>
    <i r="1">
      <x/>
    </i>
    <i r="2">
      <x/>
    </i>
    <i>
      <x v="2"/>
    </i>
    <i r="1">
      <x v="3"/>
    </i>
    <i r="2">
      <x v="23"/>
    </i>
    <i r="2">
      <x v="24"/>
    </i>
    <i>
      <x v="3"/>
    </i>
    <i r="1">
      <x v="4"/>
    </i>
    <i r="2">
      <x v="25"/>
    </i>
  </rowItems>
  <colFields count="2">
    <field x="0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6" hier="32" name="[Quadro02].[CULTURA].&amp;[Todas as Culturas]" cap="Todas as Culturas"/>
    <pageField fld="1" hier="23" name="[Quadro02].[CLASSIFICACAO].&amp;[Por Grupo de Cultura]" cap="Por Grupo de Cultura"/>
  </pageFields>
  <dataFields count="2">
    <dataField name="Candidaturas" fld="5" baseField="2" baseItem="0"/>
    <dataField name="Área (ha)" fld="8" baseField="3" baseItem="0"/>
  </dataFields>
  <formats count="1">
    <format dxfId="147">
      <pivotArea field="1" type="button" dataOnly="0" labelOnly="1" outline="0" axis="axisPage" fieldPosition="1"/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].[TIP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3">
    <rowHierarchyUsage hierarchyUsage="26"/>
    <rowHierarchyUsage hierarchyUsage="28"/>
    <rowHierarchyUsage hierarchyUsage="30"/>
  </rowHierarchiesUsage>
  <colHierarchiesUsage count="2">
    <colHierarchyUsage hierarchyUsage="3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name="Tabela Dinâmica1" cacheId="7" applyNumberFormats="0" applyBorderFormats="0" applyFontFormats="0" applyPatternFormats="0" applyAlignmentFormats="0" applyWidthHeightFormats="1" dataCaption="Valores" tag="c799daee-df26-4ed5-badc-79c8158008c3" updatedVersion="8" minRefreshableVersion="3" subtotalHiddenItems="1" rowGrandTotals="0" colGrandTotals="0" itemPrintTitles="1" mergeItem="1" createdVersion="5" indent="0" showHeaders="0" outline="1" outlineData="1" multipleFieldFilters="0" rowHeaderCaption="Região">
  <location ref="E11:J106" firstHeaderRow="0" firstDataRow="1" firstDataCol="4"/>
  <pivotFields count="7">
    <pivotField name="Variedade / Finalidade" axis="axisRow" allDrilled="1" showAll="0" sortType="descending" defaultSubtotal="0" defaultAttributeDrillState="1">
      <items count="23">
        <item x="2"/>
        <item x="8"/>
        <item x="22"/>
        <item x="21"/>
        <item x="20"/>
        <item x="12"/>
        <item x="11"/>
        <item x="1"/>
        <item x="14"/>
        <item x="0"/>
        <item x="3"/>
        <item x="19"/>
        <item x="18"/>
        <item x="17"/>
        <item x="7"/>
        <item x="6"/>
        <item x="10"/>
        <item x="9"/>
        <item x="5"/>
        <item x="4"/>
        <item x="13"/>
        <item x="16"/>
        <item x="15"/>
      </items>
    </pivotField>
    <pivotField dataField="1" subtotalTop="0" showAll="0" defaultSubtotal="0"/>
    <pivotField dataField="1" subtotalTop="0" showAll="0" defaultSubtotal="0"/>
    <pivotField allDrilled="1" showAll="0" dataSourceSort="1" defaultSubtotal="0" defaultAttributeDrillState="1"/>
    <pivotField axis="axisRow" compact="0" allDrilled="1" showAll="0" dataSourceSort="1" defaultSubtotal="0" defaultAttributeDrillState="1">
      <items count="2">
        <item x="0"/>
        <item x="1"/>
      </items>
    </pivotField>
    <pivotField name="Grupo de Cultura" axis="axisRow" allDrilled="1" outline="0" showAll="0" dataSourceSort="1" defaultSubtotal="0" defaultAttributeDrillState="1">
      <items count="4">
        <item x="0"/>
        <item x="1"/>
        <item x="2"/>
        <item x="3"/>
      </items>
    </pivotField>
    <pivotField name="Cultura" axis="axisRow" allDrilled="1" outline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</pivotFields>
  <rowFields count="4">
    <field x="4"/>
    <field x="5"/>
    <field x="6"/>
    <field x="0"/>
  </rowFields>
  <rowItems count="95">
    <i>
      <x/>
    </i>
    <i r="1">
      <x/>
      <x/>
      <x v="7"/>
    </i>
    <i r="3">
      <x v="9"/>
    </i>
    <i r="2">
      <x v="1"/>
      <x/>
    </i>
    <i r="2">
      <x v="2"/>
      <x/>
    </i>
    <i r="3">
      <x v="10"/>
    </i>
    <i r="2">
      <x v="3"/>
      <x v="14"/>
    </i>
    <i r="3">
      <x v="15"/>
    </i>
    <i r="3">
      <x v="18"/>
    </i>
    <i r="3">
      <x v="19"/>
    </i>
    <i r="2">
      <x v="4"/>
      <x v="1"/>
    </i>
    <i r="3">
      <x v="10"/>
    </i>
    <i r="2">
      <x v="5"/>
      <x/>
    </i>
    <i r="2">
      <x v="6"/>
      <x/>
    </i>
    <i r="2">
      <x v="7"/>
      <x v="5"/>
    </i>
    <i r="3">
      <x v="6"/>
    </i>
    <i r="3">
      <x v="16"/>
    </i>
    <i r="3">
      <x v="17"/>
    </i>
    <i r="2">
      <x v="8"/>
      <x/>
    </i>
    <i r="2">
      <x v="9"/>
      <x/>
    </i>
    <i r="3">
      <x v="10"/>
    </i>
    <i r="1">
      <x v="1"/>
      <x v="10"/>
      <x/>
    </i>
    <i r="2">
      <x v="11"/>
      <x/>
    </i>
    <i r="2">
      <x v="12"/>
      <x/>
    </i>
    <i r="2">
      <x v="13"/>
      <x/>
    </i>
    <i r="2">
      <x v="14"/>
      <x/>
    </i>
    <i r="2">
      <x v="15"/>
      <x/>
    </i>
    <i r="2">
      <x v="16"/>
      <x/>
    </i>
    <i r="2">
      <x v="17"/>
      <x v="8"/>
    </i>
    <i r="3">
      <x v="20"/>
    </i>
    <i r="2">
      <x v="18"/>
      <x/>
    </i>
    <i r="2">
      <x v="19"/>
      <x/>
    </i>
    <i r="2">
      <x v="20"/>
      <x/>
    </i>
    <i r="2">
      <x v="21"/>
      <x/>
    </i>
    <i r="2">
      <x v="22"/>
      <x/>
    </i>
    <i r="2">
      <x v="23"/>
      <x/>
    </i>
    <i r="3">
      <x v="8"/>
    </i>
    <i r="3">
      <x v="20"/>
    </i>
    <i r="2">
      <x v="24"/>
      <x/>
    </i>
    <i r="2">
      <x v="25"/>
      <x/>
    </i>
    <i r="2">
      <x v="26"/>
      <x/>
    </i>
    <i r="2">
      <x v="27"/>
      <x/>
    </i>
    <i r="2">
      <x v="28"/>
      <x/>
    </i>
    <i r="2">
      <x v="29"/>
      <x/>
    </i>
    <i r="2">
      <x v="30"/>
      <x/>
    </i>
    <i r="2">
      <x v="31"/>
      <x/>
    </i>
    <i r="2">
      <x v="32"/>
      <x v="8"/>
    </i>
    <i r="3">
      <x v="20"/>
    </i>
    <i r="2">
      <x v="33"/>
      <x/>
    </i>
    <i r="2">
      <x v="34"/>
      <x v="8"/>
    </i>
    <i r="3">
      <x v="20"/>
    </i>
    <i r="2">
      <x v="35"/>
      <x/>
    </i>
    <i r="2">
      <x v="36"/>
      <x/>
    </i>
    <i r="2">
      <x v="37"/>
      <x/>
    </i>
    <i r="2">
      <x v="38"/>
      <x v="8"/>
    </i>
    <i r="3">
      <x v="20"/>
    </i>
    <i r="1">
      <x v="2"/>
      <x v="39"/>
      <x v="21"/>
    </i>
    <i r="3">
      <x v="22"/>
    </i>
    <i r="1">
      <x v="3"/>
      <x v="40"/>
      <x v="2"/>
    </i>
    <i r="3">
      <x v="3"/>
    </i>
    <i r="3">
      <x v="4"/>
    </i>
    <i r="3">
      <x v="11"/>
    </i>
    <i r="3">
      <x v="12"/>
    </i>
    <i r="3">
      <x v="13"/>
    </i>
    <i>
      <x v="1"/>
    </i>
    <i r="1">
      <x/>
      <x v="1"/>
      <x/>
    </i>
    <i r="2">
      <x v="2"/>
      <x v="10"/>
    </i>
    <i r="2">
      <x v="3"/>
      <x v="18"/>
    </i>
    <i r="2">
      <x v="4"/>
      <x v="1"/>
    </i>
    <i r="3">
      <x v="10"/>
    </i>
    <i r="2">
      <x v="6"/>
      <x/>
    </i>
    <i r="2">
      <x v="7"/>
      <x v="5"/>
    </i>
    <i r="3">
      <x v="16"/>
    </i>
    <i r="1">
      <x v="1"/>
      <x v="10"/>
      <x/>
    </i>
    <i r="2">
      <x v="11"/>
      <x/>
    </i>
    <i r="2">
      <x v="12"/>
      <x/>
    </i>
    <i r="2">
      <x v="15"/>
      <x/>
    </i>
    <i r="2">
      <x v="16"/>
      <x/>
    </i>
    <i r="2">
      <x v="18"/>
      <x/>
    </i>
    <i r="2">
      <x v="19"/>
      <x/>
    </i>
    <i r="2">
      <x v="20"/>
      <x/>
    </i>
    <i r="2">
      <x v="23"/>
      <x v="20"/>
    </i>
    <i r="2">
      <x v="28"/>
      <x/>
    </i>
    <i r="2">
      <x v="31"/>
      <x/>
    </i>
    <i r="2">
      <x v="32"/>
      <x v="8"/>
    </i>
    <i r="3">
      <x v="20"/>
    </i>
    <i r="2">
      <x v="33"/>
      <x/>
    </i>
    <i r="2">
      <x v="38"/>
      <x v="20"/>
    </i>
    <i r="1">
      <x v="2"/>
      <x v="39"/>
      <x v="21"/>
    </i>
    <i r="1">
      <x v="3"/>
      <x v="40"/>
      <x v="2"/>
    </i>
    <i r="3">
      <x v="3"/>
    </i>
    <i r="3">
      <x v="4"/>
    </i>
    <i r="3">
      <x v="11"/>
    </i>
    <i r="3">
      <x v="12"/>
    </i>
    <i r="3">
      <x v="13"/>
    </i>
  </rowItems>
  <colFields count="1">
    <field x="-2"/>
  </colFields>
  <colItems count="2">
    <i>
      <x/>
    </i>
    <i i="1">
      <x v="1"/>
    </i>
  </colItems>
  <dataFields count="2">
    <dataField name=" " fld="1" baseField="0" baseItem="0"/>
    <dataField name="  " fld="2" baseField="0" baseItem="0"/>
  </dataFields>
  <formats count="5">
    <format dxfId="136">
      <pivotArea field="0" type="button" dataOnly="0" labelOnly="1" outline="0" axis="axisRow" fieldPosition="3"/>
    </format>
    <format dxfId="135">
      <pivotArea field="0" type="button" dataOnly="0" labelOnly="1" outline="0" axis="axisRow" fieldPosition="3"/>
    </format>
    <format dxfId="13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2">
      <pivotArea collapsedLevelsAreSubtotals="1" fieldPosition="0">
        <references count="2">
          <reference field="4294967294" count="1" selected="0">
            <x v="0"/>
          </reference>
          <reference field="4" count="1">
            <x v="0"/>
          </reference>
        </references>
      </pivotArea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3].[TOTAL].&amp;[Por Cultura, Variedade e Finalidade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 caption="Variedade / Finalidade"/>
    <pivotHierarchy dragToData="1"/>
    <pivotHierarchy dragToData="1"/>
    <pivotHierarchy dragToData="1"/>
    <pivotHierarchy dragToData="1" caption="Grupo de Cultura"/>
    <pivotHierarchy dragToData="1" caption="Cultur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"/>
    <pivotHierarchy dragToData="1" caption="  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4">
    <rowHierarchyUsage hierarchyUsage="47"/>
    <rowHierarchyUsage hierarchyUsage="48"/>
    <rowHierarchyUsage hierarchyUsage="49"/>
    <rowHierarchyUsage hierarchyUsage="4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3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name="Tabela Dinâmica1" cacheId="26" applyNumberFormats="0" applyBorderFormats="0" applyFontFormats="0" applyPatternFormats="0" applyAlignmentFormats="0" applyWidthHeightFormats="1" dataCaption="Valores" tag="bb56b854-9ed1-4fa1-bcd3-c7a02de4d600" updatedVersion="8" minRefreshableVersion="3" subtotalHiddenItems="1" colGrandTotals="0" itemPrintTitles="1" createdVersion="5" indent="0" showHeaders="0" outline="1" outlineData="1" multipleFieldFilters="0" rowHeaderCaption="">
  <location ref="E10:G154" firstHeaderRow="0" firstDataRow="1" firstDataCol="1"/>
  <pivotFields count="4">
    <pivotField name="Cultura" axis="axisRow" allDrilled="1" subtotalTop="0" showAll="0" dataSourceSort="1" defaultSubtotal="0" defaultAttributeDrillState="1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1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 t="grand">
      <x/>
    </i>
  </rowItems>
  <colFields count="1">
    <field x="-2"/>
  </colFields>
  <colItems count="2">
    <i>
      <x/>
    </i>
    <i i="1">
      <x v="1"/>
    </i>
  </colItems>
  <dataFields count="2">
    <dataField name="Candidaturas" fld="1" baseField="0" baseItem="0"/>
    <dataField name="Área (ha)" fld="2" baseField="0" baseItem="0"/>
  </dataFields>
  <formats count="3">
    <format dxfId="1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9">
      <pivotArea field="0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4].[AJUDA].&amp;[RPB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1">
    <rowHierarchyUsage hierarchyUsage="5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4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name="Tabela Dinâmica1" cacheId="6" applyNumberFormats="0" applyBorderFormats="0" applyFontFormats="0" applyPatternFormats="0" applyAlignmentFormats="0" applyWidthHeightFormats="1" dataCaption="Valores" tag="d41f209c-34b8-4208-a107-07d98d08ad51" updatedVersion="8" minRefreshableVersion="3" showDrill="0" subtotalHiddenItems="1" rowGrandTotals="0" colGrandTotals="0" itemPrintTitles="1" mergeItem="1" createdVersion="7" indent="0" showHeaders="0" outline="1" outlineData="1" multipleFieldFilters="0" rowHeaderCaption="Região">
  <location ref="E5:J41" firstHeaderRow="0" firstDataRow="1" firstDataCol="3"/>
  <pivotFields count="7">
    <pivotField axis="axisRow" allDrilled="1" outline="0" subtotalTop="0" showAll="0" sortType="ascending" defaultSubtotal="0" defaultAttributeDrillState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name="Código Medida" axis="axisRow" allDrilled="1" outline="0" subtotalTop="0" showAll="0" dataSourceSort="1" defaultSubtotal="0" defaultAttributeDrillState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Medida" axis="axisRow" allDrilled="1" subtotalTop="0" showAll="0" dataSourceSort="1" defaultSubtotal="0" defaultAttributeDrillState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4">
    <field x="1"/>
    <field x="0"/>
    <field x="2"/>
    <field x="3"/>
  </rowFields>
  <rowItems count="36">
    <i>
      <x/>
    </i>
    <i r="1">
      <x/>
      <x/>
      <x/>
    </i>
    <i r="1">
      <x v="1"/>
      <x v="1"/>
      <x v="1"/>
    </i>
    <i r="1">
      <x v="2"/>
      <x v="2"/>
      <x v="2"/>
    </i>
    <i r="1">
      <x v="3"/>
      <x v="3"/>
      <x v="3"/>
    </i>
    <i r="1">
      <x v="4"/>
      <x v="4"/>
      <x v="4"/>
    </i>
    <i r="1">
      <x v="5"/>
      <x v="5"/>
      <x v="5"/>
    </i>
    <i r="1">
      <x v="6"/>
      <x v="6"/>
      <x v="6"/>
    </i>
    <i r="1">
      <x v="7"/>
      <x v="7"/>
      <x v="7"/>
    </i>
    <i r="1">
      <x v="8"/>
      <x v="8"/>
      <x v="8"/>
    </i>
    <i r="1">
      <x v="9"/>
      <x v="9"/>
      <x v="9"/>
    </i>
    <i r="1">
      <x v="10"/>
      <x v="10"/>
      <x v="10"/>
    </i>
    <i r="1">
      <x v="11"/>
      <x v="11"/>
      <x v="11"/>
    </i>
    <i r="1">
      <x v="12"/>
      <x v="12"/>
      <x v="12"/>
    </i>
    <i r="1">
      <x v="13"/>
      <x v="13"/>
      <x v="13"/>
    </i>
    <i r="1">
      <x v="14"/>
      <x v="14"/>
      <x v="14"/>
    </i>
    <i r="1">
      <x v="15"/>
      <x v="15"/>
      <x v="15"/>
    </i>
    <i r="1">
      <x v="16"/>
      <x v="16"/>
      <x v="16"/>
    </i>
    <i r="1">
      <x v="17"/>
      <x v="17"/>
      <x v="17"/>
    </i>
    <i r="1">
      <x v="18"/>
      <x v="18"/>
      <x v="18"/>
    </i>
    <i r="1">
      <x v="19"/>
      <x v="19"/>
      <x v="19"/>
    </i>
    <i r="1">
      <x v="20"/>
      <x v="20"/>
      <x v="20"/>
    </i>
    <i r="1">
      <x v="21"/>
      <x v="21"/>
      <x v="21"/>
    </i>
    <i r="1">
      <x v="22"/>
      <x v="22"/>
      <x v="22"/>
    </i>
    <i r="1">
      <x v="23"/>
      <x v="23"/>
      <x v="23"/>
    </i>
    <i r="1">
      <x v="24"/>
      <x v="24"/>
      <x v="24"/>
    </i>
    <i r="1">
      <x v="25"/>
      <x v="25"/>
      <x v="25"/>
    </i>
    <i r="1">
      <x v="26"/>
      <x v="26"/>
      <x v="26"/>
    </i>
    <i>
      <x v="1"/>
    </i>
    <i r="1">
      <x v="27"/>
      <x v="27"/>
      <x v="27"/>
    </i>
    <i r="1">
      <x v="28"/>
      <x v="28"/>
      <x v="28"/>
    </i>
    <i r="1">
      <x v="29"/>
      <x v="29"/>
      <x v="29"/>
    </i>
    <i r="1">
      <x v="30"/>
      <x v="30"/>
      <x v="30"/>
    </i>
    <i r="1">
      <x v="31"/>
      <x v="31"/>
      <x v="31"/>
    </i>
    <i r="1">
      <x v="32"/>
      <x v="32"/>
      <x v="32"/>
    </i>
    <i r="1">
      <x v="33"/>
      <x v="33"/>
      <x v="33"/>
    </i>
  </rowItems>
  <colFields count="1">
    <field x="-2"/>
  </colFields>
  <colItems count="3">
    <i>
      <x/>
    </i>
    <i i="1">
      <x v="1"/>
    </i>
    <i i="2">
      <x v="2"/>
    </i>
  </colItems>
  <dataFields count="3">
    <dataField name="Submetidas" fld="4" baseField="1" baseItem="0"/>
    <dataField name="Área (ha)" fld="5" baseField="1" baseItem="0"/>
    <dataField name="Cabeças Normais" fld="6" baseField="1" baseItem="0"/>
  </dataFields>
  <formats count="7">
    <format dxfId="128">
      <pivotArea dataOnly="0" labelOnly="1" fieldPosition="0">
        <references count="1">
          <reference field="0" count="0"/>
        </references>
      </pivotArea>
    </format>
    <format dxfId="127">
      <pivotArea field="2" type="button" dataOnly="0" labelOnly="1" outline="0" axis="axisRow" fieldPosition="2"/>
    </format>
    <format dxfId="126">
      <pivotArea field="3" type="button" dataOnly="0" labelOnly="1" outline="0" axis="axisRow" fieldPosition="3"/>
    </format>
    <format dxfId="1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4">
      <pivotArea field="2" type="button" dataOnly="0" labelOnly="1" outline="0" axis="axisRow" fieldPosition="2"/>
    </format>
    <format dxfId="123">
      <pivotArea field="3" type="button" dataOnly="0" labelOnly="1" outline="0" axis="axisRow" fieldPosition="3"/>
    </format>
    <format dxfId="12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ódigo Medida"/>
    <pivotHierarchy dragToData="1" caption="Medid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ubmetidas"/>
    <pivotHierarchy dragToData="1" caption="Área (ha)"/>
    <pivotHierarchy dragToData="1" caption="Cabeças Normai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4">
    <rowHierarchyUsage hierarchyUsage="60"/>
    <rowHierarchyUsage hierarchyUsage="61"/>
    <rowHierarchyUsage hierarchyUsage="54"/>
    <rowHierarchyUsage hierarchyUsage="55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5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name="Tabela Dinâmica1" cacheId="1" applyNumberFormats="0" applyBorderFormats="0" applyFontFormats="0" applyPatternFormats="0" applyAlignmentFormats="0" applyWidthHeightFormats="1" dataCaption="Valores" showError="1" tag="2302faeb-a2b9-4ccd-91e3-045bcd5ddd9a" updatedVersion="8" minRefreshableVersion="3" showDrill="0" subtotalHiddenItems="1" colGrandTotals="0" itemPrintTitles="1" mergeItem="1" createdVersion="7" indent="0" outline="1" outlineData="1" multipleFieldFilters="0" chartFormat="10" colHeaderCaption="Campanhas">
  <location ref="E9:L18" firstHeaderRow="1" firstDataRow="3" firstDataCol="2"/>
  <pivotFields count="7">
    <pivotField name="Candidaturas Por DRAP"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compact="0" allDrilled="1" outline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axis="axisCol" allDrilled="1" subtotalTop="0" showAll="0" sortType="descending" defaultSubtotal="0" defaultAttributeDrillState="1">
      <items count="2">
        <item x="1"/>
        <item x="0"/>
      </items>
    </pivotField>
    <pivotField allDrilled="1" subtotalTop="0" showAll="0" dataSourceSort="1" defaultSubtotal="0" defaultAttributeDrillState="1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1"/>
    <field x="0"/>
  </rowFields>
  <row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rowItems>
  <colFields count="2">
    <field x="3"/>
    <field x="-2"/>
  </colFields>
  <colItems count="6">
    <i>
      <x/>
      <x/>
    </i>
    <i r="1" i="1">
      <x v="1"/>
    </i>
    <i r="1" i="2">
      <x v="2"/>
    </i>
    <i>
      <x v="1"/>
      <x/>
    </i>
    <i r="1" i="1">
      <x v="1"/>
    </i>
    <i r="1" i="2">
      <x v="2"/>
    </i>
  </colItems>
  <dataFields count="3">
    <dataField name="Candidaturas" fld="2" baseField="0" baseItem="0"/>
    <dataField name="% Candidaturas" fld="6" showDataAs="percentOfCol" baseField="0" baseItem="1" numFmtId="9">
      <extLst>
        <ext xmlns:x14="http://schemas.microsoft.com/office/spreadsheetml/2009/9/main" uri="{E15A36E0-9728-4e99-A89B-3F7291B0FE68}">
          <x14:dataField sourceField="2" uniqueName="[__Xl2].[Measures].[Soma de CANDIDATURAS 5]"/>
        </ext>
      </extLst>
    </dataField>
    <dataField name="Variação Candidaturas" fld="5" subtotal="max" baseField="0" baseItem="0"/>
  </dataFields>
  <formats count="15">
    <format dxfId="111">
      <pivotArea field="0" type="button" dataOnly="0" labelOnly="1" outline="0" axis="axisRow" fieldPosition="1"/>
    </format>
    <format dxfId="1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9">
      <pivotArea field="0" type="button" dataOnly="0" labelOnly="1" outline="0" axis="axisRow" fieldPosition="1"/>
    </format>
    <format dxfId="10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7">
      <pivotArea type="origin" dataOnly="0" labelOnly="1" outline="0" offset="B1" fieldPosition="0"/>
    </format>
    <format dxfId="106">
      <pivotArea field="3" type="button" dataOnly="0" labelOnly="1" outline="0" axis="axisCol" fieldPosition="0"/>
    </format>
    <format dxfId="105">
      <pivotArea field="-2" type="button" dataOnly="0" labelOnly="1" outline="0" axis="axisCol" fieldPosition="1"/>
    </format>
    <format dxfId="104">
      <pivotArea type="topRight" dataOnly="0" labelOnly="1" outline="0" fieldPosition="0"/>
    </format>
    <format dxfId="103">
      <pivotArea type="origin" dataOnly="0" labelOnly="1" outline="0" offset="B1" fieldPosition="0"/>
    </format>
    <format dxfId="102">
      <pivotArea field="3" type="button" dataOnly="0" labelOnly="1" outline="0" axis="axisCol" fieldPosition="0"/>
    </format>
    <format dxfId="101">
      <pivotArea field="-2" type="button" dataOnly="0" labelOnly="1" outline="0" axis="axisCol" fieldPosition="1"/>
    </format>
    <format dxfId="100">
      <pivotArea type="topRight" dataOnly="0" labelOnly="1" outline="0" fieldPosition="0"/>
    </format>
    <format dxfId="99">
      <pivotArea dataOnly="0" labelOnly="1" outline="0" fieldPosition="0">
        <references count="2">
          <reference field="4294967294" count="1">
            <x v="2"/>
          </reference>
          <reference field="3" count="1" selected="0">
            <x v="0"/>
          </reference>
        </references>
      </pivotArea>
    </format>
    <format dxfId="98">
      <pivotArea outline="0" fieldPosition="0">
        <references count="1">
          <reference field="4294967294" count="1">
            <x v="1"/>
          </reference>
        </references>
      </pivotArea>
    </format>
    <format dxfId="97">
      <pivotArea field="3" grandRow="1" outline="0" collapsedLevelsAreSubtotals="1" axis="axisCol" fieldPosition="0">
        <references count="2">
          <reference field="4294967294" count="1" selected="0">
            <x v="2"/>
          </reference>
          <reference field="3" count="1" selected="0">
            <x v="0"/>
          </reference>
        </references>
      </pivotArea>
    </format>
  </formats>
  <chartFormats count="48">
    <chartFormat chart="5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5" format="1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0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2"/>
          </reference>
          <reference field="3" count="1" selected="0">
            <x v="0"/>
          </reference>
        </references>
      </pivotArea>
    </chartFormat>
    <chartFormat chart="5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5" format="10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"/>
          </reference>
        </references>
      </pivotArea>
    </chartFormat>
    <chartFormat chart="5" format="15" series="1">
      <pivotArea type="data" outline="0" fieldPosition="0">
        <references count="2">
          <reference field="4294967294" count="1" selected="0">
            <x v="2"/>
          </reference>
          <reference field="3" count="1" selected="0">
            <x v="1"/>
          </reference>
        </references>
      </pivotArea>
    </chartFormat>
    <chartFormat chart="6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6" format="1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0"/>
          </reference>
        </references>
      </pivotArea>
    </chartFormat>
    <chartFormat chart="6" format="6" series="1">
      <pivotArea type="data" outline="0" fieldPosition="0">
        <references count="2">
          <reference field="4294967294" count="1" selected="0">
            <x v="2"/>
          </reference>
          <reference field="3" count="1" selected="0">
            <x v="0"/>
          </reference>
        </references>
      </pivotArea>
    </chartFormat>
    <chartFormat chart="6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6" format="10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"/>
          </reference>
        </references>
      </pivotArea>
    </chartFormat>
    <chartFormat chart="6" format="15" series="1">
      <pivotArea type="data" outline="0" fieldPosition="0">
        <references count="2">
          <reference field="4294967294" count="1" selected="0">
            <x v="2"/>
          </reference>
          <reference field="3" count="1" selected="0">
            <x v="1"/>
          </reference>
        </references>
      </pivotArea>
    </chartFormat>
    <chartFormat chart="5" format="18">
      <pivotArea type="data"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3" count="1" selected="0">
            <x v="0"/>
          </reference>
        </references>
      </pivotArea>
    </chartFormat>
    <chartFormat chart="5" format="19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3" count="1" selected="0">
            <x v="0"/>
          </reference>
        </references>
      </pivotArea>
    </chartFormat>
    <chartFormat chart="5" format="20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3" count="1" selected="0">
            <x v="0"/>
          </reference>
        </references>
      </pivotArea>
    </chartFormat>
    <chartFormat chart="5" format="21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"/>
          </reference>
          <reference field="3" count="1" selected="0">
            <x v="0"/>
          </reference>
        </references>
      </pivotArea>
    </chartFormat>
    <chartFormat chart="5" format="22">
      <pivotArea type="data" outline="0" fieldPosition="0">
        <references count="4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4"/>
          </reference>
          <reference field="3" count="1" selected="0">
            <x v="0"/>
          </reference>
        </references>
      </pivotArea>
    </chartFormat>
    <chartFormat chart="5" format="23">
      <pivotArea type="data" outline="0" fieldPosition="0">
        <references count="4">
          <reference field="4294967294" count="1" selected="0">
            <x v="0"/>
          </reference>
          <reference field="0" count="1" selected="0">
            <x v="5"/>
          </reference>
          <reference field="1" count="1" selected="0">
            <x v="5"/>
          </reference>
          <reference field="3" count="1" selected="0">
            <x v="0"/>
          </reference>
        </references>
      </pivotArea>
    </chartFormat>
    <chartFormat chart="5" format="24">
      <pivotArea type="data"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1" count="1" selected="0">
            <x v="0"/>
          </reference>
          <reference field="3" count="1" selected="0">
            <x v="0"/>
          </reference>
        </references>
      </pivotArea>
    </chartFormat>
    <chartFormat chart="5" format="25">
      <pivotArea type="data"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1" count="1" selected="0">
            <x v="1"/>
          </reference>
          <reference field="3" count="1" selected="0">
            <x v="0"/>
          </reference>
        </references>
      </pivotArea>
    </chartFormat>
    <chartFormat chart="5" format="26">
      <pivotArea type="data" outline="0" fieldPosition="0">
        <references count="4">
          <reference field="4294967294" count="1" selected="0">
            <x v="1"/>
          </reference>
          <reference field="0" count="1" selected="0">
            <x v="2"/>
          </reference>
          <reference field="1" count="1" selected="0">
            <x v="2"/>
          </reference>
          <reference field="3" count="1" selected="0">
            <x v="0"/>
          </reference>
        </references>
      </pivotArea>
    </chartFormat>
    <chartFormat chart="5" format="27">
      <pivotArea type="data" outline="0" fieldPosition="0">
        <references count="4">
          <reference field="4294967294" count="1" selected="0">
            <x v="1"/>
          </reference>
          <reference field="0" count="1" selected="0">
            <x v="3"/>
          </reference>
          <reference field="1" count="1" selected="0">
            <x v="3"/>
          </reference>
          <reference field="3" count="1" selected="0">
            <x v="0"/>
          </reference>
        </references>
      </pivotArea>
    </chartFormat>
    <chartFormat chart="5" format="28">
      <pivotArea type="data" outline="0" fieldPosition="0">
        <references count="4">
          <reference field="4294967294" count="1" selected="0">
            <x v="1"/>
          </reference>
          <reference field="0" count="1" selected="0">
            <x v="4"/>
          </reference>
          <reference field="1" count="1" selected="0">
            <x v="4"/>
          </reference>
          <reference field="3" count="1" selected="0">
            <x v="0"/>
          </reference>
        </references>
      </pivotArea>
    </chartFormat>
    <chartFormat chart="5" format="29">
      <pivotArea type="data" outline="0" fieldPosition="0">
        <references count="4">
          <reference field="4294967294" count="1" selected="0">
            <x v="1"/>
          </reference>
          <reference field="0" count="1" selected="0">
            <x v="5"/>
          </reference>
          <reference field="1" count="1" selected="0">
            <x v="5"/>
          </reference>
          <reference field="3" count="1" selected="0">
            <x v="0"/>
          </reference>
        </references>
      </pivotArea>
    </chartFormat>
    <chartFormat chart="5" format="54">
      <pivotArea type="data"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" selected="0">
            <x v="0"/>
          </reference>
          <reference field="3" count="1" selected="0">
            <x v="0"/>
          </reference>
        </references>
      </pivotArea>
    </chartFormat>
    <chartFormat chart="5" format="55">
      <pivotArea type="data"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1" count="1" selected="0">
            <x v="1"/>
          </reference>
          <reference field="3" count="1" selected="0">
            <x v="0"/>
          </reference>
        </references>
      </pivotArea>
    </chartFormat>
    <chartFormat chart="5" format="56">
      <pivotArea type="data" outline="0" fieldPosition="0">
        <references count="4">
          <reference field="4294967294" count="1" selected="0">
            <x v="2"/>
          </reference>
          <reference field="0" count="1" selected="0">
            <x v="2"/>
          </reference>
          <reference field="1" count="1" selected="0">
            <x v="2"/>
          </reference>
          <reference field="3" count="1" selected="0">
            <x v="0"/>
          </reference>
        </references>
      </pivotArea>
    </chartFormat>
    <chartFormat chart="5" format="57">
      <pivotArea type="data" outline="0" fieldPosition="0">
        <references count="4">
          <reference field="4294967294" count="1" selected="0">
            <x v="2"/>
          </reference>
          <reference field="0" count="1" selected="0">
            <x v="3"/>
          </reference>
          <reference field="1" count="1" selected="0">
            <x v="3"/>
          </reference>
          <reference field="3" count="1" selected="0">
            <x v="0"/>
          </reference>
        </references>
      </pivotArea>
    </chartFormat>
    <chartFormat chart="5" format="58">
      <pivotArea type="data" outline="0" fieldPosition="0">
        <references count="4">
          <reference field="4294967294" count="1" selected="0">
            <x v="2"/>
          </reference>
          <reference field="0" count="1" selected="0">
            <x v="4"/>
          </reference>
          <reference field="1" count="1" selected="0">
            <x v="4"/>
          </reference>
          <reference field="3" count="1" selected="0">
            <x v="0"/>
          </reference>
        </references>
      </pivotArea>
    </chartFormat>
    <chartFormat chart="5" format="59">
      <pivotArea type="data" outline="0" fieldPosition="0">
        <references count="4">
          <reference field="4294967294" count="1" selected="0">
            <x v="2"/>
          </reference>
          <reference field="0" count="1" selected="0">
            <x v="5"/>
          </reference>
          <reference field="1" count="1" selected="0">
            <x v="5"/>
          </reference>
          <reference field="3" count="1" selected="0">
            <x v="0"/>
          </reference>
        </references>
      </pivotArea>
    </chartFormat>
    <chartFormat chart="5" format="72">
      <pivotArea type="data"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3" count="1" selected="0">
            <x v="1"/>
          </reference>
        </references>
      </pivotArea>
    </chartFormat>
    <chartFormat chart="5" format="73">
      <pivotArea type="data"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3" count="1" selected="0">
            <x v="1"/>
          </reference>
        </references>
      </pivotArea>
    </chartFormat>
    <chartFormat chart="5" format="74">
      <pivotArea type="data" outline="0" fieldPosition="0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3" count="1" selected="0">
            <x v="1"/>
          </reference>
        </references>
      </pivotArea>
    </chartFormat>
    <chartFormat chart="5" format="75">
      <pivotArea type="data" outline="0" fieldPosition="0">
        <references count="4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"/>
          </reference>
          <reference field="3" count="1" selected="0">
            <x v="1"/>
          </reference>
        </references>
      </pivotArea>
    </chartFormat>
    <chartFormat chart="5" format="76">
      <pivotArea type="data" outline="0" fieldPosition="0">
        <references count="4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4"/>
          </reference>
          <reference field="3" count="1" selected="0">
            <x v="1"/>
          </reference>
        </references>
      </pivotArea>
    </chartFormat>
    <chartFormat chart="5" format="77">
      <pivotArea type="data" outline="0" fieldPosition="0">
        <references count="4">
          <reference field="4294967294" count="1" selected="0">
            <x v="0"/>
          </reference>
          <reference field="0" count="1" selected="0">
            <x v="5"/>
          </reference>
          <reference field="1" count="1" selected="0">
            <x v="5"/>
          </reference>
          <reference field="3" count="1" selected="0">
            <x v="1"/>
          </reference>
        </references>
      </pivotArea>
    </chartFormat>
    <chartFormat chart="5" format="78">
      <pivotArea type="data"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1" count="1" selected="0">
            <x v="0"/>
          </reference>
          <reference field="3" count="1" selected="0">
            <x v="1"/>
          </reference>
        </references>
      </pivotArea>
    </chartFormat>
    <chartFormat chart="5" format="79">
      <pivotArea type="data"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1" count="1" selected="0">
            <x v="1"/>
          </reference>
          <reference field="3" count="1" selected="0">
            <x v="1"/>
          </reference>
        </references>
      </pivotArea>
    </chartFormat>
    <chartFormat chart="5" format="80">
      <pivotArea type="data" outline="0" fieldPosition="0">
        <references count="4">
          <reference field="4294967294" count="1" selected="0">
            <x v="1"/>
          </reference>
          <reference field="0" count="1" selected="0">
            <x v="2"/>
          </reference>
          <reference field="1" count="1" selected="0">
            <x v="2"/>
          </reference>
          <reference field="3" count="1" selected="0">
            <x v="1"/>
          </reference>
        </references>
      </pivotArea>
    </chartFormat>
    <chartFormat chart="5" format="81">
      <pivotArea type="data" outline="0" fieldPosition="0">
        <references count="4">
          <reference field="4294967294" count="1" selected="0">
            <x v="1"/>
          </reference>
          <reference field="0" count="1" selected="0">
            <x v="3"/>
          </reference>
          <reference field="1" count="1" selected="0">
            <x v="3"/>
          </reference>
          <reference field="3" count="1" selected="0">
            <x v="1"/>
          </reference>
        </references>
      </pivotArea>
    </chartFormat>
    <chartFormat chart="5" format="82">
      <pivotArea type="data" outline="0" fieldPosition="0">
        <references count="4">
          <reference field="4294967294" count="1" selected="0">
            <x v="1"/>
          </reference>
          <reference field="0" count="1" selected="0">
            <x v="4"/>
          </reference>
          <reference field="1" count="1" selected="0">
            <x v="4"/>
          </reference>
          <reference field="3" count="1" selected="0">
            <x v="1"/>
          </reference>
        </references>
      </pivotArea>
    </chartFormat>
    <chartFormat chart="5" format="83">
      <pivotArea type="data" outline="0" fieldPosition="0">
        <references count="4">
          <reference field="4294967294" count="1" selected="0">
            <x v="1"/>
          </reference>
          <reference field="0" count="1" selected="0">
            <x v="5"/>
          </reference>
          <reference field="1" count="1" selected="0">
            <x v="5"/>
          </reference>
          <reference field="3" count="1" selected="0">
            <x v="1"/>
          </reference>
        </references>
      </pivotArea>
    </chartFormat>
    <chartFormat chart="5" format="108">
      <pivotArea type="data"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" selected="0">
            <x v="0"/>
          </reference>
          <reference field="3" count="1" selected="0">
            <x v="1"/>
          </reference>
        </references>
      </pivotArea>
    </chartFormat>
    <chartFormat chart="5" format="109">
      <pivotArea type="data"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1" count="1" selected="0">
            <x v="1"/>
          </reference>
          <reference field="3" count="1" selected="0">
            <x v="1"/>
          </reference>
        </references>
      </pivotArea>
    </chartFormat>
    <chartFormat chart="5" format="110">
      <pivotArea type="data" outline="0" fieldPosition="0">
        <references count="4">
          <reference field="4294967294" count="1" selected="0">
            <x v="2"/>
          </reference>
          <reference field="0" count="1" selected="0">
            <x v="2"/>
          </reference>
          <reference field="1" count="1" selected="0">
            <x v="2"/>
          </reference>
          <reference field="3" count="1" selected="0">
            <x v="1"/>
          </reference>
        </references>
      </pivotArea>
    </chartFormat>
    <chartFormat chart="5" format="111">
      <pivotArea type="data" outline="0" fieldPosition="0">
        <references count="4">
          <reference field="4294967294" count="1" selected="0">
            <x v="2"/>
          </reference>
          <reference field="0" count="1" selected="0">
            <x v="3"/>
          </reference>
          <reference field="1" count="1" selected="0">
            <x v="3"/>
          </reference>
          <reference field="3" count="1" selected="0">
            <x v="1"/>
          </reference>
        </references>
      </pivotArea>
    </chartFormat>
    <chartFormat chart="5" format="112">
      <pivotArea type="data" outline="0" fieldPosition="0">
        <references count="4">
          <reference field="4294967294" count="1" selected="0">
            <x v="2"/>
          </reference>
          <reference field="0" count="1" selected="0">
            <x v="4"/>
          </reference>
          <reference field="1" count="1" selected="0">
            <x v="4"/>
          </reference>
          <reference field="3" count="1" selected="0">
            <x v="1"/>
          </reference>
        </references>
      </pivotArea>
    </chartFormat>
    <chartFormat chart="5" format="113">
      <pivotArea type="data" outline="0" fieldPosition="0">
        <references count="4">
          <reference field="4294967294" count="1" selected="0">
            <x v="2"/>
          </reference>
          <reference field="0" count="1" selected="0">
            <x v="5"/>
          </reference>
          <reference field="1" count="1" selected="0">
            <x v="5"/>
          </reference>
          <reference field="3" count="1" selected="0">
            <x v="1"/>
          </reference>
        </references>
      </pivotArea>
    </chartFormat>
  </chartFormats>
  <pivotHierarchies count="22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 Por DRAP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 Candidaturas"/>
    <pivotHierarchy dragToData="1"/>
    <pivotHierarchy dragToData="1" caption="% Área"/>
    <pivotHierarchy dragToData="1" caption="% CN"/>
    <pivotHierarchy dragToData="1"/>
    <pivotHierarchy dragToData="1" caption="Variação Candidaturas"/>
    <pivotHierarchy dragToData="1" caption="Variação Área"/>
    <pivotHierarchy dragToData="1" caption="Variação CN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" showRowHeaders="1" showColHeaders="1" showRowStripes="1" showColStripes="1" showLastColumn="1"/>
  <rowHierarchiesUsage count="2">
    <rowHierarchyUsage hierarchyUsage="63"/>
    <rowHierarchyUsage hierarchyUsage="64"/>
  </rowHierarchiesUsage>
  <colHierarchiesUsage count="2">
    <colHierarchyUsage hierarchyUsage="62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5.xml><?xml version="1.0" encoding="utf-8"?>
<pivotTableDefinition xmlns="http://schemas.openxmlformats.org/spreadsheetml/2006/main" name="Tabela Dinâmica3" cacheId="0" applyNumberFormats="0" applyBorderFormats="0" applyFontFormats="0" applyPatternFormats="0" applyAlignmentFormats="0" applyWidthHeightFormats="1" dataCaption="Valores" showError="1" tag="edca6443-aa80-4c6a-b07e-05cc7a9e909f" updatedVersion="8" minRefreshableVersion="3" subtotalHiddenItems="1" colGrandTotals="0" itemPrintTitles="1" mergeItem="1" createdVersion="7" indent="0" outline="1" outlineData="1" multipleFieldFilters="0">
  <location ref="E31:L40" firstHeaderRow="1" firstDataRow="3" firstDataCol="2"/>
  <pivotFields count="7">
    <pivotField axis="axisCol" allDrilled="1" subtotalTop="0" showAll="0" sortType="descending" defaultSubtotal="0" defaultAttributeDrillState="1">
      <items count="2">
        <item x="1"/>
        <item x="0"/>
      </items>
    </pivotField>
    <pivotField axis="axisRow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Cabeças Normais Por DRAP"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1"/>
    <field x="2"/>
  </rowFields>
  <row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rowItems>
  <colFields count="2">
    <field x="0"/>
    <field x="-2"/>
  </colFields>
  <colItems count="6">
    <i>
      <x/>
      <x/>
    </i>
    <i r="1" i="1">
      <x v="1"/>
    </i>
    <i r="1" i="2">
      <x v="2"/>
    </i>
    <i>
      <x v="1"/>
      <x/>
    </i>
    <i r="1" i="1">
      <x v="1"/>
    </i>
    <i r="1" i="2">
      <x v="2"/>
    </i>
  </colItems>
  <dataFields count="3">
    <dataField name="Cabeças Normais" fld="3" baseField="2" baseItem="0"/>
    <dataField name="% Cabeças Normais" fld="6" showDataAs="percentOfCol" baseField="2" baseItem="0" numFmtId="10">
      <extLst>
        <ext xmlns:x14="http://schemas.microsoft.com/office/spreadsheetml/2009/9/main" uri="{E15A36E0-9728-4e99-A89B-3F7291B0FE68}">
          <x14:dataField sourceField="3" uniqueName="[__Xl2].[Measures].[Soma de CN 3]"/>
        </ext>
      </extLst>
    </dataField>
    <dataField name="Variação CN" fld="4" baseField="2" baseItem="0"/>
  </dataFields>
  <formats count="5">
    <format dxfId="116">
      <pivotArea type="origin" dataOnly="0" labelOnly="1" outline="0" offset="B1" fieldPosition="0"/>
    </format>
    <format dxfId="115">
      <pivotArea field="0" type="button" dataOnly="0" labelOnly="1" outline="0" axis="axisCol" fieldPosition="0"/>
    </format>
    <format dxfId="114">
      <pivotArea field="-2" type="button" dataOnly="0" labelOnly="1" outline="0" axis="axisCol" fieldPosition="1"/>
    </format>
    <format dxfId="113">
      <pivotArea type="topRight" dataOnly="0" labelOnly="1" outline="0" fieldPosition="0"/>
    </format>
    <format dxfId="112">
      <pivotArea dataOnly="0" labelOnly="1" outline="0" fieldPosition="0">
        <references count="2">
          <reference field="4294967294" count="1">
            <x v="0"/>
          </reference>
          <reference field="0" count="1" selected="0">
            <x v="0"/>
          </reference>
        </references>
      </pivotArea>
    </format>
  </formats>
  <pivotHierarchies count="22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beças Normais Por DRAP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 Cabeças Normais"/>
    <pivotHierarchy dragToData="1"/>
    <pivotHierarchy dragToData="1"/>
    <pivotHierarchy dragToData="1"/>
    <pivotHierarchy dragToData="1" caption="Variação CN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" showRowHeaders="1" showColHeaders="1" showRowStripes="1" showColStripes="1" showLastColumn="1"/>
  <rowHierarchiesUsage count="2">
    <rowHierarchyUsage hierarchyUsage="63"/>
    <rowHierarchyUsage hierarchyUsage="64"/>
  </rowHierarchiesUsage>
  <colHierarchiesUsage count="2">
    <colHierarchyUsage hierarchyUsage="62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6.xml><?xml version="1.0" encoding="utf-8"?>
<pivotTableDefinition xmlns="http://schemas.openxmlformats.org/spreadsheetml/2006/main" name="Tabela Dinâmica2" cacheId="25" applyNumberFormats="0" applyBorderFormats="0" applyFontFormats="0" applyPatternFormats="0" applyAlignmentFormats="0" applyWidthHeightFormats="1" dataCaption="Valores" tag="c7fa9a68-50a4-4f4e-aab0-35dfa326b138" updatedVersion="8" minRefreshableVersion="3" showDrill="0" subtotalHiddenItems="1" colGrandTotals="0" itemPrintTitles="1" mergeItem="1" createdVersion="7" indent="0" outline="1" outlineData="1" multipleFieldFilters="0">
  <location ref="E20:L29" firstHeaderRow="1" firstDataRow="3" firstDataCol="2"/>
  <pivotFields count="7">
    <pivotField axis="axisRow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Área Por DRAP"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axis="axisCol" allDrilled="1" subtotalTop="0" showAll="0" sortType="descending" defaultSubtotal="0" defaultAttributeDrillState="1">
      <items count="2">
        <item x="1"/>
        <item x="0"/>
      </items>
    </pivotField>
    <pivotField allDrilled="1" subtotalTop="0" showAll="0" dataSourceSort="1" defaultSubtotal="0" defaultAttributeDrillState="1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0"/>
    <field x="1"/>
  </rowFields>
  <row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rowItems>
  <colFields count="2">
    <field x="3"/>
    <field x="-2"/>
  </colFields>
  <colItems count="6">
    <i>
      <x/>
      <x/>
    </i>
    <i r="1" i="1">
      <x v="1"/>
    </i>
    <i r="1" i="2">
      <x v="2"/>
    </i>
    <i>
      <x v="1"/>
      <x/>
    </i>
    <i r="1" i="1">
      <x v="1"/>
    </i>
    <i r="1" i="2">
      <x v="2"/>
    </i>
  </colItems>
  <dataFields count="3">
    <dataField name="Área (ha)" fld="2" baseField="1" baseItem="0"/>
    <dataField name="% Área" fld="6" showDataAs="percentOfCol" baseField="0" baseItem="1118132500" numFmtId="10">
      <extLst>
        <ext xmlns:x14="http://schemas.microsoft.com/office/spreadsheetml/2009/9/main" uri="{E15A36E0-9728-4e99-A89B-3F7291B0FE68}">
          <x14:dataField sourceField="2" uniqueName="[__Xl2].[Measures].[Soma de AREA 7]"/>
        </ext>
      </extLst>
    </dataField>
    <dataField name="Variação Área" fld="5" subtotal="max" baseField="0" baseItem="289977536"/>
  </dataFields>
  <formats count="5">
    <format dxfId="121">
      <pivotArea type="origin" dataOnly="0" labelOnly="1" outline="0" offset="B1" fieldPosition="0"/>
    </format>
    <format dxfId="120">
      <pivotArea field="3" type="button" dataOnly="0" labelOnly="1" outline="0" axis="axisCol" fieldPosition="0"/>
    </format>
    <format dxfId="119">
      <pivotArea field="-2" type="button" dataOnly="0" labelOnly="1" outline="0" axis="axisCol" fieldPosition="1"/>
    </format>
    <format dxfId="118">
      <pivotArea type="topRight" dataOnly="0" labelOnly="1" outline="0" fieldPosition="0"/>
    </format>
    <format dxfId="117">
      <pivotArea field="3" grandRow="1" outline="0" collapsedLevelsAreSubtotals="1" axis="axisCol" fieldPosition="0">
        <references count="2">
          <reference field="4294967294" count="1" selected="0">
            <x v="2"/>
          </reference>
          <reference field="3" count="1" selected="0">
            <x v="0"/>
          </reference>
        </references>
      </pivotArea>
    </format>
  </formats>
  <pivotHierarchies count="22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Área Por DRAP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 Área"/>
    <pivotHierarchy dragToData="1"/>
    <pivotHierarchy dragToData="1"/>
    <pivotHierarchy dragToData="1"/>
    <pivotHierarchy dragToData="1"/>
    <pivotHierarchy dragToData="1"/>
    <pivotHierarchy dragToData="1" caption="Variação Áre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" showRowHeaders="1" showColHeaders="1" showRowStripes="1" showColStripes="1" showLastColumn="1"/>
  <rowHierarchiesUsage count="2">
    <rowHierarchyUsage hierarchyUsage="63"/>
    <rowHierarchyUsage hierarchyUsage="64"/>
  </rowHierarchiesUsage>
  <colHierarchiesUsage count="2">
    <colHierarchyUsage hierarchyUsage="62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7.xml><?xml version="1.0" encoding="utf-8"?>
<pivotTableDefinition xmlns="http://schemas.openxmlformats.org/spreadsheetml/2006/main" name="Tabela Dinâmica1" cacheId="5" applyNumberFormats="0" applyBorderFormats="0" applyFontFormats="0" applyPatternFormats="0" applyAlignmentFormats="0" applyWidthHeightFormats="1" dataCaption="Valores" tag="e8bcb940-c07f-498d-a490-413151eb8608" updatedVersion="8" minRefreshableVersion="3" showDrill="0" subtotalHiddenItems="1" colGrandTotals="0" itemPrintTitles="1" mergeItem="1" createdVersion="7" indent="0" outline="1" outlineData="1" multipleFieldFilters="0" rowHeaderCaption="Região">
  <location ref="E6:L27" firstHeaderRow="1" firstDataRow="3" firstDataCol="2"/>
  <pivotFields count="7">
    <pivotField axis="axisRow" allDrilled="1" outline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ntidade Recetora" axis="axisRow" allDrilled="1" showAll="0" dataSourceSort="1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allDrilled="1" showAll="0" insertBlankRow="1" dataSourceSort="1" defaultAttributeDrillState="1">
      <items count="3">
        <item x="0"/>
        <item x="1"/>
        <item t="default"/>
      </items>
    </pivotField>
    <pivotField axis="axisCol" allDrilled="1" showAll="0" sortType="descending" defaultAttributeDrillState="1">
      <items count="3">
        <item x="1"/>
        <item x="0"/>
        <item t="default"/>
      </items>
    </pivotField>
    <pivotField dataField="1" subtotalTop="0" showAll="0" defaultSubtotal="0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3">
    <field x="2"/>
    <field x="0"/>
    <field x="1"/>
  </rowFields>
  <rowItems count="19">
    <i>
      <x/>
    </i>
    <i r="1">
      <x/>
      <x/>
    </i>
    <i r="1">
      <x v="1"/>
      <x v="1"/>
    </i>
    <i r="1">
      <x v="2"/>
      <x v="2"/>
    </i>
    <i r="1">
      <x v="3"/>
      <x v="3"/>
    </i>
    <i r="1">
      <x v="4"/>
      <x v="4"/>
    </i>
    <i r="1">
      <x v="5"/>
      <x v="5"/>
    </i>
    <i r="1">
      <x v="6"/>
      <x v="6"/>
    </i>
    <i r="1">
      <x v="7"/>
      <x v="7"/>
    </i>
    <i r="1">
      <x v="8"/>
      <x v="8"/>
    </i>
    <i r="1">
      <x v="9"/>
      <x v="9"/>
    </i>
    <i t="blank">
      <x/>
    </i>
    <i>
      <x v="1"/>
    </i>
    <i r="1">
      <x v="3"/>
      <x v="3"/>
    </i>
    <i r="1">
      <x v="4"/>
      <x v="4"/>
    </i>
    <i r="1">
      <x v="5"/>
      <x v="5"/>
    </i>
    <i r="1">
      <x v="9"/>
      <x v="9"/>
    </i>
    <i t="blank">
      <x v="1"/>
    </i>
    <i t="grand">
      <x/>
    </i>
  </rowItems>
  <colFields count="2">
    <field x="3"/>
    <field x="-2"/>
  </colFields>
  <colItems count="6">
    <i>
      <x/>
      <x/>
    </i>
    <i r="1" i="1">
      <x v="1"/>
    </i>
    <i r="1" i="2">
      <x v="2"/>
    </i>
    <i>
      <x v="1"/>
      <x/>
    </i>
    <i r="1" i="1">
      <x v="1"/>
    </i>
    <i r="1" i="2">
      <x v="2"/>
    </i>
  </colItems>
  <dataFields count="3">
    <dataField name="Candidaturas" fld="4" baseField="1" baseItem="0"/>
    <dataField name="%" fld="6" showDataAs="percentOfCol" baseField="2" baseItem="0" numFmtId="10">
      <extLst>
        <ext xmlns:x14="http://schemas.microsoft.com/office/spreadsheetml/2009/9/main" uri="{E15A36E0-9728-4e99-A89B-3F7291B0FE68}">
          <x14:dataField sourceField="4" uniqueName="[__Xl2].[Measures].[Soma de SUBMETIDAS 2]"/>
        </ext>
      </extLst>
    </dataField>
    <dataField name="Variação" fld="5" subtotal="max" baseField="2" baseItem="0"/>
  </dataFields>
  <formats count="7">
    <format dxfId="96">
      <pivotArea dataOnly="0" labelOnly="1" fieldPosition="0">
        <references count="1">
          <reference field="0" count="0"/>
        </references>
      </pivotArea>
    </format>
    <format dxfId="95">
      <pivotArea type="origin" dataOnly="0" labelOnly="1" outline="0" offset="A1:B1" fieldPosition="0"/>
    </format>
    <format dxfId="94">
      <pivotArea field="3" type="button" dataOnly="0" labelOnly="1" outline="0" axis="axisCol" fieldPosition="0"/>
    </format>
    <format dxfId="93">
      <pivotArea field="-2" type="button" dataOnly="0" labelOnly="1" outline="0" axis="axisCol" fieldPosition="1"/>
    </format>
    <format dxfId="92">
      <pivotArea type="topRight" dataOnly="0" labelOnly="1" outline="0" fieldPosition="0"/>
    </format>
    <format dxfId="91">
      <pivotArea field="3" grandRow="1" outline="0" collapsedLevelsAreSubtotals="1" axis="axisCol" fieldPosition="0">
        <references count="2">
          <reference field="4294967294" count="1" selected="0">
            <x v="2"/>
          </reference>
          <reference field="3" count="1" selected="0">
            <x v="0"/>
          </reference>
        </references>
      </pivotArea>
    </format>
    <format dxfId="90">
      <pivotArea collapsedLevelsAreSubtotals="1" fieldPosition="0">
        <references count="3">
          <reference field="4294967294" count="1" selected="0">
            <x v="2"/>
          </reference>
          <reference field="2" count="1">
            <x v="0"/>
          </reference>
          <reference field="3" count="1" selected="0">
            <x v="0"/>
          </reference>
        </references>
      </pivotArea>
    </format>
  </formats>
  <pivotHierarchies count="22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ntidade Recetor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Data="1"/>
    <pivotHierarchy dragToData="1" caption="Variaçã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" showRowHeaders="1" showColHeaders="1" showRowStripes="1" showColStripes="1" showLastColumn="1"/>
  <rowHierarchiesUsage count="3">
    <rowHierarchyUsage hierarchyUsage="75"/>
    <rowHierarchyUsage hierarchyUsage="72"/>
    <rowHierarchyUsage hierarchyUsage="73"/>
  </rowHierarchiesUsage>
  <colHierarchiesUsage count="2">
    <colHierarchyUsage hierarchyUsage="7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7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name="Tabela Dinâmica1" cacheId="11" applyNumberFormats="0" applyBorderFormats="0" applyFontFormats="0" applyPatternFormats="0" applyAlignmentFormats="0" applyWidthHeightFormats="1" dataCaption="Valores" tag="30c055c4-5bf5-4797-8c06-eaccb3855124" updatedVersion="8" minRefreshableVersion="3" showDrill="0" subtotalHiddenItems="1" colGrandTotals="0" itemPrintTitles="1" mergeItem="1" createdVersion="7" indent="0" outline="1" outlineData="1" multipleFieldFilters="0" chartFormat="1" rowHeaderCaption="" colHeaderCaption="Meses">
  <location ref="E7:K22" firstHeaderRow="1" firstDataRow="2" firstDataCol="2" rowPageCount="1" colPageCount="1"/>
  <pivotFields count="5">
    <pivotField axis="axisRow" allDrilled="1" outline="0" subtotalTop="0" showAll="0" dataSourceSort="1" defaultSubtotal="0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ntidade" axis="axisRow" allDrilled="1" subtotalTop="0" showAll="0" dataSourceSort="1" defaultSubtotal="0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axis="axisPage" allDrilled="1" subtotalTop="0" showAll="0" dataSourceSort="1" defaultSubtotal="0" defaultAttributeDrillState="1"/>
    <pivotField axis="axisCol" allDrilled="1" subtotalTop="0" showAll="0" defaultSubtotal="0" defaultAttributeDrillState="1">
      <items count="5">
        <item x="2"/>
        <item x="3"/>
        <item x="1"/>
        <item x="4"/>
        <item x="0"/>
      </items>
    </pivotField>
    <pivotField dataField="1" subtotalTop="0" showAll="0" defaultSubtotal="0"/>
  </pivotFields>
  <rowFields count="2">
    <field x="0"/>
    <field x="1"/>
  </rowFields>
  <rowItems count="14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>
      <x v="9"/>
      <x v="9"/>
    </i>
    <i>
      <x v="10"/>
      <x v="10"/>
    </i>
    <i>
      <x v="11"/>
      <x v="11"/>
    </i>
    <i>
      <x v="12"/>
      <x v="12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>
      <x v="4"/>
    </i>
  </colItems>
  <pageFields count="1">
    <pageField fld="2" hier="89" name="[Quadro08].[Campanha].&amp;[2022]" cap="2022"/>
  </pageFields>
  <dataFields count="1">
    <dataField name="Soma de Acumulado" fld="4" baseField="1" baseItem="4"/>
  </dataFields>
  <formats count="3">
    <format dxfId="89">
      <pivotArea type="origin" dataOnly="0" labelOnly="1" outline="0" offset="B1" fieldPosition="0"/>
    </format>
    <format dxfId="88">
      <pivotArea field="3" type="button" dataOnly="0" labelOnly="1" outline="0" axis="axisCol" fieldPosition="0"/>
    </format>
    <format dxfId="87">
      <pivotArea type="topRight" dataOnly="0" labelOnly="1" outline="0" fieldPosition="0"/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nt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Máximo de Acumulado"/>
    <pivotHierarchy dragToData="1" caption="Soma de Acumulad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2">
    <rowHierarchyUsage hierarchyUsage="79"/>
    <rowHierarchyUsage hierarchyUsage="80"/>
  </rowHierarchiesUsage>
  <colHierarchiesUsage count="1">
    <colHierarchyUsage hierarchyUsage="8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8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9.xml><?xml version="1.0" encoding="utf-8"?>
<pivotTableDefinition xmlns="http://schemas.openxmlformats.org/spreadsheetml/2006/main" name="Tabela Dinâmica1" cacheId="4" dataOnRows="1" applyNumberFormats="0" applyBorderFormats="0" applyFontFormats="0" applyPatternFormats="0" applyAlignmentFormats="0" applyWidthHeightFormats="1" dataCaption="Campanha" tag="99ba23aa-71d2-4dbe-80fe-6c6c475f5f8c" updatedVersion="8" minRefreshableVersion="3" subtotalHiddenItems="1" rowGrandTotals="0" colGrandTotals="0" itemPrintTitles="1" mergeItem="1" createdVersion="7" indent="0" outline="1" outlineData="1" multipleFieldFilters="0" chartFormat="1" colHeaderCaption="Periodo">
  <location ref="E5:K8" firstHeaderRow="1" firstDataRow="2" firstDataCol="1"/>
  <pivotFields count="3">
    <pivotField axis="axisCol" allDrilled="1" subtotalTop="0" showAll="0" defaultSubtotal="0" defaultAttributeDrillState="1">
      <items count="6">
        <item x="3"/>
        <item x="4"/>
        <item x="1"/>
        <item x="5"/>
        <item x="0"/>
        <item x="2"/>
      </items>
    </pivotField>
    <pivotField dataField="1" subtotalTop="0" showAll="0" defaultSubtotal="0"/>
    <pivotField dataField="1" subtotalTop="0" showAll="0" defaultSubtotal="0"/>
  </pivotFields>
  <rowFields count="1">
    <field x="-2"/>
  </rowFields>
  <rowItems count="2">
    <i>
      <x/>
    </i>
    <i i="1">
      <x v="1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2">
    <dataField name="2022" fld="1" subtotal="max" baseField="0" baseItem="2"/>
    <dataField name="2021" fld="2" subtotal="max" baseField="0" baseItem="0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4883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48832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1">
    <rowHierarchyUsage hierarchyUsage="-2"/>
  </rowHierarchiesUsage>
  <colHierarchiesUsage count="1">
    <colHierarchyUsage hierarchyUsage="10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ChartTable27" cacheId="40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2">
  <location ref="A3:B10" firstHeaderRow="1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62" name="[Quadro06].[CAMPANHA].&amp;[2022]" cap="2022"/>
  </pageFields>
  <dataFields count="1">
    <dataField name="Área (ha)" fld="3" baseField="0" baseItem="0"/>
  </dataFields>
  <chartFormats count="7">
    <chartFormat chart="1" format="1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6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2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28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29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30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6].[AJUDA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6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309299987">
        <x15:pivotRow count="1">
          <x15:c>
            <x15:v>355523.26</x15:v>
            <x15:x in="0"/>
          </x15:c>
        </x15:pivotRow>
        <x15:pivotRow count="1">
          <x15:c>
            <x15:v>2066629.18</x15:v>
            <x15:x in="0"/>
          </x15:c>
        </x15:pivotRow>
        <x15:pivotRow count="1">
          <x15:c>
            <x15:v>99679.9</x15:v>
            <x15:x in="0"/>
          </x15:c>
        </x15:pivotRow>
        <x15:pivotRow count="1">
          <x15:c>
            <x15:v>488801.69</x15:v>
            <x15:x in="0"/>
          </x15:c>
        </x15:pivotRow>
        <x15:pivotRow count="1">
          <x15:c>
            <x15:v>759827.98</x15:v>
            <x15:x in="0"/>
          </x15:c>
        </x15:pivotRow>
        <x15:pivotRow count="1">
          <x15:c>
            <x15:v>5414.42</x15:v>
            <x15:x in="0"/>
          </x15:c>
        </x15:pivotRow>
        <x15:pivotRow count="1">
          <x15:c>
            <x15:v>3775876.43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6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0.xml><?xml version="1.0" encoding="utf-8"?>
<pivotTableDefinition xmlns="http://schemas.openxmlformats.org/spreadsheetml/2006/main" name="Tabela Dinâmica5" cacheId="14" applyNumberFormats="0" applyBorderFormats="0" applyFontFormats="0" applyPatternFormats="0" applyAlignmentFormats="0" applyWidthHeightFormats="1" dataCaption="Valores" tag="04d387ee-4298-426c-8f63-59c6b5dc098f" updatedVersion="8" minRefreshableVersion="3" showCalcMbrs="0" showDrill="0" showMemberPropertyTips="0" showDataTips="0" rowGrandTotals="0" colGrandTotals="0" itemPrintTitles="1" mergeItem="1" createdVersion="7" indent="0" showHeaders="0" outline="1" outlineData="1" multipleFieldFilters="0">
  <location ref="F21:S22" firstHeaderRow="0" firstDataRow="1" firstDataCol="1"/>
  <pivotFields count="2">
    <pivotField axis="axisCol" allDrilled="1" subtotalTop="0" showAll="0" sortType="descending" defaultSubtotal="0" defaultAttributeDrillState="1">
      <items count="13">
        <item s="1" x="12"/>
        <item s="1" x="11"/>
        <item s="1" x="10"/>
        <item s="1" x="9"/>
        <item s="1" x="8"/>
        <item s="1" x="7"/>
        <item s="1" x="6"/>
        <item s="1" x="5"/>
        <item s="1" x="4"/>
        <item s="1" x="3"/>
        <item s="1" x="2"/>
        <item s="1" x="1"/>
        <item s="1" x="0"/>
      </items>
    </pivotField>
    <pivotField dataField="1" subtotalTop="0" showAll="0" defaultSubtotal="0"/>
  </pivotFields>
  <rowItems count="1">
    <i/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</colItems>
  <dataFields count="1">
    <dataField name="N.º Requerentes com Ação" fld="1" subtotal="max" baseField="0" baseItem="0"/>
  </dataField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 "/>
    <pivotHierarchy dragToData="1" caption="N.º Requerentes com Açã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0" showColHeaders="0" showRowStripes="1" showColStripes="1" showLastColumn="1"/>
  <colHierarchiesUsage count="1">
    <colHierarchyUsage hierarchyUsage="11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0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1.xml><?xml version="1.0" encoding="utf-8"?>
<pivotTableDefinition xmlns="http://schemas.openxmlformats.org/spreadsheetml/2006/main" name="Tabela Dinâmica8" cacheId="15" applyNumberFormats="0" applyBorderFormats="0" applyFontFormats="0" applyPatternFormats="0" applyAlignmentFormats="0" applyWidthHeightFormats="1" dataCaption="Valores" updatedVersion="8" minRefreshableVersion="3" showDrill="0" rowGrandTotals="0" colGrandTotals="0" itemPrintTitles="1" createdVersion="7" indent="0" showHeaders="0" outline="1" outlineData="1" multipleFieldFilters="0">
  <location ref="V18:W19" firstHeaderRow="0" firstDataRow="1" firstDataCol="1"/>
  <pivotFields count="2">
    <pivotField dataField="1" subtotalTop="0" showAll="0" defaultSubtotal="0"/>
    <pivotField axis="axisCol" allDrilled="1" subtotalTop="0" showAll="0" dataSourceSort="1" defaultSubtotal="0" defaultAttributeDrillState="1">
      <items count="1">
        <item s="1" x="0"/>
      </items>
    </pivotField>
  </pivotFields>
  <rowItems count="1">
    <i/>
  </rowItems>
  <colFields count="1">
    <field x="1"/>
  </colFields>
  <colItems count="1">
    <i>
      <x/>
    </i>
  </colItems>
  <dataFields count="1">
    <dataField name="Soma de Quadro10c.N_PAR_BAL" fld="0" baseField="0" baseItem="0"/>
  </dataField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colHierarchiesUsage count="1">
    <colHierarchyUsage hierarchyUsage="11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0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2.xml><?xml version="1.0" encoding="utf-8"?>
<pivotTableDefinition xmlns="http://schemas.openxmlformats.org/spreadsheetml/2006/main" name="Tabela Dinâmica9" cacheId="13" applyNumberFormats="0" applyBorderFormats="0" applyFontFormats="0" applyPatternFormats="0" applyAlignmentFormats="0" applyWidthHeightFormats="1" dataCaption="Valores" updatedVersion="8" minRefreshableVersion="3" showDrill="0" showMemberPropertyTips="0" showDataTips="0" rowGrandTotals="0" colGrandTotals="0" itemPrintTitles="1" createdVersion="7" indent="0" showHeaders="0" outline="1" outlineData="1" multipleFieldFilters="0">
  <location ref="V21:W22" firstHeaderRow="0" firstDataRow="1" firstDataCol="1"/>
  <pivotFields count="2">
    <pivotField dataField="1" subtotalTop="0" showAll="0" defaultSubtotal="0"/>
    <pivotField axis="axisCol" allDrilled="1" subtotalTop="0" showAll="0" dataSourceSort="1" defaultSubtotal="0" defaultAttributeDrillState="1">
      <items count="1">
        <item s="1" x="0"/>
      </items>
    </pivotField>
  </pivotFields>
  <rowItems count="1">
    <i/>
  </rowItems>
  <colFields count="1">
    <field x="1"/>
  </colFields>
  <colItems count="1">
    <i>
      <x/>
    </i>
  </colItems>
  <dataFields count="1">
    <dataField name="Soma de Quadro10c.N_REQ" fld="0" baseField="0" baseItem="0"/>
  </dataField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colHierarchiesUsage count="1">
    <colHierarchyUsage hierarchyUsage="11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0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3.xml><?xml version="1.0" encoding="utf-8"?>
<pivotTableDefinition xmlns="http://schemas.openxmlformats.org/spreadsheetml/2006/main" name="Tabela Dinâmica2" cacheId="2" applyNumberFormats="0" applyBorderFormats="0" applyFontFormats="0" applyPatternFormats="0" applyAlignmentFormats="0" applyWidthHeightFormats="1" dataCaption="Valores" tag="53180417-70f8-47f6-99ea-f377226808c0" updatedVersion="8" minRefreshableVersion="3" subtotalHiddenItems="1" itemPrintTitles="1" createdVersion="7" indent="0" showHeaders="0" outline="1" outlineData="1" multipleFieldFilters="0" rowHeaderCaption="Entidade / Parcelas com alteração de">
  <location ref="F27:H41" firstHeaderRow="0" firstDataRow="1" firstDataCol="1"/>
  <pivotFields count="3">
    <pivotField axis="axisRow" allDrilled="1" subtotalTop="0" showAll="0" sortType="descending" defaultSubtotal="0" defaultAttributeDrillState="1">
      <items count="13"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Ocupação" fld="1" baseField="0" baseItem="0"/>
    <dataField name="Eligibilidade" fld="2" baseField="0" baseItem="0"/>
  </dataFields>
  <formats count="77">
    <format dxfId="76">
      <pivotArea field="0" type="button" dataOnly="0" labelOnly="1" outline="0" axis="axisRow" fieldPosition="0"/>
    </format>
    <format dxfId="75">
      <pivotArea field="0" type="button" dataOnly="0" labelOnly="1" outline="0" axis="axisRow" fieldPosition="0"/>
    </format>
    <format dxfId="74">
      <pivotArea field="0" type="button" dataOnly="0" labelOnly="1" outline="0" axis="axisRow" fieldPosition="0"/>
    </format>
    <format dxfId="73">
      <pivotArea field="0" type="button" dataOnly="0" labelOnly="1" outline="0" axis="axisRow" fieldPosition="0"/>
    </format>
    <format dxfId="72">
      <pivotArea field="0" type="button" dataOnly="0" labelOnly="1" outline="0" axis="axisRow" fieldPosition="0"/>
    </format>
    <format dxfId="71">
      <pivotArea field="0" type="button" dataOnly="0" labelOnly="1" outline="0" axis="axisRow" fieldPosition="0"/>
    </format>
    <format dxfId="70">
      <pivotArea field="0" type="button" dataOnly="0" labelOnly="1" outline="0" axis="axisRow" fieldPosition="0"/>
    </format>
    <format dxfId="69">
      <pivotArea field="0" type="button" dataOnly="0" labelOnly="1" outline="0" axis="axisRow" fieldPosition="0"/>
    </format>
    <format dxfId="68">
      <pivotArea field="0" type="button" dataOnly="0" labelOnly="1" outline="0" axis="axisRow" fieldPosition="0"/>
    </format>
    <format dxfId="67">
      <pivotArea field="0" type="button" dataOnly="0" labelOnly="1" outline="0" axis="axisRow" fieldPosition="0"/>
    </format>
    <format dxfId="66">
      <pivotArea field="0" type="button" dataOnly="0" labelOnly="1" outline="0" axis="axisRow" fieldPosition="0"/>
    </format>
    <format dxfId="65">
      <pivotArea field="0" type="button" dataOnly="0" labelOnly="1" outline="0" axis="axisRow" fieldPosition="0"/>
    </format>
    <format dxfId="64">
      <pivotArea field="0" type="button" dataOnly="0" labelOnly="1" outline="0" axis="axisRow" fieldPosition="0"/>
    </format>
    <format dxfId="63">
      <pivotArea field="0" type="button" dataOnly="0" labelOnly="1" outline="0" axis="axisRow" fieldPosition="0"/>
    </format>
    <format dxfId="62">
      <pivotArea field="0" type="button" dataOnly="0" labelOnly="1" outline="0" axis="axisRow" fieldPosition="0"/>
    </format>
    <format dxfId="61">
      <pivotArea field="0" type="button" dataOnly="0" labelOnly="1" outline="0" axis="axisRow" fieldPosition="0"/>
    </format>
    <format dxfId="60">
      <pivotArea field="0" type="button" dataOnly="0" labelOnly="1" outline="0" axis="axisRow" fieldPosition="0"/>
    </format>
    <format dxfId="59">
      <pivotArea field="0" type="button" dataOnly="0" labelOnly="1" outline="0" axis="axisRow" fieldPosition="0"/>
    </format>
    <format dxfId="58">
      <pivotArea field="0" type="button" dataOnly="0" labelOnly="1" outline="0" axis="axisRow" fieldPosition="0"/>
    </format>
    <format dxfId="57">
      <pivotArea field="0" type="button" dataOnly="0" labelOnly="1" outline="0" axis="axisRow" fieldPosition="0"/>
    </format>
    <format dxfId="56">
      <pivotArea field="0" type="button" dataOnly="0" labelOnly="1" outline="0" axis="axisRow" fieldPosition="0"/>
    </format>
    <format dxfId="55">
      <pivotArea field="0" type="button" dataOnly="0" labelOnly="1" outline="0" axis="axisRow" fieldPosition="0"/>
    </format>
    <format dxfId="54">
      <pivotArea field="0" type="button" dataOnly="0" labelOnly="1" outline="0" axis="axisRow" fieldPosition="0"/>
    </format>
    <format dxfId="53">
      <pivotArea field="0" type="button" dataOnly="0" labelOnly="1" outline="0" axis="axisRow" fieldPosition="0"/>
    </format>
    <format dxfId="52">
      <pivotArea field="0" type="button" dataOnly="0" labelOnly="1" outline="0" axis="axisRow" fieldPosition="0"/>
    </format>
    <format dxfId="51">
      <pivotArea field="0" type="button" dataOnly="0" labelOnly="1" outline="0" axis="axisRow" fieldPosition="0"/>
    </format>
    <format dxfId="50">
      <pivotArea field="0" type="button" dataOnly="0" labelOnly="1" outline="0" axis="axisRow" fieldPosition="0"/>
    </format>
    <format dxfId="49">
      <pivotArea field="0" type="button" dataOnly="0" labelOnly="1" outline="0" axis="axisRow" fieldPosition="0"/>
    </format>
    <format dxfId="48">
      <pivotArea field="0" type="button" dataOnly="0" labelOnly="1" outline="0" axis="axisRow" fieldPosition="0"/>
    </format>
    <format dxfId="47">
      <pivotArea field="0" type="button" dataOnly="0" labelOnly="1" outline="0" axis="axisRow" fieldPosition="0"/>
    </format>
    <format dxfId="46">
      <pivotArea field="0" type="button" dataOnly="0" labelOnly="1" outline="0" axis="axisRow" fieldPosition="0"/>
    </format>
    <format dxfId="45">
      <pivotArea field="0" type="button" dataOnly="0" labelOnly="1" outline="0" axis="axisRow" fieldPosition="0"/>
    </format>
    <format dxfId="44">
      <pivotArea field="0" type="button" dataOnly="0" labelOnly="1" outline="0" axis="axisRow" fieldPosition="0"/>
    </format>
    <format dxfId="43">
      <pivotArea field="0" type="button" dataOnly="0" labelOnly="1" outline="0" axis="axisRow" fieldPosition="0"/>
    </format>
    <format dxfId="42">
      <pivotArea field="0" type="button" dataOnly="0" labelOnly="1" outline="0" axis="axisRow" fieldPosition="0"/>
    </format>
    <format dxfId="41">
      <pivotArea field="0" type="button" dataOnly="0" labelOnly="1" outline="0" axis="axisRow" fieldPosition="0"/>
    </format>
    <format dxfId="40">
      <pivotArea field="0" type="button" dataOnly="0" labelOnly="1" outline="0" axis="axisRow" fieldPosition="0"/>
    </format>
    <format dxfId="39">
      <pivotArea field="0" type="button" dataOnly="0" labelOnly="1" outline="0" axis="axisRow" fieldPosition="0"/>
    </format>
    <format dxfId="38">
      <pivotArea field="0" type="button" dataOnly="0" labelOnly="1" outline="0" axis="axisRow" fieldPosition="0"/>
    </format>
    <format dxfId="37">
      <pivotArea field="0" type="button" dataOnly="0" labelOnly="1" outline="0" axis="axisRow" fieldPosition="0"/>
    </format>
    <format dxfId="36">
      <pivotArea field="0" type="button" dataOnly="0" labelOnly="1" outline="0" axis="axisRow" fieldPosition="0"/>
    </format>
    <format dxfId="3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">
      <pivotArea field="0" type="button" dataOnly="0" labelOnly="1" outline="0" axis="axisRow" fieldPosition="0"/>
    </format>
    <format dxfId="33">
      <pivotArea field="0" type="button" dataOnly="0" labelOnly="1" outline="0" axis="axisRow" fieldPosition="0"/>
    </format>
    <format dxfId="32">
      <pivotArea field="0" type="button" dataOnly="0" labelOnly="1" outline="0" axis="axisRow" fieldPosition="0"/>
    </format>
    <format dxfId="31">
      <pivotArea field="0" type="button" dataOnly="0" labelOnly="1" outline="0" axis="axisRow" fieldPosition="0"/>
    </format>
    <format dxfId="30">
      <pivotArea field="0" type="button" dataOnly="0" labelOnly="1" outline="0" axis="axisRow" fieldPosition="0"/>
    </format>
    <format dxfId="29">
      <pivotArea field="0" type="button" dataOnly="0" labelOnly="1" outline="0" axis="axisRow" fieldPosition="0"/>
    </format>
    <format dxfId="28">
      <pivotArea field="0" type="button" dataOnly="0" labelOnly="1" outline="0" axis="axisRow" fieldPosition="0"/>
    </format>
    <format dxfId="27">
      <pivotArea field="0" type="button" dataOnly="0" labelOnly="1" outline="0" axis="axisRow" fieldPosition="0"/>
    </format>
    <format dxfId="26">
      <pivotArea field="0" type="button" dataOnly="0" labelOnly="1" outline="0" axis="axisRow" fieldPosition="0"/>
    </format>
    <format dxfId="25">
      <pivotArea field="0" type="button" dataOnly="0" labelOnly="1" outline="0" axis="axisRow" fieldPosition="0"/>
    </format>
    <format dxfId="24">
      <pivotArea field="0" type="button" dataOnly="0" labelOnly="1" outline="0" axis="axisRow" fieldPosition="0"/>
    </format>
    <format dxfId="23">
      <pivotArea field="0" type="button" dataOnly="0" labelOnly="1" outline="0" axis="axisRow" fieldPosition="0"/>
    </format>
    <format dxfId="22">
      <pivotArea field="0" type="button" dataOnly="0" labelOnly="1" outline="0" axis="axisRow" fieldPosition="0"/>
    </format>
    <format dxfId="21">
      <pivotArea field="0" type="button" dataOnly="0" labelOnly="1" outline="0" axis="axisRow" fieldPosition="0"/>
    </format>
    <format dxfId="20">
      <pivotArea field="0" type="button" dataOnly="0" labelOnly="1" outline="0" axis="axisRow" fieldPosition="0"/>
    </format>
    <format dxfId="19">
      <pivotArea field="0" type="button" dataOnly="0" labelOnly="1" outline="0" axis="axisRow" fieldPosition="0"/>
    </format>
    <format dxfId="18">
      <pivotArea field="0" type="button" dataOnly="0" labelOnly="1" outline="0" axis="axisRow" fieldPosition="0"/>
    </format>
    <format dxfId="17">
      <pivotArea field="0" type="button" dataOnly="0" labelOnly="1" outline="0" axis="axisRow" fieldPosition="0"/>
    </format>
    <format dxfId="16">
      <pivotArea field="0" type="button" dataOnly="0" labelOnly="1" outline="0" axis="axisRow" fieldPosition="0"/>
    </format>
    <format dxfId="15">
      <pivotArea field="0" type="button" dataOnly="0" labelOnly="1" outline="0" axis="axisRow" fieldPosition="0"/>
    </format>
    <format dxfId="14">
      <pivotArea field="0" type="button" dataOnly="0" labelOnly="1" outline="0" axis="axisRow" fieldPosition="0"/>
    </format>
    <format dxfId="13">
      <pivotArea field="0" type="button" dataOnly="0" labelOnly="1" outline="0" axis="axisRow" fieldPosition="0"/>
    </format>
    <format dxfId="12">
      <pivotArea field="0" type="button" dataOnly="0" labelOnly="1" outline="0" axis="axisRow" fieldPosition="0"/>
    </format>
    <format dxfId="11">
      <pivotArea field="0" type="button" dataOnly="0" labelOnly="1" outline="0" axis="axisRow" fieldPosition="0"/>
    </format>
    <format dxfId="10">
      <pivotArea field="0" type="button" dataOnly="0" labelOnly="1" outline="0" axis="axisRow" fieldPosition="0"/>
    </format>
    <format dxfId="9">
      <pivotArea field="0" type="button" dataOnly="0" labelOnly="1" outline="0" axis="axisRow" fieldPosition="0"/>
    </format>
    <format dxfId="8">
      <pivotArea field="0" type="button" dataOnly="0" labelOnly="1" outline="0" axis="axisRow" fieldPosition="0"/>
    </format>
    <format dxfId="7">
      <pivotArea field="0" type="button" dataOnly="0" labelOnly="1" outline="0" axis="axisRow" fieldPosition="0"/>
    </format>
    <format dxfId="6">
      <pivotArea field="0" type="button" dataOnly="0" labelOnly="1" outline="0" axis="axisRow" fieldPosition="0"/>
    </format>
    <format dxfId="5">
      <pivotArea field="0" type="button" dataOnly="0" labelOnly="1" outline="0" axis="axisRow" fieldPosition="0"/>
    </format>
    <format dxfId="4">
      <pivotArea field="0" type="button" dataOnly="0" labelOnly="1" outline="0" axis="axisRow" fieldPosition="0"/>
    </format>
    <format dxfId="3">
      <pivotArea field="0" type="button" dataOnly="0" labelOnly="1" outline="0" axis="axisRow" fieldPosition="0"/>
    </format>
    <format dxfId="2">
      <pivotArea field="0" type="button" dataOnly="0" labelOnly="1" outline="0" axis="axisRow" fieldPosition="0"/>
    </format>
    <format dxfId="1">
      <pivotArea field="0" type="button" dataOnly="0" labelOnly="1" outline="0" axis="axisRow" fieldPosition="0"/>
    </format>
    <format dxfId="0">
      <pivotArea field="0" type="button" dataOnly="0" labelOnly="1" outline="0" axis="axisRow" fieldPosition="0"/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Ocupação"/>
    <pivotHierarchy dragToData="1"/>
    <pivotHierarchy dragToData="1" caption="Eligibilidade"/>
    <pivotHierarchy dragToData="1"/>
    <pivotHierarchy dragToData="1" caption="Máximo de Quadro10a.ALTERAR_OCUPACAO"/>
    <pivotHierarchy dragToData="1" caption="Máximo de Quadro10a.ALTERAR_ELEGIBIL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1">
    <rowHierarchyUsage hierarchyUsage="11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0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4.xml><?xml version="1.0" encoding="utf-8"?>
<pivotTableDefinition xmlns="http://schemas.openxmlformats.org/spreadsheetml/2006/main" name="Tabela Dinâmica6" cacheId="12" applyNumberFormats="0" applyBorderFormats="0" applyFontFormats="0" applyPatternFormats="0" applyAlignmentFormats="0" applyWidthHeightFormats="1" dataCaption="Valores" tag="6f3df84c-26f5-4687-86b9-134b0c67a141" updatedVersion="8" minRefreshableVersion="3" useAutoFormatting="1" rowGrandTotals="0" colGrandTotals="0" itemPrintTitles="1" createdVersion="7" indent="0" outline="1" outlineData="1" multipleFieldFilters="0">
  <location ref="U6:W15" firstHeaderRow="1" firstDataRow="1" firstDataCol="2"/>
  <pivotFields count="3"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outline="0" subtotalTop="0" showAll="0" sortType="ascending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dataField="1" subtotalTop="0" showAll="0" defaultSubtotal="0"/>
  </pivotFields>
  <rowFields count="2">
    <field x="1"/>
    <field x="0"/>
  </rowFields>
  <rowItems count="9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</rowItems>
  <colItems count="1">
    <i/>
  </colItems>
  <dataFields count="1">
    <dataField name="Total" fld="2" subtotal="max" baseField="0" baseItem="1"/>
  </dataFields>
  <formats count="2">
    <format dxfId="78">
      <pivotArea dataOnly="0" labelOnly="1" outline="0" axis="axisValues" fieldPosition="0"/>
    </format>
    <format dxfId="77">
      <pivotArea dataOnly="0" labelOnly="1" outline="0" axis="axisValues" fieldPosition="0"/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2">
    <rowHierarchyUsage hierarchyUsage="105"/>
    <rowHierarchyUsage hierarchyUsage="109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0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5.xml><?xml version="1.0" encoding="utf-8"?>
<pivotTableDefinition xmlns="http://schemas.openxmlformats.org/spreadsheetml/2006/main" name="Tabela Dinâmica4" cacheId="16" applyNumberFormats="0" applyBorderFormats="0" applyFontFormats="0" applyPatternFormats="0" applyAlignmentFormats="0" applyWidthHeightFormats="1" dataCaption="Valores" tag="42827a70-55bb-4287-965b-8635913998cc" updatedVersion="8" minRefreshableVersion="3" showDrill="0" showMemberPropertyTips="0" showDataTips="0" subtotalHiddenItems="1" rowGrandTotals="0" colGrandTotals="0" itemPrintTitles="1" mergeItem="1" createdVersion="7" indent="0" showHeaders="0" outline="1" outlineData="1" multipleFieldFilters="0">
  <location ref="F18:S19" firstHeaderRow="0" firstDataRow="1" firstDataCol="1"/>
  <pivotFields count="2">
    <pivotField axis="axisCol" compact="0" allDrilled="1" subtotalTop="0" showAll="0" sortType="descending" defaultSubtotal="0" defaultAttributeDrillState="1">
      <items count="13">
        <item s="1" x="12"/>
        <item s="1" x="11"/>
        <item s="1" x="10"/>
        <item s="1" x="9"/>
        <item s="1" x="8"/>
        <item s="1" x="7"/>
        <item s="1" x="6"/>
        <item s="1" x="5"/>
        <item s="1" x="4"/>
        <item s="1" x="3"/>
        <item s="1" x="2"/>
        <item s="1" x="1"/>
        <item s="1" x="0"/>
      </items>
    </pivotField>
    <pivotField dataField="1" subtotalTop="0" showAll="0" defaultSubtotal="0"/>
  </pivotFields>
  <rowItems count="1">
    <i/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</colItems>
  <dataFields count="1">
    <dataField name=" Total de Parcelas Alteradas" fld="1" subtotal="max" baseField="0" baseItem="0"/>
  </dataFields>
  <formats count="3">
    <format dxfId="81">
      <pivotArea dataOnly="0" labelOnly="1" outline="0" fieldPosition="0">
        <references count="1">
          <reference field="0" count="0"/>
        </references>
      </pivotArea>
    </format>
    <format dxfId="80">
      <pivotArea type="origin" dataOnly="0" labelOnly="1" outline="0" fieldPosition="0"/>
    </format>
    <format dxfId="79">
      <pivotArea dataOnly="0" labelOnly="1" outline="0" axis="axisValues" fieldPosition="0"/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Total de Parcelas Alteradas"/>
    <pivotHierarchy dragToData="1" caption="  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0" showColHeaders="0" showRowStripes="1" showColStripes="1" showLastColumn="1"/>
  <colHierarchiesUsage count="1">
    <colHierarchyUsage hierarchyUsage="11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0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6.xml><?xml version="1.0" encoding="utf-8"?>
<pivotTableDefinition xmlns="http://schemas.openxmlformats.org/spreadsheetml/2006/main" name="Tabela Dinâmica1" cacheId="3" applyNumberFormats="0" applyBorderFormats="0" applyFontFormats="0" applyPatternFormats="0" applyAlignmentFormats="0" applyWidthHeightFormats="1" dataCaption="Valores" tag="a8f340d4-fb94-47a5-a843-dd03226f20e6" updatedVersion="8" minRefreshableVersion="3" subtotalHiddenItems="1" colGrandTotals="0" itemPrintTitles="1" createdVersion="7" indent="0" outline="1" outlineData="1" multipleFieldFilters="0" rowHeaderCaption="" colHeaderCaption="Entidades">
  <location ref="E5:S16" firstHeaderRow="1" firstDataRow="2" firstDataCol="2"/>
  <pivotFields count="4">
    <pivotField axis="axisCol" allDrilled="1" subtotalTop="0" showAll="0" sortType="descending" defaultSubtotal="0" defaultAttributeDrillState="1">
      <items count="13"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name="Ações"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dataField="1" subtotalTop="0" showAll="0" defaultSubtotal="0"/>
    <pivotField axis="axisRow" allDrilled="1" outline="0" subtotalTop="0" showAll="0" sortType="ascending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2">
    <field x="3"/>
    <field x="1"/>
  </rowFields>
  <rowItems count="10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</colItems>
  <dataFields count="1">
    <dataField name="Ações" fld="2" baseField="1" baseItem="1"/>
  </dataFields>
  <formats count="4">
    <format dxfId="85">
      <pivotArea dataOnly="0" labelOnly="1" fieldPosition="0">
        <references count="1">
          <reference field="0" count="0"/>
        </references>
      </pivotArea>
    </format>
    <format dxfId="84">
      <pivotArea dataOnly="0" labelOnly="1" fieldPosition="0">
        <references count="1">
          <reference field="0" count="0"/>
        </references>
      </pivotArea>
    </format>
    <format dxfId="83">
      <pivotArea dataOnly="0" labelOnly="1" fieldPosition="0">
        <references count="1">
          <reference field="0" count="1">
            <x v="12"/>
          </reference>
        </references>
      </pivotArea>
    </format>
    <format dxfId="82">
      <pivotArea field="1" type="button" dataOnly="0" labelOnly="1" outline="0" axis="axisRow" fieldPosition="1"/>
    </format>
  </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çõ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ções"/>
    <pivotHierarchy dragToData="1"/>
    <pivotHierarchy dragToData="1" caption="Total Açõ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2">
    <rowHierarchyUsage hierarchyUsage="105"/>
    <rowHierarchyUsage hierarchyUsage="109"/>
  </rowHierarchiesUsage>
  <colHierarchiesUsage count="1">
    <colHierarchyUsage hierarchyUsage="11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0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7.xml><?xml version="1.0" encoding="utf-8"?>
<pivotTableDefinition xmlns="http://schemas.openxmlformats.org/spreadsheetml/2006/main" name="Tabela Dinâmica1" cacheId="17" applyNumberFormats="0" applyBorderFormats="0" applyFontFormats="0" applyPatternFormats="0" applyAlignmentFormats="0" applyWidthHeightFormats="1" dataCaption="Valores" tag="11e8e92d-5b4b-4cba-8bc1-369ce24c4322" updatedVersion="8" minRefreshableVersion="3" itemPrintTitles="1" mergeItem="1" createdVersion="7" indent="0" outline="1" outlineData="1" multipleFieldFilters="0">
  <location ref="E5:K13" firstHeaderRow="0" firstDataRow="1" firstDataCol="2"/>
  <pivotFields count="7">
    <pivotField name="DRAP" axis="axisRow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dataField="1" subtotalTop="0" showAll="0" defaultSubtotal="0"/>
    <pivotField name="DRAP_COD" axis="axisRow" allDrilled="1" outline="0" subtotalTop="0" showAll="0" sortType="ascending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</pivotFields>
  <rowFields count="2">
    <field x="2"/>
    <field x="0"/>
  </rowFields>
  <rowItems count="8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Marcadas" fld="1" baseField="0" baseItem="2"/>
    <dataField name="Aprovadas" fld="3" baseField="0" baseItem="2"/>
    <dataField name="Realizadas" fld="4" baseField="0" baseItem="2"/>
    <dataField name="Pendentes" fld="5" baseField="0" baseItem="2"/>
    <dataField name="Anuladas" fld="6" baseField="0" baseItem="2"/>
  </dataField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DRAP_COD"/>
    <pivotHierarchy dragToData="1" caption="DRAP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Marcadas"/>
    <pivotHierarchy dragToData="1" caption="Aprovadas"/>
    <pivotHierarchy dragToData="1" caption="Realizadas"/>
    <pivotHierarchy dragToData="1" caption="Pendentes"/>
    <pivotHierarchy dragToData="1" caption="Anuladas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2">
    <rowHierarchyUsage hierarchyUsage="117"/>
    <rowHierarchyUsage hierarchyUsage="1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8.xml><?xml version="1.0" encoding="utf-8"?>
<pivotTableDefinition xmlns="http://schemas.openxmlformats.org/spreadsheetml/2006/main" name="Tabela Dinâmica5" cacheId="19" applyNumberFormats="0" applyBorderFormats="0" applyFontFormats="0" applyPatternFormats="0" applyAlignmentFormats="0" applyWidthHeightFormats="1" dataCaption="Valores" tag="1e09deb5-9b00-4f47-9320-a45065b29b22" updatedVersion="8" minRefreshableVersion="3" itemPrintTitles="1" mergeItem="1" createdVersion="7" indent="0" outline="1" outlineData="1" multipleFieldFilters="0">
  <location ref="E5:G6" firstHeaderRow="0" firstDataRow="1" firstDataCol="0"/>
  <pivotFields count="3">
    <pivotField dataField="1" subtotalTop="0" showAll="0" defaultSubtotal="0"/>
    <pivotField dataField="1" subtotalTop="0" showAll="0" defaultSubtotal="0"/>
    <pivotField dataField="1" subtotalTop="0" showAll="0" defaultSubtota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Submetidos" fld="0" baseField="0" baseItem="1"/>
    <dataField name="Desmaterializados" fld="1" baseField="0" baseItem="1"/>
    <dataField name="Utilizadores" fld="2" baseField="0" baseItem="1"/>
  </dataField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ubmetidos"/>
    <pivotHierarchy dragToData="1" caption="Utilizadores"/>
    <pivotHierarchy dragToData="1" caption="Desmaterializados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9.xml><?xml version="1.0" encoding="utf-8"?>
<pivotTableDefinition xmlns="http://schemas.openxmlformats.org/spreadsheetml/2006/main" name="Tabela Dinâmica6" cacheId="20" applyNumberFormats="0" applyBorderFormats="0" applyFontFormats="0" applyPatternFormats="0" applyAlignmentFormats="0" applyWidthHeightFormats="1" dataCaption="Valores" tag="223565b3-21aa-47cc-a184-d66e7061e83c" updatedVersion="8" minRefreshableVersion="3" rowGrandTotals="0" colGrandTotals="0" itemPrintTitles="1" mergeItem="1" createdVersion="7" indent="0" outline="1" outlineData="1" multipleFieldFilters="0">
  <location ref="E5:K21" firstHeaderRow="0" firstDataRow="1" firstDataCol="2"/>
  <pivotFields count="7">
    <pivotField axis="axisRow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Entidade" axis="axisRow" allDrilled="1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0"/>
    <field x="1"/>
  </rowFields>
  <rowItems count="16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>
      <x v="9"/>
      <x v="9"/>
    </i>
    <i>
      <x v="10"/>
      <x v="10"/>
    </i>
    <i>
      <x v="11"/>
      <x v="11"/>
    </i>
    <i>
      <x v="12"/>
      <x v="12"/>
    </i>
    <i>
      <x v="13"/>
      <x v="13"/>
    </i>
    <i>
      <x v="14"/>
      <x v="14"/>
    </i>
    <i>
      <x v="15"/>
      <x v="15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bmetidos" fld="2" baseField="1" baseItem="1"/>
    <dataField name="%" fld="6" showDataAs="percentOfCol" baseField="1" baseItem="0" numFmtId="9">
      <extLst>
        <ext xmlns:x14="http://schemas.microsoft.com/office/spreadsheetml/2009/9/main" uri="{E15A36E0-9728-4e99-A89B-3F7291B0FE68}">
          <x14:dataField sourceField="2" uniqueName="[__Xl2].[Measures].[Soma de CANDIDATURAS 6]"/>
        </ext>
      </extLst>
    </dataField>
    <dataField name="Desmaterializados" fld="3" baseField="1" baseItem="1"/>
    <dataField name="% Desm / Sub" fld="5" subtotal="max" baseField="1" baseItem="0"/>
    <dataField name="Utilizadores" fld="4" baseField="1" baseItem="1"/>
  </dataFields>
  <pivotHierarchies count="22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nt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Data="1" caption="Utilizadores"/>
    <pivotHierarchy dragToData="1" caption="Desmaterializados"/>
    <pivotHierarchy dragToData="1"/>
    <pivotHierarchy dragToData="1" caption="% Desm / Sub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" showRowHeaders="1" showColHeaders="1" showRowStripes="1" showColStripes="1" showLastColumn="1"/>
  <rowHierarchiesUsage count="2">
    <rowHierarchyUsage hierarchyUsage="125"/>
    <rowHierarchyUsage hierarchyUsage="12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1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ChartTable24" cacheId="65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5" indent="0" outline="1" outlineData="1" multipleFieldFilters="0" chartFormat="1">
  <location ref="A3:C7" firstHeaderRow="0" firstDataRow="1" firstDataCol="1" rowPageCount="1" colPageCount="1"/>
  <pivotFields count="5">
    <pivotField axis="axisRow" allDrilled="1" subtotalTop="0" showAll="0" dataSourceSort="1" defaultSubtotal="0" defaultAttributeDrillState="1">
      <items count="3">
        <item s="1" x="0"/>
        <item s="1" x="1"/>
        <item s="1" x="2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1" name="[GraficosModeloT].[MEDIDA].&amp;" cap=""/>
  </pageFields>
  <dataFields count="2">
    <dataField name="Direitos" fld="1" baseField="0" baseItem="82198944"/>
    <dataField name="Área (ha)" fld="2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GraficosModeloT].[AJUDA].&amp;[RPB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Direitos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4" columnCount="2" cacheId="790763424">
        <x15:pivotRow count="2">
          <x15:c>
            <x15:v>109601.94</x15:v>
            <x15:x in="0"/>
          </x15:c>
          <x15:c t="e">
            <x15:v/>
            <x15:x in="0"/>
          </x15:c>
        </x15:pivotRow>
        <x15:pivotRow count="2">
          <x15:c>
            <x15:v>23847.69</x15:v>
            <x15:x in="0"/>
          </x15:c>
          <x15:c t="e">
            <x15:v/>
            <x15:x in="0"/>
          </x15:c>
        </x15:pivotRow>
        <x15:pivotRow count="2">
          <x15:c>
            <x15:v>4806.43</x15:v>
            <x15:x in="0"/>
          </x15:c>
          <x15:c t="e">
            <x15:v/>
            <x15:x in="0"/>
          </x15:c>
        </x15:pivotRow>
        <x15:pivotRow count="2">
          <x15:c>
            <x15:v>138256.06</x15:v>
            <x15:x in="0"/>
          </x15:c>
          <x15:c t="e">
            <x15:v/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GraficosModelo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PivotChartTable23" cacheId="64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5" indent="0" outline="1" outlineData="1" multipleFieldFilters="0" chartFormat="1">
  <location ref="A3:B7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3">
        <item s="1" x="0"/>
        <item s="1" x="1"/>
        <item s="1" x="2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" hier="1" name="[GraficosModeloT].[MEDIDA].&amp;" cap=""/>
  </pageFields>
  <dataFields count="1">
    <dataField name="Soma de N_COMUNICACOES" fld="1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GraficosModeloT].[AJUDA].&amp;[RPB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4" columnCount="1" cacheId="1181502549">
        <x15:pivotRow count="1">
          <x15:c>
            <x15:v>6112</x15:v>
            <x15:x in="0"/>
          </x15:c>
        </x15:pivotRow>
        <x15:pivotRow count="1">
          <x15:c>
            <x15:v>1548</x15:v>
            <x15:x in="0"/>
          </x15:c>
        </x15:pivotRow>
        <x15:pivotRow count="1">
          <x15:c>
            <x15:v>85</x15:v>
            <x15:x in="0"/>
          </x15:c>
        </x15:pivotRow>
        <x15:pivotRow count="1">
          <x15:c>
            <x15:v>7745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GraficosModelo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name="PivotChartTable22" cacheId="63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5" indent="0" outline="1" outlineData="1" multipleFieldFilters="0" chartFormat="1">
  <location ref="A3:C8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">
        <item x="3"/>
        <item x="2"/>
        <item x="1"/>
        <item x="0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GraficosModeloT].[CMT_DES_TIP_TRF].&amp;[Total]" cap="Total"/>
  </pageFields>
  <dataFields count="2">
    <dataField name="Direitos" fld="2" baseField="1" baseItem="0"/>
    <dataField name="Área (ha)" fld="3" baseField="1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Direitos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5" columnCount="2" cacheId="1279205189">
        <x15:pivotRow count="2">
          <x15:c>
            <x15:v>138474.78</x15:v>
            <x15:x in="0"/>
          </x15:c>
          <x15:c t="e">
            <x15:v/>
            <x15:x in="0"/>
          </x15:c>
        </x15:pivotRow>
        <x15:pivotRow count="2">
          <x15:c>
            <x15:v>2363.85</x15:v>
            <x15:x in="0"/>
          </x15:c>
          <x15:c t="e">
            <x15:v/>
            <x15:x in="0"/>
          </x15:c>
        </x15:pivotRow>
        <x15:pivotRow count="2">
          <x15:c t="e">
            <x15:v/>
            <x15:x in="0"/>
          </x15:c>
          <x15:c>
            <x15:v>61390.33</x15:v>
            <x15:x in="0"/>
          </x15:c>
        </x15:pivotRow>
        <x15:pivotRow count="2">
          <x15:c t="e">
            <x15:v/>
            <x15:x in="0"/>
          </x15:c>
          <x15:c>
            <x15:v>722.84</x15:v>
            <x15:x in="0"/>
          </x15:c>
        </x15:pivotRow>
        <x15:pivotRow count="2">
          <x15:c>
            <x15:v>140838.63</x15:v>
            <x15:x in="0"/>
          </x15:c>
          <x15:c>
            <x15:v>62113.17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GraficosModelo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name="PivotChartTable1" cacheId="62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7" indent="0" outline="1" outlineData="1" multipleFieldFilters="0" chartFormat="1">
  <location ref="A1:C4" firstHeaderRow="0" firstDataRow="1" firstDataCol="1"/>
  <pivotFields count="3">
    <pivotField axis="axisRow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2022" fld="1" subtotal="max" baseField="0" baseItem="319846140"/>
    <dataField name="2021" fld="2" subtotal="max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2022"/>
    <pivotHierarchy dragToData="1" caption="202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3" columnCount="2" cacheId="1522758260">
        <x15:pivotRow count="2">
          <x15:c>
            <x15:v>173529</x15:v>
            <x15:x in="0"/>
          </x15:c>
          <x15:c>
            <x15:v>171906</x15:v>
            <x15:x in="0"/>
          </x15:c>
        </x15:pivotRow>
        <x15:pivotRow count="2">
          <x15:c>
            <x15:v>12713</x15:v>
            <x15:x in="0"/>
          </x15:c>
          <x15:c>
            <x15:v>12702</x15:v>
            <x15:x in="0"/>
          </x15:c>
        </x15:pivotRow>
        <x15:pivotRow count="2">
          <x15:c>
            <x15:v>173529</x15:v>
            <x15:x in="0"/>
          </x15:c>
          <x15:c>
            <x15:v>171906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Quadro0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TOTAL" sourceName="[Quadro03].[TOTAL]">
  <pivotTables>
    <pivotTable tabId="12" name="Tabela Dinâmica1"/>
  </pivotTables>
  <data>
    <olap pivotCacheId="1970471853">
      <levels count="2">
        <level uniqueName="[Quadro03].[TOTAL].[(All)]" sourceCaption="(All)" count="0"/>
        <level uniqueName="[Quadro03].[TOTAL].[TOTAL]" sourceCaption="TOTAL" count="6">
          <ranges>
            <range startItem="0">
              <i n="[Quadro03].[TOTAL].&amp;[Por Cultura]" c="Por Cultura"/>
              <i n="[Quadro03].[TOTAL].&amp;[Por Cultura, Variedade e Finalidade]" c="Por Cultura, Variedade e Finalidade"/>
              <i n="[Quadro03].[TOTAL].&amp;[Por Grupo de Cultura]" c="Por Grupo de Cultura"/>
              <i n="[Quadro03].[TOTAL].&amp;[Total Cereais]" c="Total Cereais"/>
              <i n="[Quadro03].[TOTAL].&amp;[Total Hortícolas]" c="Total Hortícolas"/>
              <i n="[Quadro03].[TOTAL].&amp;[Total Olival e Vinha]" c="Total Olival e Vinha"/>
            </range>
          </ranges>
        </level>
      </levels>
      <selections count="1">
        <selection n="[Quadro03].[TOTAL].&amp;[Por Cultura, Variedade e Finalidade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AJUDA" sourceName="[Quadro04].[AJUDA]">
  <pivotTables>
    <pivotTable tabId="16" name="Tabela Dinâmica1"/>
  </pivotTables>
  <data>
    <olap pivotCacheId="1808194221">
      <levels count="2">
        <level uniqueName="[Quadro04].[AJUDA].[(All)]" sourceCaption="(All)" count="0"/>
        <level uniqueName="[Quadro04].[AJUDA].[AJUDA]" sourceCaption="AJUDA" count="2">
          <ranges>
            <range startItem="0">
              <i n="[Quadro04].[AJUDA].&amp;[RPA]" c="RPA"/>
              <i n="[Quadro04].[AJUDA].&amp;[RPB]" c="RPB"/>
            </range>
          </ranges>
        </level>
      </levels>
      <selections count="1">
        <selection n="[Quadro04].[AJUDA].&amp;[RPB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AJUDA2" sourceName="[GraficosModeloT].[AJUDA]">
  <data>
    <olap pivotCacheId="432918388">
      <levels count="2">
        <level uniqueName="[GraficosModeloT].[AJUDA].[(All)]" sourceCaption="(All)" count="0"/>
        <level uniqueName="[GraficosModeloT].[AJUDA].[AJUDA]" sourceCaption="AJUDA" count="4">
          <ranges>
            <range startItem="0">
              <i n="[GraficosModeloT].[AJUDA].&amp;[FTA]" c="FTA"/>
              <i n="[GraficosModeloT].[AJUDA].&amp;[MAA]" c="MAA"/>
              <i n="[GraficosModeloT].[AJUDA].&amp;[RPA]" c="RPA"/>
              <i n="[GraficosModeloT].[AJUDA].&amp;[RPB]" c="RPB"/>
            </range>
          </ranges>
        </level>
      </levels>
      <selections count="1">
        <selection n="[GraficosModeloT].[AJUDA].&amp;[RPB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4"/>
        <pivotTable tabId="4294967295" name="PivotChartTable23"/>
      </x15:slicerCachePivotTables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AJUDA3" sourceName="[Quadro06].[AJUDA]">
  <pivotTables>
    <pivotTable tabId="19" name="Tabela Dinâmica1"/>
    <pivotTable tabId="19" name="Tabela Dinâmica2"/>
    <pivotTable tabId="19" name="Tabela Dinâmica3"/>
  </pivotTables>
  <data>
    <olap pivotCacheId="326553075">
      <levels count="2">
        <level uniqueName="[Quadro06].[AJUDA].[(All)]" sourceCaption="(All)" count="0"/>
        <level uniqueName="[Quadro06].[AJUDA].[AJUDA]" sourceCaption="AJUDA" count="5" sortOrder="ascending">
          <ranges>
            <range startItem="0">
              <i n="[Quadro06].[AJUDA].&amp;[MAA]" c="MAA"/>
              <i n="[Quadro06].[AJUDA].&amp;[MZD]" c="MZD"/>
              <i n="[Quadro06].[AJUDA].&amp;[RPA]" c="RPA"/>
              <i n="[Quadro06].[AJUDA].&amp;[RPB]" c="RPB"/>
              <i n="[Quadro06].[AJUDA].&amp;[Total]" c="Total"/>
            </range>
          </ranges>
        </level>
      </levels>
      <selections count="1">
        <selection n="[Quadro06].[AJUDA].&amp;[Total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TIPO" sourceName="[Quadro02].[TIPO]">
  <pivotTables>
    <pivotTable tabId="1" name="Tabela dinâmica1"/>
  </pivotTables>
  <data>
    <olap pivotCacheId="2082877699">
      <levels count="2">
        <level uniqueName="[Quadro02].[TIPO].[(All)]" sourceCaption="(All)" count="0"/>
        <level uniqueName="[Quadro02].[TIPO].[TIPO]" sourceCaption="TIPO" count="8">
          <ranges>
            <range startItem="0">
              <i n="[Quadro02].[TIPO].&amp;[MAA]" c="MAA"/>
              <i n="[Quadro02].[TIPO].&amp;[MAA MPB Conversão]" c="MAA MPB Conversão"/>
              <i n="[Quadro02].[TIPO].&amp;[MAA MPB Manutenção]" c="MAA MPB Manutenção"/>
              <i n="[Quadro02].[TIPO].&amp;[MAA PRODI]" c="MAA PRODI"/>
              <i n="[Quadro02].[TIPO].&amp;[MZD]" c="MZD"/>
              <i n="[Quadro02].[TIPO].&amp;[RPA]" c="RPA"/>
              <i n="[Quadro02].[TIPO].&amp;[RPB]" c="RPB"/>
              <i n="[Quadro02].[TIPO].&amp;[Total]" c="Total"/>
            </range>
          </ranges>
        </level>
      </levels>
      <selections count="1">
        <selection n="[Quadro02].[TIPO].&amp;[Total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AJUDA1" sourceName="[Quadro06].[AJUDA]">
  <data>
    <olap pivotCacheId="275734155">
      <levels count="2">
        <level uniqueName="[Quadro06].[AJUDA].[(All)]" sourceCaption="(All)" count="0"/>
        <level uniqueName="[Quadro06].[AJUDA].[AJUDA]" sourceCaption="AJUDA" count="5" sortOrder="ascending">
          <ranges>
            <range startItem="0">
              <i n="[Quadro06].[AJUDA].&amp;[MAA]" c="MAA"/>
              <i n="[Quadro06].[AJUDA].&amp;[MZD]" c="MZD"/>
              <i n="[Quadro06].[AJUDA].&amp;[RPA]" c="RPA"/>
              <i n="[Quadro06].[AJUDA].&amp;[RPB]" c="RPB"/>
              <i n="[Quadro06].[AJUDA].&amp;[Total]" c="Total"/>
            </range>
          </ranges>
        </level>
      </levels>
      <selections count="1">
        <selection n="[Quadro06].[AJUDA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8"/>
        <pivotTable tabId="4294967295" name="PivotChartTable26"/>
      </x15:slicerCachePivotTables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AJUDA11" sourceName="[Quadro06].[AJUDA]">
  <data>
    <olap pivotCacheId="1462905315">
      <levels count="2">
        <level uniqueName="[Quadro06].[AJUDA].[(All)]" sourceCaption="(All)" count="0"/>
        <level uniqueName="[Quadro06].[AJUDA].[AJUDA]" sourceCaption="AJUDA" count="5" sortOrder="ascending">
          <ranges>
            <range startItem="0">
              <i n="[Quadro06].[AJUDA].&amp;[MAA]" c="MAA"/>
              <i n="[Quadro06].[AJUDA].&amp;[MZD]" c="MZD"/>
              <i n="[Quadro06].[AJUDA].&amp;[RPA]" c="RPA"/>
              <i n="[Quadro06].[AJUDA].&amp;[RPB]" c="RPB"/>
              <i n="[Quadro06].[AJUDA].&amp;[Total]" c="Total"/>
            </range>
          </ranges>
        </level>
      </levels>
      <selections count="1">
        <selection n="[Quadro06].[AJUDA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9"/>
        <pivotTable tabId="4294967295" name="PivotChartTable27"/>
        <pivotTable tabId="4294967295" name="PivotChartTable30"/>
        <pivotTable tabId="4294967295" name="PivotChartTable31"/>
      </x15:slicerCachePivotTables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TIPO1" sourceName="[Quadro02].[TIPO]">
  <pivotTables>
    <pivotTable tabId="30" name="Tabela Dinâmica1"/>
    <pivotTable tabId="30" name="Tabela Dinâmica2"/>
    <pivotTable tabId="30" name="Tabela Dinâmica3"/>
  </pivotTables>
  <data>
    <olap pivotCacheId="950769541">
      <levels count="2">
        <level uniqueName="[Quadro02].[TIPO].[(All)]" sourceCaption="(All)" count="0"/>
        <level uniqueName="[Quadro02].[TIPO].[TIPO]" sourceCaption="TIPO" count="8">
          <ranges>
            <range startItem="0">
              <i n="[Quadro02].[TIPO].&amp;[MAA]" c="MAA"/>
              <i n="[Quadro02].[TIPO].&amp;[MAA MPB Conversão]" c="MAA MPB Conversão"/>
              <i n="[Quadro02].[TIPO].&amp;[MAA MPB Manutenção]" c="MAA MPB Manutenção"/>
              <i n="[Quadro02].[TIPO].&amp;[MAA PRODI]" c="MAA PRODI"/>
              <i n="[Quadro02].[TIPO].&amp;[MZD]" c="MZD"/>
              <i n="[Quadro02].[TIPO].&amp;[RPA]" c="RPA"/>
              <i n="[Quadro02].[TIPO].&amp;[RPB]" c="RPB"/>
              <i n="[Quadro02].[TIPO].&amp;[Total]" c="Total"/>
            </range>
          </ranges>
        </level>
      </levels>
      <selections count="1">
        <selection n="[Quadro02].[TIPO].&amp;[Total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" cache="SegmentaçãoDeDados_TIPO" caption="TIPO" columnCount="4" level="1" lockedPosition="1" rowHeight="21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1" cache="SegmentaçãoDeDados_TIPO1" caption="TIPO" columnCount="4" level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OTAL" cache="SegmentaçãoDeDados_TOTAL" caption="Totais" columnCount="3" level="1" lockedPosition="1" rowHeight="216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JUDA" cache="SegmentaçãoDeDados_AJUDA" caption="Ajudas" columnCount="2" level="1" lockedPosition="1" rowHeight="216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JUDA 3" cache="SegmentaçãoDeDados_AJUDA3" caption="Ajudas" columnCount="5" level="1" lockedPosition="1" rowHeight="216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JUDA 1" cache="SegmentaçãoDeDados_AJUDA1" caption="Ajudas" columnCount="5" level="1" lockedPosition="1" rowHeight="216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JUDA 4" cache="SegmentaçãoDeDados_AJUDA11" caption="Ajudas" columnCount="5" level="1" lockedPosition="1" rowHeight="216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JUDA 2" cache="SegmentaçãoDeDados_AJUDA2" caption="Ajudas" columnCount="4" level="1" lockedPosition="1" rowHeight="216000"/>
</slicer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5.xml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6.xml"/><Relationship Id="rId2" Type="http://schemas.openxmlformats.org/officeDocument/2006/relationships/pivotTable" Target="../pivotTables/pivotTable45.xml"/><Relationship Id="rId1" Type="http://schemas.openxmlformats.org/officeDocument/2006/relationships/pivotTable" Target="../pivotTables/pivotTable44.xml"/><Relationship Id="rId6" Type="http://schemas.microsoft.com/office/2007/relationships/slicer" Target="../slicers/slicer5.xm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47.x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4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ivotTable" Target="../pivotTables/pivotTable49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.bin"/><Relationship Id="rId3" Type="http://schemas.openxmlformats.org/officeDocument/2006/relationships/pivotTable" Target="../pivotTables/pivotTable52.xml"/><Relationship Id="rId7" Type="http://schemas.openxmlformats.org/officeDocument/2006/relationships/pivotTable" Target="../pivotTables/pivotTable56.xml"/><Relationship Id="rId2" Type="http://schemas.openxmlformats.org/officeDocument/2006/relationships/pivotTable" Target="../pivotTables/pivotTable51.xml"/><Relationship Id="rId1" Type="http://schemas.openxmlformats.org/officeDocument/2006/relationships/pivotTable" Target="../pivotTables/pivotTable50.xml"/><Relationship Id="rId6" Type="http://schemas.openxmlformats.org/officeDocument/2006/relationships/pivotTable" Target="../pivotTables/pivotTable55.xml"/><Relationship Id="rId5" Type="http://schemas.openxmlformats.org/officeDocument/2006/relationships/pivotTable" Target="../pivotTables/pivotTable54.xml"/><Relationship Id="rId4" Type="http://schemas.openxmlformats.org/officeDocument/2006/relationships/pivotTable" Target="../pivotTables/pivotTable53.xml"/><Relationship Id="rId9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ivotTable" Target="../pivotTables/pivotTable5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ivotTable" Target="../pivotTables/pivotTable5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6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5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7.xml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0.xml"/><Relationship Id="rId2" Type="http://schemas.openxmlformats.org/officeDocument/2006/relationships/pivotTable" Target="../pivotTables/pivotTable39.xml"/><Relationship Id="rId1" Type="http://schemas.openxmlformats.org/officeDocument/2006/relationships/pivotTable" Target="../pivotTables/pivotTable38.xml"/><Relationship Id="rId6" Type="http://schemas.microsoft.com/office/2007/relationships/slicer" Target="../slicers/slicer2.xm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1.xml"/><Relationship Id="rId4" Type="http://schemas.microsoft.com/office/2007/relationships/slicer" Target="../slicers/slicer3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4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U50"/>
  <sheetViews>
    <sheetView showGridLines="0" tabSelected="1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4" max="4" width="36.88671875" customWidth="1"/>
    <col min="6" max="6" width="9.109375" hidden="1" customWidth="1"/>
    <col min="7" max="12" width="16.6640625" customWidth="1"/>
    <col min="13" max="13" width="9.33203125" hidden="1" customWidth="1"/>
    <col min="14" max="14" width="9.109375" customWidth="1"/>
    <col min="15" max="20" width="10.6640625" customWidth="1"/>
    <col min="21" max="21" width="10.6640625" hidden="1" customWidth="1"/>
  </cols>
  <sheetData>
    <row r="1" spans="7:12" hidden="1" x14ac:dyDescent="0.3"/>
    <row r="2" spans="7:12" ht="18" x14ac:dyDescent="0.35">
      <c r="G2" s="59" t="s">
        <v>510</v>
      </c>
    </row>
    <row r="3" spans="7:12" hidden="1" x14ac:dyDescent="0.3">
      <c r="G3" s="17" t="s">
        <v>422</v>
      </c>
      <c r="H3" t="s" vm="1">
        <v>4</v>
      </c>
    </row>
    <row r="4" spans="7:12" ht="20.100000000000001" hidden="1" customHeight="1" x14ac:dyDescent="0.3"/>
    <row r="5" spans="7:12" ht="20.100000000000001" hidden="1" customHeight="1" x14ac:dyDescent="0.3">
      <c r="G5" s="20" t="s">
        <v>1</v>
      </c>
      <c r="H5" s="20"/>
      <c r="I5" s="20"/>
      <c r="J5" s="20"/>
      <c r="K5" s="29"/>
      <c r="L5" s="29"/>
    </row>
    <row r="6" spans="7:12" x14ac:dyDescent="0.3">
      <c r="G6" s="77" t="s">
        <v>139</v>
      </c>
      <c r="H6" s="78"/>
      <c r="I6" s="77" t="s">
        <v>140</v>
      </c>
      <c r="J6" s="78"/>
      <c r="K6" s="75" t="s">
        <v>419</v>
      </c>
      <c r="L6" s="76"/>
    </row>
    <row r="7" spans="7:12" x14ac:dyDescent="0.3">
      <c r="G7" s="70" t="s">
        <v>287</v>
      </c>
      <c r="H7" s="70" t="s">
        <v>286</v>
      </c>
      <c r="I7" s="70" t="s">
        <v>287</v>
      </c>
      <c r="J7" s="70" t="s">
        <v>286</v>
      </c>
      <c r="K7" s="27" t="s">
        <v>139</v>
      </c>
      <c r="L7" s="27" t="s">
        <v>140</v>
      </c>
    </row>
    <row r="8" spans="7:12" x14ac:dyDescent="0.3">
      <c r="G8" s="11">
        <v>173529</v>
      </c>
      <c r="H8" s="11">
        <v>171906</v>
      </c>
      <c r="I8" s="11">
        <v>12713</v>
      </c>
      <c r="J8" s="11">
        <v>12702</v>
      </c>
      <c r="K8" s="28">
        <f>(+GETPIVOTDATA("[Measures].[Soma de CANDIDATURAS]",$G$5,"[Quadro01].[REGIAO]","[Quadro01].[REGIAO].&amp;[Continente]")-GETPIVOTDATA("[Measures].[Soma de CANDANT]",$G$5,"[Quadro01].[REGIAO]","[Quadro01].[REGIAO].&amp;[Continente]"))/GETPIVOTDATA("[Measures].[Soma de CANDANT]",$G$5,"[Quadro01].[REGIAO]","[Quadro01].[REGIAO].&amp;[Continente]")</f>
        <v>9.4412062406198736E-3</v>
      </c>
      <c r="L8" s="28">
        <f>(+GETPIVOTDATA("[Measures].[Soma de CANDIDATURAS]",$G$5,"[Quadro01].[REGIAO]","[Quadro01].[REGIAO].&amp;[Madeira]")-GETPIVOTDATA("[Measures].[Soma de CANDANT]",$G$5,"[Quadro01].[REGIAO]","[Quadro01].[REGIAO].&amp;[Madeira]"))/GETPIVOTDATA("[Measures].[Soma de CANDANT]",$G$5,"[Quadro01].[REGIAO]","[Quadro01].[REGIAO].&amp;[Madeira]")</f>
        <v>8.6600535348763975E-4</v>
      </c>
    </row>
    <row r="21" spans="7:8" ht="15" customHeight="1" x14ac:dyDescent="0.3"/>
    <row r="29" spans="7:8" ht="18" x14ac:dyDescent="0.35">
      <c r="G29" s="59" t="s">
        <v>533</v>
      </c>
    </row>
    <row r="30" spans="7:8" x14ac:dyDescent="0.3">
      <c r="G30" s="71" t="s">
        <v>495</v>
      </c>
      <c r="H30" s="71" t="s">
        <v>497</v>
      </c>
    </row>
    <row r="31" spans="7:8" x14ac:dyDescent="0.3">
      <c r="G31" s="11">
        <v>59060</v>
      </c>
      <c r="H31" s="11">
        <v>29611</v>
      </c>
    </row>
    <row r="32" spans="7:8" ht="15" customHeight="1" x14ac:dyDescent="0.3"/>
    <row r="33" spans="6:13" ht="18" x14ac:dyDescent="0.35">
      <c r="G33" s="59" t="s">
        <v>534</v>
      </c>
    </row>
    <row r="34" spans="6:13" hidden="1" x14ac:dyDescent="0.3">
      <c r="F34" s="20"/>
      <c r="G34" s="20"/>
      <c r="H34" s="20" t="s">
        <v>316</v>
      </c>
      <c r="I34" s="20"/>
      <c r="J34" s="20"/>
      <c r="K34" s="20"/>
      <c r="L34" s="20"/>
      <c r="M34" s="20"/>
    </row>
    <row r="35" spans="6:13" x14ac:dyDescent="0.3">
      <c r="F35" s="71"/>
      <c r="G35" s="71"/>
      <c r="H35" s="77" t="s">
        <v>287</v>
      </c>
      <c r="I35" s="78"/>
      <c r="J35" s="78"/>
      <c r="K35" s="77" t="s">
        <v>286</v>
      </c>
      <c r="L35" s="78"/>
      <c r="M35" s="78"/>
    </row>
    <row r="36" spans="6:13" x14ac:dyDescent="0.3">
      <c r="F36" s="15" t="s">
        <v>278</v>
      </c>
      <c r="G36" s="12" t="s">
        <v>446</v>
      </c>
      <c r="H36" s="70" t="s">
        <v>532</v>
      </c>
      <c r="I36" s="70" t="s">
        <v>421</v>
      </c>
      <c r="J36" s="70" t="s">
        <v>419</v>
      </c>
      <c r="K36" s="70" t="s">
        <v>532</v>
      </c>
      <c r="L36" s="70" t="s">
        <v>421</v>
      </c>
      <c r="M36" s="70" t="s">
        <v>419</v>
      </c>
    </row>
    <row r="37" spans="6:13" x14ac:dyDescent="0.3">
      <c r="F37" s="8" t="s">
        <v>349</v>
      </c>
      <c r="G37" s="8" t="s">
        <v>432</v>
      </c>
      <c r="H37" s="11">
        <v>7619</v>
      </c>
      <c r="I37" s="24">
        <v>4.3367637348876394E-2</v>
      </c>
      <c r="J37" s="22">
        <v>2.9316400972710079E-2</v>
      </c>
      <c r="K37" s="11">
        <v>7402</v>
      </c>
      <c r="L37" s="24">
        <v>3.2179390756576519E-2</v>
      </c>
      <c r="M37" s="9"/>
    </row>
    <row r="38" spans="6:13" x14ac:dyDescent="0.3">
      <c r="F38" s="8" t="s">
        <v>350</v>
      </c>
      <c r="G38" s="8" t="s">
        <v>410</v>
      </c>
      <c r="H38" s="11">
        <v>4565</v>
      </c>
      <c r="I38" s="24">
        <v>2.5984153366271259E-2</v>
      </c>
      <c r="J38" s="22">
        <v>-0.19884169884169883</v>
      </c>
      <c r="K38" s="11">
        <v>5698</v>
      </c>
      <c r="L38" s="24">
        <v>2.4771435899888273E-2</v>
      </c>
      <c r="M38" s="9"/>
    </row>
    <row r="39" spans="6:13" x14ac:dyDescent="0.3">
      <c r="F39" s="8" t="s">
        <v>351</v>
      </c>
      <c r="G39" s="8" t="s">
        <v>356</v>
      </c>
      <c r="H39" s="11">
        <v>2001</v>
      </c>
      <c r="I39" s="24">
        <v>1.1389767992532046E-2</v>
      </c>
      <c r="J39" s="22">
        <v>-6.4548162859980138E-3</v>
      </c>
      <c r="K39" s="11">
        <v>2014</v>
      </c>
      <c r="L39" s="24">
        <v>8.7556461745129828E-3</v>
      </c>
      <c r="M39" s="9"/>
    </row>
    <row r="40" spans="6:13" x14ac:dyDescent="0.3">
      <c r="F40" s="8" t="s">
        <v>352</v>
      </c>
      <c r="G40" s="8" t="s">
        <v>411</v>
      </c>
      <c r="H40" s="11">
        <v>410</v>
      </c>
      <c r="I40" s="24">
        <v>2.3337355706837277E-3</v>
      </c>
      <c r="J40" s="22">
        <v>-0.45551128818061087</v>
      </c>
      <c r="K40" s="11">
        <v>753</v>
      </c>
      <c r="L40" s="24">
        <v>3.2735856849097698E-3</v>
      </c>
      <c r="M40" s="9"/>
    </row>
    <row r="41" spans="6:13" x14ac:dyDescent="0.3">
      <c r="F41" s="8" t="s">
        <v>423</v>
      </c>
      <c r="G41" s="8" t="s">
        <v>433</v>
      </c>
      <c r="H41" s="11">
        <v>663</v>
      </c>
      <c r="I41" s="24">
        <v>3.7738211789349056E-3</v>
      </c>
      <c r="J41" s="22">
        <v>-7.7885952712100137E-2</v>
      </c>
      <c r="K41" s="11">
        <v>719</v>
      </c>
      <c r="L41" s="24">
        <v>3.1257743790838307E-3</v>
      </c>
      <c r="M41" s="9"/>
    </row>
    <row r="42" spans="6:13" x14ac:dyDescent="0.3">
      <c r="F42" s="8" t="s">
        <v>424</v>
      </c>
      <c r="G42" s="8" t="s">
        <v>434</v>
      </c>
      <c r="H42" s="11">
        <v>6736</v>
      </c>
      <c r="I42" s="24">
        <v>3.8341567814940462E-2</v>
      </c>
      <c r="J42" s="22">
        <v>-7.890058799398332E-2</v>
      </c>
      <c r="K42" s="11">
        <v>7313</v>
      </c>
      <c r="L42" s="24">
        <v>3.179247292662038E-2</v>
      </c>
      <c r="M42" s="9"/>
    </row>
    <row r="43" spans="6:13" x14ac:dyDescent="0.3">
      <c r="F43" s="8" t="s">
        <v>425</v>
      </c>
      <c r="G43" s="8" t="s">
        <v>435</v>
      </c>
      <c r="H43" s="11">
        <v>975</v>
      </c>
      <c r="I43" s="24">
        <v>5.5497370278454498E-3</v>
      </c>
      <c r="J43" s="22">
        <v>-0.19819078947368421</v>
      </c>
      <c r="K43" s="11">
        <v>1216</v>
      </c>
      <c r="L43" s="24">
        <v>5.2864278789512354E-3</v>
      </c>
      <c r="M43" s="9"/>
    </row>
    <row r="44" spans="6:13" x14ac:dyDescent="0.3">
      <c r="F44" s="8" t="s">
        <v>426</v>
      </c>
      <c r="G44" s="8" t="s">
        <v>436</v>
      </c>
      <c r="H44" s="11">
        <v>11145</v>
      </c>
      <c r="I44" s="24">
        <v>6.3437763256756444E-2</v>
      </c>
      <c r="J44" s="22">
        <v>-0.28594310609943618</v>
      </c>
      <c r="K44" s="11">
        <v>15608</v>
      </c>
      <c r="L44" s="24">
        <v>6.7854084156801706E-2</v>
      </c>
      <c r="M44" s="9"/>
    </row>
    <row r="45" spans="6:13" x14ac:dyDescent="0.3">
      <c r="F45" s="8" t="s">
        <v>427</v>
      </c>
      <c r="G45" s="8" t="s">
        <v>437</v>
      </c>
      <c r="H45" s="11">
        <v>20921</v>
      </c>
      <c r="I45" s="24">
        <v>0.11908312652262015</v>
      </c>
      <c r="J45" s="22">
        <v>-0.13862812911725955</v>
      </c>
      <c r="K45" s="11">
        <v>24288</v>
      </c>
      <c r="L45" s="24">
        <v>0.10558944105589441</v>
      </c>
      <c r="M45" s="9"/>
    </row>
    <row r="46" spans="6:13" x14ac:dyDescent="0.3">
      <c r="F46" s="8" t="s">
        <v>428</v>
      </c>
      <c r="G46" s="8" t="s">
        <v>438</v>
      </c>
      <c r="H46" s="11">
        <v>411</v>
      </c>
      <c r="I46" s="24">
        <v>2.3394276086610051E-3</v>
      </c>
      <c r="J46" s="22">
        <v>0.18443804034582131</v>
      </c>
      <c r="K46" s="11">
        <v>347</v>
      </c>
      <c r="L46" s="24">
        <v>1.5085447976941437E-3</v>
      </c>
      <c r="M46" s="9"/>
    </row>
    <row r="47" spans="6:13" x14ac:dyDescent="0.3">
      <c r="F47" s="8" t="s">
        <v>429</v>
      </c>
      <c r="G47" s="8" t="s">
        <v>439</v>
      </c>
      <c r="H47" s="11">
        <v>61823</v>
      </c>
      <c r="I47" s="24">
        <v>0.35189886386921976</v>
      </c>
      <c r="J47" s="22">
        <v>-0.30514875299248084</v>
      </c>
      <c r="K47" s="11">
        <v>88973</v>
      </c>
      <c r="L47" s="24">
        <v>0.38680045038974364</v>
      </c>
      <c r="M47" s="9"/>
    </row>
    <row r="48" spans="6:13" x14ac:dyDescent="0.3">
      <c r="F48" s="8" t="s">
        <v>430</v>
      </c>
      <c r="G48" s="8" t="s">
        <v>440</v>
      </c>
      <c r="H48" s="11">
        <v>58397</v>
      </c>
      <c r="I48" s="24">
        <v>0.33239794175906739</v>
      </c>
      <c r="J48" s="22">
        <v>-0.22833886121278593</v>
      </c>
      <c r="K48" s="11">
        <v>75677</v>
      </c>
      <c r="L48" s="24">
        <v>0.32899753502910578</v>
      </c>
      <c r="M48" s="9"/>
    </row>
    <row r="49" spans="6:13" x14ac:dyDescent="0.3">
      <c r="F49" s="8" t="s">
        <v>431</v>
      </c>
      <c r="G49" s="8" t="s">
        <v>441</v>
      </c>
      <c r="H49" s="11">
        <v>18</v>
      </c>
      <c r="I49" s="24">
        <v>1.0245668359099292E-4</v>
      </c>
      <c r="J49" s="22">
        <v>0.2</v>
      </c>
      <c r="K49" s="11">
        <v>15</v>
      </c>
      <c r="L49" s="24">
        <v>6.521087021732609E-5</v>
      </c>
      <c r="M49" s="9"/>
    </row>
    <row r="50" spans="6:13" x14ac:dyDescent="0.3">
      <c r="F50" s="8" t="s">
        <v>2</v>
      </c>
      <c r="G50" s="71"/>
      <c r="H50" s="11">
        <v>175684</v>
      </c>
      <c r="I50" s="24">
        <v>1</v>
      </c>
      <c r="J50" s="16">
        <v>0.2</v>
      </c>
      <c r="K50" s="11">
        <v>230023</v>
      </c>
      <c r="L50" s="24">
        <v>1</v>
      </c>
      <c r="M50" s="9"/>
    </row>
  </sheetData>
  <sheetProtection algorithmName="SHA-512" hashValue="hrKQtAr8TePG9ooHCeuZs3tcL9GiXXPTBGsRLbYsDBnqpzRZS6YfkNDBYZ/3ZXpAT70b0s3y07Rw/AEZatgW0g==" saltValue="PoJ17mIzhSo81o6wkMfo0Q==" spinCount="100000" sheet="1" objects="1" scenarios="1"/>
  <mergeCells count="5">
    <mergeCell ref="K6:L6"/>
    <mergeCell ref="G6:H6"/>
    <mergeCell ref="I6:J6"/>
    <mergeCell ref="H35:J35"/>
    <mergeCell ref="K35:M35"/>
  </mergeCells>
  <pageMargins left="0.7" right="0.7" top="0.75" bottom="0.75" header="0.3" footer="0.3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X40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18.6640625" hidden="1" customWidth="1"/>
    <col min="6" max="6" width="52.109375" bestFit="1" customWidth="1"/>
    <col min="7" max="11" width="20.6640625" customWidth="1"/>
    <col min="12" max="12" width="13.6640625" hidden="1" customWidth="1"/>
    <col min="13" max="13" width="21.6640625" style="21" bestFit="1" customWidth="1"/>
    <col min="14" max="14" width="24.109375" style="21" bestFit="1" customWidth="1"/>
    <col min="15" max="15" width="17.109375" style="21" bestFit="1" customWidth="1"/>
    <col min="16" max="21" width="15.6640625" customWidth="1"/>
    <col min="22" max="24" width="15.6640625" hidden="1" customWidth="1"/>
  </cols>
  <sheetData>
    <row r="1" spans="5:15" hidden="1" x14ac:dyDescent="0.3"/>
    <row r="2" spans="5:15" ht="20.100000000000001" customHeight="1" x14ac:dyDescent="0.3">
      <c r="F2" s="89" t="str">
        <f>CONCATENATE("QUADRO 6 - N.º DE CANDIDATURAS, ÁREAS (HA) E ANIMAIS DECLARADOS, POR DRAP - PU",+Resumo!G7)</f>
        <v>QUADRO 6 - N.º DE CANDIDATURAS, ÁREAS (HA) E ANIMAIS DECLARADOS, POR DRAP - PU2022</v>
      </c>
      <c r="G2" s="89"/>
      <c r="H2" s="89"/>
      <c r="I2" s="89"/>
      <c r="J2" s="89"/>
      <c r="K2" s="89"/>
      <c r="L2" s="89"/>
    </row>
    <row r="3" spans="5:15" ht="20.100000000000001" customHeight="1" x14ac:dyDescent="0.3">
      <c r="F3" s="45"/>
      <c r="G3" s="45"/>
      <c r="H3" s="45"/>
      <c r="I3" s="45"/>
      <c r="J3" s="45"/>
      <c r="K3" s="45"/>
      <c r="L3" s="45"/>
    </row>
    <row r="4" spans="5:15" ht="20.100000000000001" customHeight="1" x14ac:dyDescent="0.3"/>
    <row r="5" spans="5:15" ht="20.100000000000001" customHeight="1" x14ac:dyDescent="0.3"/>
    <row r="9" spans="5:15" hidden="1" x14ac:dyDescent="0.3">
      <c r="E9" s="71"/>
      <c r="F9" s="20"/>
      <c r="G9" s="20" t="s">
        <v>288</v>
      </c>
      <c r="H9" s="20"/>
      <c r="I9" s="20"/>
      <c r="J9" s="20"/>
      <c r="K9" s="20"/>
      <c r="L9" s="20"/>
      <c r="M9"/>
      <c r="N9"/>
      <c r="O9"/>
    </row>
    <row r="10" spans="5:15" x14ac:dyDescent="0.3">
      <c r="E10" s="71"/>
      <c r="F10" s="71"/>
      <c r="G10" s="77" t="s">
        <v>287</v>
      </c>
      <c r="H10" s="78"/>
      <c r="I10" s="78"/>
      <c r="J10" s="77" t="s">
        <v>286</v>
      </c>
      <c r="K10" s="78"/>
      <c r="L10" s="78"/>
      <c r="M10"/>
      <c r="N10"/>
      <c r="O10"/>
    </row>
    <row r="11" spans="5:15" ht="28.8" x14ac:dyDescent="0.3">
      <c r="E11" s="15" t="s">
        <v>278</v>
      </c>
      <c r="F11" s="12" t="s">
        <v>317</v>
      </c>
      <c r="G11" s="70" t="s">
        <v>1</v>
      </c>
      <c r="H11" s="70" t="s">
        <v>292</v>
      </c>
      <c r="I11" s="70" t="s">
        <v>289</v>
      </c>
      <c r="J11" s="70" t="s">
        <v>1</v>
      </c>
      <c r="K11" s="70" t="s">
        <v>292</v>
      </c>
      <c r="L11" s="70" t="s">
        <v>289</v>
      </c>
      <c r="M11"/>
      <c r="N11"/>
      <c r="O11"/>
    </row>
    <row r="12" spans="5:15" x14ac:dyDescent="0.3">
      <c r="E12" s="8" t="s">
        <v>134</v>
      </c>
      <c r="F12" s="8" t="s">
        <v>283</v>
      </c>
      <c r="G12" s="11">
        <v>90168</v>
      </c>
      <c r="H12" s="23">
        <v>0.48414428539212423</v>
      </c>
      <c r="I12" s="22">
        <v>7.3736425794342407E-3</v>
      </c>
      <c r="J12" s="11">
        <v>89508</v>
      </c>
      <c r="K12" s="23">
        <v>0.48445288778475976</v>
      </c>
      <c r="L12" s="9"/>
      <c r="M12"/>
      <c r="N12"/>
      <c r="O12"/>
    </row>
    <row r="13" spans="5:15" x14ac:dyDescent="0.3">
      <c r="E13" s="8" t="s">
        <v>135</v>
      </c>
      <c r="F13" s="8" t="s">
        <v>282</v>
      </c>
      <c r="G13" s="11">
        <v>43288</v>
      </c>
      <c r="H13" s="23">
        <v>0.232428775464181</v>
      </c>
      <c r="I13" s="22">
        <v>9.7504082108700717E-3</v>
      </c>
      <c r="J13" s="11">
        <v>42870</v>
      </c>
      <c r="K13" s="23">
        <v>0.23202948674233198</v>
      </c>
      <c r="L13" s="9"/>
      <c r="M13"/>
      <c r="N13"/>
      <c r="O13"/>
    </row>
    <row r="14" spans="5:15" x14ac:dyDescent="0.3">
      <c r="E14" s="8" t="s">
        <v>136</v>
      </c>
      <c r="F14" s="8" t="s">
        <v>279</v>
      </c>
      <c r="G14" s="11">
        <v>10725</v>
      </c>
      <c r="H14" s="23">
        <v>5.758636612579332E-2</v>
      </c>
      <c r="I14" s="22">
        <v>4.6641791044776119E-4</v>
      </c>
      <c r="J14" s="11">
        <v>10720</v>
      </c>
      <c r="K14" s="23">
        <v>5.802090267967807E-2</v>
      </c>
      <c r="L14" s="9"/>
      <c r="M14"/>
      <c r="N14"/>
      <c r="O14"/>
    </row>
    <row r="15" spans="5:15" x14ac:dyDescent="0.3">
      <c r="E15" s="8" t="s">
        <v>137</v>
      </c>
      <c r="F15" s="8" t="s">
        <v>280</v>
      </c>
      <c r="G15" s="11">
        <v>24322</v>
      </c>
      <c r="H15" s="23">
        <v>0.13059352884956132</v>
      </c>
      <c r="I15" s="22">
        <v>1.0133732037544647E-2</v>
      </c>
      <c r="J15" s="11">
        <v>24078</v>
      </c>
      <c r="K15" s="23">
        <v>0.13031971032847842</v>
      </c>
      <c r="L15" s="9"/>
      <c r="M15"/>
      <c r="N15"/>
      <c r="O15"/>
    </row>
    <row r="16" spans="5:15" x14ac:dyDescent="0.3">
      <c r="E16" s="8" t="s">
        <v>138</v>
      </c>
      <c r="F16" s="8" t="s">
        <v>281</v>
      </c>
      <c r="G16" s="11">
        <v>5026</v>
      </c>
      <c r="H16" s="23">
        <v>2.6986394046455687E-2</v>
      </c>
      <c r="I16" s="22">
        <v>2.9285275445422896E-2</v>
      </c>
      <c r="J16" s="11">
        <v>4883</v>
      </c>
      <c r="K16" s="23">
        <v>2.6428737666498881E-2</v>
      </c>
      <c r="L16" s="9"/>
      <c r="M16"/>
      <c r="N16"/>
      <c r="O16"/>
    </row>
    <row r="17" spans="5:15" x14ac:dyDescent="0.3">
      <c r="E17" s="8" t="s">
        <v>285</v>
      </c>
      <c r="F17" s="8" t="s">
        <v>284</v>
      </c>
      <c r="G17" s="11">
        <v>12713</v>
      </c>
      <c r="H17" s="23">
        <v>6.8260650121884425E-2</v>
      </c>
      <c r="I17" s="22">
        <v>8.6600535348763975E-4</v>
      </c>
      <c r="J17" s="11">
        <v>12702</v>
      </c>
      <c r="K17" s="23">
        <v>6.8748274798252879E-2</v>
      </c>
      <c r="L17" s="9"/>
      <c r="M17"/>
      <c r="N17"/>
      <c r="O17"/>
    </row>
    <row r="18" spans="5:15" x14ac:dyDescent="0.3">
      <c r="E18" s="8" t="s">
        <v>2</v>
      </c>
      <c r="F18" s="71"/>
      <c r="G18" s="11">
        <v>186242</v>
      </c>
      <c r="H18" s="23">
        <v>1</v>
      </c>
      <c r="I18" s="16">
        <v>2.9285275445422896E-2</v>
      </c>
      <c r="J18" s="11">
        <v>184761</v>
      </c>
      <c r="K18" s="23">
        <v>1</v>
      </c>
      <c r="L18" s="9"/>
      <c r="M18"/>
      <c r="N18"/>
      <c r="O18"/>
    </row>
    <row r="19" spans="5:15" ht="15" customHeight="1" x14ac:dyDescent="0.3"/>
    <row r="20" spans="5:15" hidden="1" x14ac:dyDescent="0.3">
      <c r="E20" s="71"/>
      <c r="F20" s="20"/>
      <c r="G20" s="20" t="s">
        <v>316</v>
      </c>
      <c r="H20" s="20"/>
      <c r="I20" s="20"/>
      <c r="J20" s="20"/>
      <c r="K20" s="20"/>
      <c r="L20" s="20"/>
    </row>
    <row r="21" spans="5:15" x14ac:dyDescent="0.3">
      <c r="E21" s="71"/>
      <c r="F21" s="71"/>
      <c r="G21" s="77" t="s">
        <v>287</v>
      </c>
      <c r="H21" s="78"/>
      <c r="I21" s="78"/>
      <c r="J21" s="77" t="s">
        <v>286</v>
      </c>
      <c r="K21" s="78"/>
      <c r="L21" s="78"/>
      <c r="M21"/>
      <c r="N21"/>
      <c r="O21"/>
    </row>
    <row r="22" spans="5:15" x14ac:dyDescent="0.3">
      <c r="E22" s="15" t="s">
        <v>278</v>
      </c>
      <c r="F22" s="15" t="s">
        <v>318</v>
      </c>
      <c r="G22" s="70" t="s">
        <v>3</v>
      </c>
      <c r="H22" s="70" t="s">
        <v>293</v>
      </c>
      <c r="I22" s="70" t="s">
        <v>290</v>
      </c>
      <c r="J22" s="70" t="s">
        <v>3</v>
      </c>
      <c r="K22" s="70" t="s">
        <v>293</v>
      </c>
      <c r="L22" s="70" t="s">
        <v>290</v>
      </c>
      <c r="M22"/>
      <c r="N22"/>
      <c r="O22"/>
    </row>
    <row r="23" spans="5:15" ht="15" customHeight="1" x14ac:dyDescent="0.3">
      <c r="E23" s="8" t="s">
        <v>134</v>
      </c>
      <c r="F23" s="8" t="s">
        <v>283</v>
      </c>
      <c r="G23" s="11">
        <v>759827.98</v>
      </c>
      <c r="H23" s="24">
        <v>0.20123221564218402</v>
      </c>
      <c r="I23" s="22">
        <v>1.3405562828831106E-2</v>
      </c>
      <c r="J23" s="11">
        <v>749776.8</v>
      </c>
      <c r="K23" s="24">
        <v>0.20059790513122794</v>
      </c>
      <c r="L23" s="9"/>
      <c r="M23"/>
      <c r="N23"/>
      <c r="O23"/>
    </row>
    <row r="24" spans="5:15" x14ac:dyDescent="0.3">
      <c r="E24" s="8" t="s">
        <v>135</v>
      </c>
      <c r="F24" s="8" t="s">
        <v>282</v>
      </c>
      <c r="G24" s="11">
        <v>488801.69</v>
      </c>
      <c r="H24" s="24">
        <v>0.12945383649644487</v>
      </c>
      <c r="I24" s="22">
        <v>2.6052383319586179E-2</v>
      </c>
      <c r="J24" s="11">
        <v>476390.58</v>
      </c>
      <c r="K24" s="24">
        <v>0.12745520049733552</v>
      </c>
      <c r="L24" s="9"/>
      <c r="M24"/>
      <c r="N24"/>
      <c r="O24"/>
    </row>
    <row r="25" spans="5:15" x14ac:dyDescent="0.3">
      <c r="E25" s="8" t="s">
        <v>136</v>
      </c>
      <c r="F25" s="8" t="s">
        <v>279</v>
      </c>
      <c r="G25" s="11">
        <v>355523.26</v>
      </c>
      <c r="H25" s="24">
        <v>9.4156487001350306E-2</v>
      </c>
      <c r="I25" s="22">
        <v>2.9143012002041165E-4</v>
      </c>
      <c r="J25" s="11">
        <v>355419.68</v>
      </c>
      <c r="K25" s="24">
        <v>9.5090223184301492E-2</v>
      </c>
      <c r="L25" s="9"/>
      <c r="M25"/>
      <c r="N25"/>
      <c r="O25"/>
    </row>
    <row r="26" spans="5:15" x14ac:dyDescent="0.3">
      <c r="E26" s="8" t="s">
        <v>137</v>
      </c>
      <c r="F26" s="8" t="s">
        <v>280</v>
      </c>
      <c r="G26" s="11">
        <v>2066629.18</v>
      </c>
      <c r="H26" s="24">
        <v>0.54732436781571259</v>
      </c>
      <c r="I26" s="22">
        <v>6.0142015305101855E-3</v>
      </c>
      <c r="J26" s="11">
        <v>2054274.36</v>
      </c>
      <c r="K26" s="24">
        <v>0.54960774083806541</v>
      </c>
      <c r="L26" s="9"/>
      <c r="M26"/>
      <c r="N26"/>
      <c r="O26"/>
    </row>
    <row r="27" spans="5:15" x14ac:dyDescent="0.3">
      <c r="E27" s="8" t="s">
        <v>138</v>
      </c>
      <c r="F27" s="8" t="s">
        <v>281</v>
      </c>
      <c r="G27" s="11">
        <v>99679.9</v>
      </c>
      <c r="H27" s="24">
        <v>2.6399142516430281E-2</v>
      </c>
      <c r="I27" s="22">
        <v>3.1064361940364091E-2</v>
      </c>
      <c r="J27" s="11">
        <v>96676.7</v>
      </c>
      <c r="K27" s="24">
        <v>2.5865222150112114E-2</v>
      </c>
      <c r="L27" s="9"/>
      <c r="M27"/>
      <c r="N27"/>
      <c r="O27"/>
    </row>
    <row r="28" spans="5:15" x14ac:dyDescent="0.3">
      <c r="E28" s="8" t="s">
        <v>285</v>
      </c>
      <c r="F28" s="8" t="s">
        <v>284</v>
      </c>
      <c r="G28" s="11">
        <v>5414.42</v>
      </c>
      <c r="H28" s="24">
        <v>1.4339505278778415E-3</v>
      </c>
      <c r="I28" s="22">
        <v>4.6891857924553929E-2</v>
      </c>
      <c r="J28" s="11">
        <v>5171.8999999999996</v>
      </c>
      <c r="K28" s="24">
        <v>1.3837081989576067E-3</v>
      </c>
      <c r="L28" s="9"/>
      <c r="M28"/>
      <c r="N28"/>
      <c r="O28"/>
    </row>
    <row r="29" spans="5:15" x14ac:dyDescent="0.3">
      <c r="E29" s="8" t="s">
        <v>2</v>
      </c>
      <c r="F29" s="71"/>
      <c r="G29" s="11">
        <v>3775876.43</v>
      </c>
      <c r="H29" s="24">
        <v>1</v>
      </c>
      <c r="I29" s="16">
        <v>4.6891857924553929E-2</v>
      </c>
      <c r="J29" s="11">
        <v>3737710.02</v>
      </c>
      <c r="K29" s="24">
        <v>1</v>
      </c>
      <c r="L29" s="9"/>
      <c r="M29"/>
      <c r="N29"/>
      <c r="O29"/>
    </row>
    <row r="30" spans="5:15" x14ac:dyDescent="0.3">
      <c r="M30"/>
      <c r="N30"/>
      <c r="O30"/>
    </row>
    <row r="31" spans="5:15" ht="15" hidden="1" customHeight="1" x14ac:dyDescent="0.3">
      <c r="E31" s="71"/>
      <c r="F31" s="20"/>
      <c r="G31" s="20" t="s">
        <v>316</v>
      </c>
      <c r="H31" s="20"/>
      <c r="I31" s="20"/>
      <c r="J31" s="20"/>
      <c r="K31" s="20"/>
      <c r="L31" s="20"/>
      <c r="M31"/>
      <c r="N31"/>
      <c r="O31"/>
    </row>
    <row r="32" spans="5:15" x14ac:dyDescent="0.3">
      <c r="E32" s="71"/>
      <c r="F32" s="71"/>
      <c r="G32" s="77" t="s">
        <v>287</v>
      </c>
      <c r="H32" s="78"/>
      <c r="I32" s="78"/>
      <c r="J32" s="77" t="s">
        <v>286</v>
      </c>
      <c r="K32" s="78"/>
      <c r="L32" s="78"/>
      <c r="M32"/>
      <c r="N32"/>
      <c r="O32"/>
    </row>
    <row r="33" spans="5:15" x14ac:dyDescent="0.3">
      <c r="E33" s="15" t="s">
        <v>278</v>
      </c>
      <c r="F33" s="15" t="s">
        <v>320</v>
      </c>
      <c r="G33" s="70" t="s">
        <v>168</v>
      </c>
      <c r="H33" s="70" t="s">
        <v>319</v>
      </c>
      <c r="I33" s="70" t="s">
        <v>291</v>
      </c>
      <c r="J33" s="70" t="s">
        <v>168</v>
      </c>
      <c r="K33" s="70" t="s">
        <v>319</v>
      </c>
      <c r="L33" s="70" t="s">
        <v>291</v>
      </c>
      <c r="M33"/>
      <c r="N33"/>
      <c r="O33"/>
    </row>
    <row r="34" spans="5:15" x14ac:dyDescent="0.3">
      <c r="E34" s="8" t="s">
        <v>134</v>
      </c>
      <c r="F34" s="8" t="s">
        <v>283</v>
      </c>
      <c r="G34" s="11">
        <v>37725.932000000001</v>
      </c>
      <c r="H34" s="24">
        <v>0.48932156168231983</v>
      </c>
      <c r="I34" s="22">
        <v>-1.5370078335717227E-2</v>
      </c>
      <c r="J34" s="11">
        <v>38314.834000000003</v>
      </c>
      <c r="K34" s="24">
        <v>0.48299511973011156</v>
      </c>
      <c r="L34" s="9"/>
      <c r="M34"/>
      <c r="N34"/>
      <c r="O34"/>
    </row>
    <row r="35" spans="5:15" x14ac:dyDescent="0.3">
      <c r="E35" s="8" t="s">
        <v>135</v>
      </c>
      <c r="F35" s="8" t="s">
        <v>282</v>
      </c>
      <c r="G35" s="11">
        <v>8737.4179999999997</v>
      </c>
      <c r="H35" s="24">
        <v>0.11332806889518889</v>
      </c>
      <c r="I35" s="22">
        <v>-3.3508258549248683E-3</v>
      </c>
      <c r="J35" s="11">
        <v>8766.7939999999999</v>
      </c>
      <c r="K35" s="24">
        <v>0.110513821296452</v>
      </c>
      <c r="L35" s="9"/>
      <c r="M35"/>
      <c r="N35"/>
      <c r="O35"/>
    </row>
    <row r="36" spans="5:15" x14ac:dyDescent="0.3">
      <c r="E36" s="8" t="s">
        <v>136</v>
      </c>
      <c r="F36" s="8" t="s">
        <v>279</v>
      </c>
      <c r="G36" s="11">
        <v>4066.7040000000002</v>
      </c>
      <c r="H36" s="24">
        <v>5.2746899723504159E-2</v>
      </c>
      <c r="I36" s="22">
        <v>-9.6870819364570121E-2</v>
      </c>
      <c r="J36" s="11">
        <v>4502.9040000000005</v>
      </c>
      <c r="K36" s="24">
        <v>5.6763410657428355E-2</v>
      </c>
      <c r="L36" s="9"/>
      <c r="M36"/>
      <c r="N36"/>
      <c r="O36"/>
    </row>
    <row r="37" spans="5:15" x14ac:dyDescent="0.3">
      <c r="E37" s="8" t="s">
        <v>137</v>
      </c>
      <c r="F37" s="8" t="s">
        <v>280</v>
      </c>
      <c r="G37" s="11">
        <v>25779.31</v>
      </c>
      <c r="H37" s="24">
        <v>0.33436873682252949</v>
      </c>
      <c r="I37" s="22">
        <v>-4.2224538745209157E-2</v>
      </c>
      <c r="J37" s="11">
        <v>26915.817999999999</v>
      </c>
      <c r="K37" s="24">
        <v>0.33929962315754492</v>
      </c>
      <c r="L37" s="9"/>
      <c r="M37"/>
      <c r="N37"/>
      <c r="O37"/>
    </row>
    <row r="38" spans="5:15" x14ac:dyDescent="0.3">
      <c r="E38" s="8" t="s">
        <v>138</v>
      </c>
      <c r="F38" s="8" t="s">
        <v>281</v>
      </c>
      <c r="G38" s="11">
        <v>789.08199999999999</v>
      </c>
      <c r="H38" s="24">
        <v>1.0234732876457717E-2</v>
      </c>
      <c r="I38" s="22">
        <v>-4.6115348814719029E-2</v>
      </c>
      <c r="J38" s="11">
        <v>827.23</v>
      </c>
      <c r="K38" s="24">
        <v>1.0428025158463172E-2</v>
      </c>
      <c r="L38" s="9"/>
      <c r="M38"/>
      <c r="N38"/>
      <c r="O38"/>
    </row>
    <row r="39" spans="5:15" x14ac:dyDescent="0.3">
      <c r="E39" s="8" t="s">
        <v>285</v>
      </c>
      <c r="F39" s="8" t="s">
        <v>284</v>
      </c>
      <c r="G39" s="11">
        <v>0</v>
      </c>
      <c r="H39" s="24">
        <v>0</v>
      </c>
      <c r="I39" s="22"/>
      <c r="J39" s="11">
        <v>0</v>
      </c>
      <c r="K39" s="24">
        <v>0</v>
      </c>
      <c r="L39" s="9"/>
      <c r="M39"/>
      <c r="N39"/>
      <c r="O39"/>
    </row>
    <row r="40" spans="5:15" x14ac:dyDescent="0.3">
      <c r="E40" s="8" t="s">
        <v>2</v>
      </c>
      <c r="F40" s="71"/>
      <c r="G40" s="11">
        <v>77098.445999999996</v>
      </c>
      <c r="H40" s="24">
        <v>1</v>
      </c>
      <c r="I40" s="22"/>
      <c r="J40" s="11">
        <v>79327.58</v>
      </c>
      <c r="K40" s="24">
        <v>1</v>
      </c>
      <c r="L40" s="9"/>
      <c r="M40"/>
      <c r="N40"/>
      <c r="O40"/>
    </row>
  </sheetData>
  <sheetProtection algorithmName="SHA-512" hashValue="Mak0BETtPxCC9jpQYlGCEnvNEOpztVrjjTxSG6CXeMnaK3zoux3oGi60/WfbAJIru7OLzsa7jsh3tItVWFBlHQ==" saltValue="hKnv+2/7Y9/7qCQFjDExjQ==" spinCount="100000" sheet="1" objects="1" scenarios="1" pivotTables="0"/>
  <mergeCells count="7">
    <mergeCell ref="F2:L2"/>
    <mergeCell ref="G32:I32"/>
    <mergeCell ref="J32:L32"/>
    <mergeCell ref="G10:I10"/>
    <mergeCell ref="J10:L10"/>
    <mergeCell ref="G21:I21"/>
    <mergeCell ref="J21:L21"/>
  </mergeCells>
  <pageMargins left="0.7" right="0.7" top="0.75" bottom="0.75" header="0.3" footer="0.3"/>
  <pageSetup paperSize="9" orientation="portrait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C20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</cols>
  <sheetData>
    <row r="1" spans="4:29" hidden="1" x14ac:dyDescent="0.3"/>
    <row r="2" spans="4:29" ht="20.100000000000001" customHeight="1" x14ac:dyDescent="0.3">
      <c r="D2" s="89" t="str">
        <f>CONCATENATE("GRÁFICOS - QUADRO 6 - N.º DE CANDIDATURAS, POR DRAP - PU",+Resumo!G7," / PU",+Resumo!H7)</f>
        <v>GRÁFICOS - QUADRO 6 - N.º DE CANDIDATURAS, POR DRAP - PU2022 / PU2021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</row>
    <row r="3" spans="4:29" ht="20.100000000000001" customHeight="1" x14ac:dyDescent="0.3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4:29" ht="20.100000000000001" customHeight="1" x14ac:dyDescent="0.3"/>
    <row r="5" spans="4:29" ht="20.100000000000001" customHeight="1" x14ac:dyDescent="0.3"/>
    <row r="7" spans="4:29" x14ac:dyDescent="0.3">
      <c r="J7" s="25" t="str">
        <f>CONCATENATE("Candidaturas PU",'Quadro 06'!G10)</f>
        <v>Candidaturas PU2022</v>
      </c>
      <c r="R7" s="25" t="str">
        <f>CONCATENATE("Candidaturas PU",'Quadro 06'!J10)</f>
        <v>Candidaturas PU2021</v>
      </c>
    </row>
    <row r="20" ht="15" customHeight="1" x14ac:dyDescent="0.3"/>
  </sheetData>
  <sheetProtection algorithmName="SHA-512" hashValue="SxEucwEMHCoqq4sEWrLfApSkw677eTQ1LjMWN9RWuYBNxPLbVUOugsf51NprOwxk4LeacyZn+Nffm04oEETDng==" saltValue="YHeQmzMsZU6qGEm2zWeCPw==" spinCount="100000" sheet="1" objects="1" scenarios="1" pivotTables="0"/>
  <mergeCells count="1">
    <mergeCell ref="D2:AC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</cols>
  <sheetData>
    <row r="1" spans="1:29" hidden="1" x14ac:dyDescent="0.3">
      <c r="A1" s="3"/>
    </row>
    <row r="2" spans="1:29" ht="20.100000000000001" customHeight="1" x14ac:dyDescent="0.3">
      <c r="D2" s="89" t="str">
        <f>CONCATENATE("GRÁFICOS - QUADRO 6 - N.º DE CANDIDATURAS, POR DRAP - PU",+Resumo!G7," / PU",+Resumo!H7)</f>
        <v>GRÁFICOS - QUADRO 6 - N.º DE CANDIDATURAS, POR DRAP - PU2022 / PU2021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</row>
    <row r="3" spans="1:29" ht="20.100000000000001" customHeight="1" x14ac:dyDescent="0.3"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29" ht="20.100000000000001" customHeight="1" x14ac:dyDescent="0.3"/>
    <row r="5" spans="1:29" ht="20.100000000000001" customHeight="1" x14ac:dyDescent="0.3"/>
    <row r="7" spans="1:29" x14ac:dyDescent="0.3">
      <c r="J7" s="25" t="str">
        <f>CONCATENATE("Áreas (ha) PU",'Quadro 06'!G10)</f>
        <v>Áreas (ha) PU2022</v>
      </c>
      <c r="R7" s="25" t="str">
        <f>CONCATENATE("Áreas (ha) PU",'Quadro 06'!J10)</f>
        <v>Áreas (ha) PU2021</v>
      </c>
    </row>
    <row r="20" spans="10:18" ht="15" customHeight="1" x14ac:dyDescent="0.3"/>
    <row r="31" spans="10:18" x14ac:dyDescent="0.3">
      <c r="J31" s="25" t="str">
        <f>CONCATENATE("Cabeças Normais PU",'Quadro 06'!G10)</f>
        <v>Cabeças Normais PU2022</v>
      </c>
      <c r="R31" s="26" t="str">
        <f>CONCATENATE("Cabeças Normais PU",'Quadro 06'!J10)</f>
        <v>Cabeças Normais PU2021</v>
      </c>
    </row>
  </sheetData>
  <sheetProtection algorithmName="SHA-512" hashValue="BQQGX0KdRcAcMStSDEUrXZF7cbOHnglVxA4W2rnsV5qO4xKL47qJdiIUoXs2BAr+uuNY5kM+jAYKGCDSy0fJOQ==" saltValue="7O313J1rcnR6mSTEfwya3w==" spinCount="100000" sheet="1" objects="1" scenarios="1" pivotTables="0"/>
  <mergeCells count="1">
    <mergeCell ref="D2:AC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27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18.6640625" bestFit="1" customWidth="1"/>
    <col min="6" max="6" width="86" bestFit="1" customWidth="1"/>
    <col min="7" max="10" width="15.6640625" customWidth="1"/>
    <col min="12" max="12" width="0" hidden="1" customWidth="1"/>
  </cols>
  <sheetData>
    <row r="1" spans="5:12" hidden="1" x14ac:dyDescent="0.3"/>
    <row r="2" spans="5:12" ht="20.100000000000001" customHeight="1" x14ac:dyDescent="0.3">
      <c r="E2" s="89" t="str">
        <f>CONCATENATE("QUADRO 7 - N.º DE CANDIDATURAS POR ENTIDADE RECETORA - PU",+Resumo!G7," / PU",+Resumo!H7)</f>
        <v>QUADRO 7 - N.º DE CANDIDATURAS POR ENTIDADE RECETORA - PU2022 / PU2021</v>
      </c>
      <c r="F2" s="89"/>
      <c r="G2" s="89"/>
      <c r="H2" s="89"/>
      <c r="I2" s="89"/>
      <c r="J2" s="89"/>
      <c r="K2" s="89"/>
      <c r="L2" s="18"/>
    </row>
    <row r="3" spans="5:12" ht="20.100000000000001" customHeight="1" x14ac:dyDescent="0.3"/>
    <row r="4" spans="5:12" ht="15" customHeight="1" x14ac:dyDescent="0.3">
      <c r="E4" s="91" t="s">
        <v>274</v>
      </c>
      <c r="F4" s="93" t="s">
        <v>420</v>
      </c>
      <c r="G4" s="75" t="str">
        <f>+G7</f>
        <v>2022</v>
      </c>
      <c r="H4" s="76"/>
      <c r="I4" s="76"/>
      <c r="J4" s="75" t="str">
        <f>+J7</f>
        <v>2021</v>
      </c>
      <c r="K4" s="76"/>
      <c r="L4" s="90"/>
    </row>
    <row r="5" spans="5:12" ht="15" customHeight="1" x14ac:dyDescent="0.3">
      <c r="E5" s="92"/>
      <c r="F5" s="94"/>
      <c r="G5" s="51" t="s">
        <v>1</v>
      </c>
      <c r="H5" s="51" t="s">
        <v>421</v>
      </c>
      <c r="I5" s="51" t="s">
        <v>419</v>
      </c>
      <c r="J5" s="51" t="s">
        <v>1</v>
      </c>
      <c r="K5" s="51" t="s">
        <v>421</v>
      </c>
      <c r="L5" s="51" t="s">
        <v>419</v>
      </c>
    </row>
    <row r="6" spans="5:12" ht="20.100000000000001" hidden="1" customHeight="1" x14ac:dyDescent="0.3">
      <c r="E6" s="20"/>
      <c r="F6" s="20"/>
      <c r="G6" s="20" t="s">
        <v>316</v>
      </c>
      <c r="H6" s="20"/>
      <c r="I6" s="20"/>
      <c r="J6" s="20"/>
      <c r="K6" s="20"/>
      <c r="L6" s="20"/>
    </row>
    <row r="7" spans="5:12" hidden="1" x14ac:dyDescent="0.3">
      <c r="E7" s="71"/>
      <c r="F7" s="71"/>
      <c r="G7" s="77" t="s">
        <v>287</v>
      </c>
      <c r="H7" s="78"/>
      <c r="I7" s="78"/>
      <c r="J7" s="77" t="s">
        <v>286</v>
      </c>
      <c r="K7" s="78"/>
      <c r="L7" s="78"/>
    </row>
    <row r="8" spans="5:12" hidden="1" x14ac:dyDescent="0.3">
      <c r="E8" s="15" t="s">
        <v>274</v>
      </c>
      <c r="F8" s="15" t="s">
        <v>420</v>
      </c>
      <c r="G8" s="70" t="s">
        <v>1</v>
      </c>
      <c r="H8" s="70" t="s">
        <v>421</v>
      </c>
      <c r="I8" s="70" t="s">
        <v>419</v>
      </c>
      <c r="J8" s="70" t="s">
        <v>1</v>
      </c>
      <c r="K8" s="70" t="s">
        <v>421</v>
      </c>
      <c r="L8" s="70" t="s">
        <v>419</v>
      </c>
    </row>
    <row r="9" spans="5:12" x14ac:dyDescent="0.3">
      <c r="E9" s="8" t="s">
        <v>139</v>
      </c>
      <c r="F9" s="71"/>
      <c r="G9" s="11">
        <v>173529</v>
      </c>
      <c r="H9" s="24">
        <v>0.93173934987811557</v>
      </c>
      <c r="I9" s="16">
        <v>0.56319290465631933</v>
      </c>
      <c r="J9" s="11">
        <v>172059</v>
      </c>
      <c r="K9" s="24">
        <v>0.93125172520174715</v>
      </c>
      <c r="L9" s="9"/>
    </row>
    <row r="10" spans="5:12" x14ac:dyDescent="0.3">
      <c r="E10" s="19" t="s">
        <v>399</v>
      </c>
      <c r="F10" s="8" t="s">
        <v>409</v>
      </c>
      <c r="G10" s="11">
        <v>52</v>
      </c>
      <c r="H10" s="24">
        <v>2.7920662364021005E-4</v>
      </c>
      <c r="I10" s="22">
        <v>0.18181818181818182</v>
      </c>
      <c r="J10" s="11">
        <v>44</v>
      </c>
      <c r="K10" s="24">
        <v>2.3814549607330553E-4</v>
      </c>
      <c r="L10" s="9"/>
    </row>
    <row r="11" spans="5:12" x14ac:dyDescent="0.3">
      <c r="E11" s="19" t="s">
        <v>400</v>
      </c>
      <c r="F11" s="8" t="s">
        <v>410</v>
      </c>
      <c r="G11" s="11">
        <v>2104</v>
      </c>
      <c r="H11" s="24">
        <v>1.1297129541134652E-2</v>
      </c>
      <c r="I11" s="22">
        <v>3.6964021685559387E-2</v>
      </c>
      <c r="J11" s="11">
        <v>2029</v>
      </c>
      <c r="K11" s="24">
        <v>1.0981754807562203E-2</v>
      </c>
      <c r="L11" s="9"/>
    </row>
    <row r="12" spans="5:12" x14ac:dyDescent="0.3">
      <c r="E12" s="19" t="s">
        <v>401</v>
      </c>
      <c r="F12" s="8" t="s">
        <v>411</v>
      </c>
      <c r="G12" s="11">
        <v>66</v>
      </c>
      <c r="H12" s="24">
        <v>3.5437763769718966E-4</v>
      </c>
      <c r="I12" s="22">
        <v>6.4516129032258063E-2</v>
      </c>
      <c r="J12" s="11">
        <v>62</v>
      </c>
      <c r="K12" s="24">
        <v>3.3556865355783958E-4</v>
      </c>
      <c r="L12" s="9"/>
    </row>
    <row r="13" spans="5:12" x14ac:dyDescent="0.3">
      <c r="E13" s="19" t="s">
        <v>402</v>
      </c>
      <c r="F13" s="8" t="s">
        <v>412</v>
      </c>
      <c r="G13" s="11">
        <v>3</v>
      </c>
      <c r="H13" s="24">
        <v>1.6108074440781348E-5</v>
      </c>
      <c r="I13" s="22">
        <v>0.5</v>
      </c>
      <c r="J13" s="11">
        <v>2</v>
      </c>
      <c r="K13" s="24">
        <v>1.0824795276059342E-5</v>
      </c>
      <c r="L13" s="9"/>
    </row>
    <row r="14" spans="5:12" x14ac:dyDescent="0.3">
      <c r="E14" s="19" t="s">
        <v>403</v>
      </c>
      <c r="F14" s="8" t="s">
        <v>413</v>
      </c>
      <c r="G14" s="11">
        <v>60912</v>
      </c>
      <c r="H14" s="24">
        <v>0.32705834344562451</v>
      </c>
      <c r="I14" s="22">
        <v>2.584149452719941E-3</v>
      </c>
      <c r="J14" s="11">
        <v>60755</v>
      </c>
      <c r="K14" s="24">
        <v>0.32883021849849264</v>
      </c>
      <c r="L14" s="9"/>
    </row>
    <row r="15" spans="5:12" x14ac:dyDescent="0.3">
      <c r="E15" s="19" t="s">
        <v>404</v>
      </c>
      <c r="F15" s="8" t="s">
        <v>414</v>
      </c>
      <c r="G15" s="11">
        <v>72860</v>
      </c>
      <c r="H15" s="24">
        <v>0.39121143458510971</v>
      </c>
      <c r="I15" s="22">
        <v>3.249614452522582E-3</v>
      </c>
      <c r="J15" s="11">
        <v>72624</v>
      </c>
      <c r="K15" s="24">
        <v>0.39306996606426681</v>
      </c>
      <c r="L15" s="9"/>
    </row>
    <row r="16" spans="5:12" x14ac:dyDescent="0.3">
      <c r="E16" s="19" t="s">
        <v>405</v>
      </c>
      <c r="F16" s="8" t="s">
        <v>415</v>
      </c>
      <c r="G16" s="11">
        <v>21143</v>
      </c>
      <c r="H16" s="24">
        <v>0.11352433930048002</v>
      </c>
      <c r="I16" s="22">
        <v>8.1537287812321196E-3</v>
      </c>
      <c r="J16" s="11">
        <v>20972</v>
      </c>
      <c r="K16" s="24">
        <v>0.11350880326475825</v>
      </c>
      <c r="L16" s="9"/>
    </row>
    <row r="17" spans="5:12" x14ac:dyDescent="0.3">
      <c r="E17" s="19" t="s">
        <v>406</v>
      </c>
      <c r="F17" s="8" t="s">
        <v>416</v>
      </c>
      <c r="G17" s="11">
        <v>12437</v>
      </c>
      <c r="H17" s="24">
        <v>6.6778707273332544E-2</v>
      </c>
      <c r="I17" s="22">
        <v>2.6324475986136325E-2</v>
      </c>
      <c r="J17" s="11">
        <v>12118</v>
      </c>
      <c r="K17" s="24">
        <v>6.5587434577643544E-2</v>
      </c>
      <c r="L17" s="9"/>
    </row>
    <row r="18" spans="5:12" x14ac:dyDescent="0.3">
      <c r="E18" s="19" t="s">
        <v>407</v>
      </c>
      <c r="F18" s="8" t="s">
        <v>417</v>
      </c>
      <c r="G18" s="11">
        <v>705</v>
      </c>
      <c r="H18" s="24">
        <v>3.7853974935836169E-3</v>
      </c>
      <c r="I18" s="22">
        <v>0.56319290465631933</v>
      </c>
      <c r="J18" s="11">
        <v>451</v>
      </c>
      <c r="K18" s="24">
        <v>2.4409913347513816E-3</v>
      </c>
      <c r="L18" s="9"/>
    </row>
    <row r="19" spans="5:12" x14ac:dyDescent="0.3">
      <c r="E19" s="19" t="s">
        <v>408</v>
      </c>
      <c r="F19" s="8" t="s">
        <v>418</v>
      </c>
      <c r="G19" s="11">
        <v>3247</v>
      </c>
      <c r="H19" s="24">
        <v>1.7434305903072347E-2</v>
      </c>
      <c r="I19" s="22">
        <v>8.1612258494337106E-2</v>
      </c>
      <c r="J19" s="11">
        <v>3002</v>
      </c>
      <c r="K19" s="24">
        <v>1.624801770936507E-2</v>
      </c>
      <c r="L19" s="9"/>
    </row>
    <row r="20" spans="5:12" x14ac:dyDescent="0.3">
      <c r="E20" s="8"/>
      <c r="F20" s="71"/>
      <c r="G20" s="9"/>
      <c r="H20" s="24"/>
      <c r="I20" s="9"/>
      <c r="J20" s="9"/>
      <c r="K20" s="24"/>
      <c r="L20" s="9"/>
    </row>
    <row r="21" spans="5:12" x14ac:dyDescent="0.3">
      <c r="E21" s="8" t="s">
        <v>140</v>
      </c>
      <c r="F21" s="71"/>
      <c r="G21" s="11">
        <v>12713</v>
      </c>
      <c r="H21" s="24">
        <v>6.8260650121884425E-2</v>
      </c>
      <c r="I21" s="22">
        <v>0.24692826000792706</v>
      </c>
      <c r="J21" s="11">
        <v>12702</v>
      </c>
      <c r="K21" s="24">
        <v>6.8748274798252879E-2</v>
      </c>
      <c r="L21" s="9"/>
    </row>
    <row r="22" spans="5:12" x14ac:dyDescent="0.3">
      <c r="E22" s="19" t="s">
        <v>402</v>
      </c>
      <c r="F22" s="8" t="s">
        <v>412</v>
      </c>
      <c r="G22" s="11">
        <v>9565</v>
      </c>
      <c r="H22" s="24">
        <v>5.1357910675357867E-2</v>
      </c>
      <c r="I22" s="22">
        <v>-6.0043238993710689E-2</v>
      </c>
      <c r="J22" s="11">
        <v>10176</v>
      </c>
      <c r="K22" s="24">
        <v>5.5076558364589932E-2</v>
      </c>
      <c r="L22" s="9"/>
    </row>
    <row r="23" spans="5:12" x14ac:dyDescent="0.3">
      <c r="E23" s="19" t="s">
        <v>403</v>
      </c>
      <c r="F23" s="8" t="s">
        <v>413</v>
      </c>
      <c r="G23" s="11">
        <v>1</v>
      </c>
      <c r="H23" s="24">
        <v>5.3693581469271167E-6</v>
      </c>
      <c r="I23" s="22"/>
      <c r="J23" s="11"/>
      <c r="K23" s="24">
        <v>0</v>
      </c>
      <c r="L23" s="9"/>
    </row>
    <row r="24" spans="5:12" x14ac:dyDescent="0.3">
      <c r="E24" s="19" t="s">
        <v>404</v>
      </c>
      <c r="F24" s="8" t="s">
        <v>414</v>
      </c>
      <c r="G24" s="11">
        <v>1</v>
      </c>
      <c r="H24" s="24">
        <v>5.3693581469271167E-6</v>
      </c>
      <c r="I24" s="22">
        <v>-0.66666666666666663</v>
      </c>
      <c r="J24" s="11">
        <v>3</v>
      </c>
      <c r="K24" s="24">
        <v>1.6237192914089011E-5</v>
      </c>
      <c r="L24" s="9"/>
    </row>
    <row r="25" spans="5:12" x14ac:dyDescent="0.3">
      <c r="E25" s="19" t="s">
        <v>408</v>
      </c>
      <c r="F25" s="8" t="s">
        <v>418</v>
      </c>
      <c r="G25" s="11">
        <v>3146</v>
      </c>
      <c r="H25" s="24">
        <v>1.6892000730232708E-2</v>
      </c>
      <c r="I25" s="22">
        <v>0.24692826000792706</v>
      </c>
      <c r="J25" s="11">
        <v>2523</v>
      </c>
      <c r="K25" s="24">
        <v>1.365547924074886E-2</v>
      </c>
      <c r="L25" s="9"/>
    </row>
    <row r="26" spans="5:12" x14ac:dyDescent="0.3">
      <c r="E26" s="8"/>
      <c r="F26" s="71"/>
      <c r="G26" s="9"/>
      <c r="H26" s="24"/>
      <c r="I26" s="9"/>
      <c r="J26" s="9"/>
      <c r="K26" s="24"/>
      <c r="L26" s="9"/>
    </row>
    <row r="27" spans="5:12" x14ac:dyDescent="0.3">
      <c r="E27" s="8" t="s">
        <v>2</v>
      </c>
      <c r="F27" s="71"/>
      <c r="G27" s="11">
        <v>186242</v>
      </c>
      <c r="H27" s="24">
        <v>1</v>
      </c>
      <c r="I27" s="16">
        <v>0.56319290465631933</v>
      </c>
      <c r="J27" s="11">
        <v>184761</v>
      </c>
      <c r="K27" s="24">
        <v>1</v>
      </c>
      <c r="L27" s="9"/>
    </row>
  </sheetData>
  <sheetProtection algorithmName="SHA-512" hashValue="EHuuxlh6VoGoyUvyYTGLcgl4qLpouQ7btJLxxpudOw5MzE1WuPgjaE8MGI6lD4S/lOCBQl82dj6IqzrWzEautA==" saltValue="dGfDS7Bj3VC66QGCFiFfrw==" spinCount="100000" sheet="1" objects="1" scenarios="1"/>
  <mergeCells count="7">
    <mergeCell ref="G7:I7"/>
    <mergeCell ref="J7:L7"/>
    <mergeCell ref="E2:K2"/>
    <mergeCell ref="G4:I4"/>
    <mergeCell ref="J4:L4"/>
    <mergeCell ref="E4:E5"/>
    <mergeCell ref="F4:F5"/>
  </mergeCells>
  <pageMargins left="0.7" right="0.7" top="0.75" bottom="0.75" header="0.3" footer="0.3"/>
  <pageSetup paperSize="9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T41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</cols>
  <sheetData>
    <row r="1" spans="5:20" hidden="1" x14ac:dyDescent="0.3"/>
    <row r="2" spans="5:20" ht="20.100000000000001" customHeight="1" x14ac:dyDescent="0.3">
      <c r="E2" s="83" t="str">
        <f>CONCATENATE("GRÁFICOS TRANSFERÊNCIAS - MODELO T - PU",+Resumo!G7)</f>
        <v>GRÁFICOS TRANSFERÊNCIAS - MODELO T - PU2022</v>
      </c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5:20" ht="20.100000000000001" customHeight="1" x14ac:dyDescent="0.3"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5:20" ht="20.100000000000001" customHeight="1" x14ac:dyDescent="0.3"/>
    <row r="19" ht="15" customHeight="1" x14ac:dyDescent="0.3"/>
    <row r="41" ht="15" customHeight="1" x14ac:dyDescent="0.3"/>
  </sheetData>
  <sheetProtection algorithmName="SHA-512" hashValue="HKC/6ewpR4hE3S0lCuAi39FsUe9CGlhV0DjRg+8cGLXjFreSxoWd8qqYPoAcET5kG4FIljqkL1DMNtxvz1/BFw==" saltValue="ic3BGv3IgTOQ35un2SRHVw==" spinCount="100000" sheet="1" objects="1" scenarios="1" pivotTables="0"/>
  <mergeCells count="1">
    <mergeCell ref="E2:T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style="29" customWidth="1"/>
    <col min="5" max="5" width="24.5546875" hidden="1" customWidth="1"/>
    <col min="6" max="6" width="17.33203125" bestFit="1" customWidth="1"/>
    <col min="7" max="11" width="24.6640625" customWidth="1"/>
    <col min="12" max="12" width="9.109375" customWidth="1"/>
    <col min="13" max="13" width="17.33203125" bestFit="1" customWidth="1"/>
    <col min="14" max="17" width="15.6640625" customWidth="1"/>
    <col min="19" max="19" width="0" hidden="1" customWidth="1"/>
  </cols>
  <sheetData>
    <row r="1" spans="5:15" hidden="1" x14ac:dyDescent="0.3"/>
    <row r="2" spans="5:15" ht="20.100000000000001" customHeight="1" x14ac:dyDescent="0.3">
      <c r="F2" s="83" t="str">
        <f>CONCATENATE("QUADRO 8 - Nº DE ATENDIMENTOS DE PARCELÁRIO, POR ENTIDADE (ACUMULADO) - PU",Resumo!$G$7)</f>
        <v>QUADRO 8 - Nº DE ATENDIMENTOS DE PARCELÁRIO, POR ENTIDADE (ACUMULADO) - PU2022</v>
      </c>
      <c r="G2" s="83"/>
      <c r="H2" s="83"/>
      <c r="I2" s="83"/>
      <c r="J2" s="83"/>
      <c r="K2" s="83"/>
      <c r="L2" s="83"/>
      <c r="M2" s="83"/>
      <c r="N2" s="83"/>
      <c r="O2" s="83"/>
    </row>
    <row r="3" spans="5:15" ht="20.100000000000001" customHeight="1" x14ac:dyDescent="0.3"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5:15" ht="20.100000000000001" customHeight="1" x14ac:dyDescent="0.3"/>
    <row r="5" spans="5:15" ht="20.100000000000001" hidden="1" customHeight="1" x14ac:dyDescent="0.3">
      <c r="E5" s="17" t="s">
        <v>442</v>
      </c>
      <c r="F5" t="s" vm="2">
        <v>287</v>
      </c>
    </row>
    <row r="6" spans="5:15" hidden="1" x14ac:dyDescent="0.3">
      <c r="E6" s="5"/>
      <c r="F6" s="5"/>
      <c r="G6" s="5"/>
      <c r="H6" s="5"/>
    </row>
    <row r="7" spans="5:15" hidden="1" x14ac:dyDescent="0.3">
      <c r="E7" s="15" t="s">
        <v>448</v>
      </c>
      <c r="F7" s="30"/>
      <c r="G7" s="30" t="s">
        <v>449</v>
      </c>
      <c r="H7" s="30"/>
      <c r="I7" s="30"/>
      <c r="J7" s="30"/>
      <c r="K7" s="30"/>
    </row>
    <row r="8" spans="5:15" x14ac:dyDescent="0.3">
      <c r="E8" s="15" t="s">
        <v>4</v>
      </c>
      <c r="F8" s="15" t="s">
        <v>446</v>
      </c>
      <c r="G8" s="70" t="s">
        <v>444</v>
      </c>
      <c r="H8" s="70" t="s">
        <v>445</v>
      </c>
      <c r="I8" s="70" t="s">
        <v>443</v>
      </c>
      <c r="J8" s="70" t="s">
        <v>514</v>
      </c>
      <c r="K8" s="70" t="s">
        <v>528</v>
      </c>
    </row>
    <row r="9" spans="5:15" ht="15" customHeight="1" x14ac:dyDescent="0.3">
      <c r="E9" s="8" t="s">
        <v>349</v>
      </c>
      <c r="F9" s="8" t="s">
        <v>432</v>
      </c>
      <c r="G9" s="11">
        <v>1529</v>
      </c>
      <c r="H9" s="11">
        <v>3204</v>
      </c>
      <c r="I9" s="11">
        <v>5034</v>
      </c>
      <c r="J9" s="11">
        <v>7077</v>
      </c>
      <c r="K9" s="11">
        <v>7619</v>
      </c>
    </row>
    <row r="10" spans="5:15" x14ac:dyDescent="0.3">
      <c r="E10" s="8" t="s">
        <v>350</v>
      </c>
      <c r="F10" s="8" t="s">
        <v>410</v>
      </c>
      <c r="G10" s="11">
        <v>799</v>
      </c>
      <c r="H10" s="11">
        <v>1887</v>
      </c>
      <c r="I10" s="11">
        <v>3085</v>
      </c>
      <c r="J10" s="11">
        <v>4358</v>
      </c>
      <c r="K10" s="11">
        <v>4565</v>
      </c>
    </row>
    <row r="11" spans="5:15" x14ac:dyDescent="0.3">
      <c r="E11" s="8" t="s">
        <v>351</v>
      </c>
      <c r="F11" s="8" t="s">
        <v>356</v>
      </c>
      <c r="G11" s="11">
        <v>410</v>
      </c>
      <c r="H11" s="11">
        <v>905</v>
      </c>
      <c r="I11" s="11">
        <v>1421</v>
      </c>
      <c r="J11" s="11">
        <v>1899</v>
      </c>
      <c r="K11" s="11">
        <v>2001</v>
      </c>
    </row>
    <row r="12" spans="5:15" x14ac:dyDescent="0.3">
      <c r="E12" s="8" t="s">
        <v>352</v>
      </c>
      <c r="F12" s="8" t="s">
        <v>411</v>
      </c>
      <c r="G12" s="11">
        <v>116</v>
      </c>
      <c r="H12" s="11">
        <v>194</v>
      </c>
      <c r="I12" s="11">
        <v>299</v>
      </c>
      <c r="J12" s="11">
        <v>399</v>
      </c>
      <c r="K12" s="11">
        <v>410</v>
      </c>
    </row>
    <row r="13" spans="5:15" x14ac:dyDescent="0.3">
      <c r="E13" s="8" t="s">
        <v>423</v>
      </c>
      <c r="F13" s="8" t="s">
        <v>433</v>
      </c>
      <c r="G13" s="11">
        <v>93</v>
      </c>
      <c r="H13" s="11">
        <v>223</v>
      </c>
      <c r="I13" s="11">
        <v>395</v>
      </c>
      <c r="J13" s="11">
        <v>616</v>
      </c>
      <c r="K13" s="11">
        <v>663</v>
      </c>
    </row>
    <row r="14" spans="5:15" x14ac:dyDescent="0.3">
      <c r="E14" s="8" t="s">
        <v>424</v>
      </c>
      <c r="F14" s="8" t="s">
        <v>434</v>
      </c>
      <c r="G14" s="11">
        <v>1030</v>
      </c>
      <c r="H14" s="11">
        <v>2562</v>
      </c>
      <c r="I14" s="11">
        <v>3923</v>
      </c>
      <c r="J14" s="11">
        <v>6173</v>
      </c>
      <c r="K14" s="11">
        <v>6736</v>
      </c>
    </row>
    <row r="15" spans="5:15" x14ac:dyDescent="0.3">
      <c r="E15" s="8" t="s">
        <v>425</v>
      </c>
      <c r="F15" s="8" t="s">
        <v>435</v>
      </c>
      <c r="G15" s="11">
        <v>202</v>
      </c>
      <c r="H15" s="11">
        <v>433</v>
      </c>
      <c r="I15" s="11">
        <v>701</v>
      </c>
      <c r="J15" s="11">
        <v>943</v>
      </c>
      <c r="K15" s="11">
        <v>975</v>
      </c>
    </row>
    <row r="16" spans="5:15" x14ac:dyDescent="0.3">
      <c r="E16" s="8" t="s">
        <v>426</v>
      </c>
      <c r="F16" s="8" t="s">
        <v>436</v>
      </c>
      <c r="G16" s="11">
        <v>1522</v>
      </c>
      <c r="H16" s="11">
        <v>3840</v>
      </c>
      <c r="I16" s="11">
        <v>7138</v>
      </c>
      <c r="J16" s="11">
        <v>10756</v>
      </c>
      <c r="K16" s="11">
        <v>11145</v>
      </c>
    </row>
    <row r="17" spans="5:11" x14ac:dyDescent="0.3">
      <c r="E17" s="8" t="s">
        <v>427</v>
      </c>
      <c r="F17" s="8" t="s">
        <v>437</v>
      </c>
      <c r="G17" s="11">
        <v>3243</v>
      </c>
      <c r="H17" s="11">
        <v>7888</v>
      </c>
      <c r="I17" s="11">
        <v>13721</v>
      </c>
      <c r="J17" s="11">
        <v>19965</v>
      </c>
      <c r="K17" s="11">
        <v>20921</v>
      </c>
    </row>
    <row r="18" spans="5:11" x14ac:dyDescent="0.3">
      <c r="E18" s="8" t="s">
        <v>428</v>
      </c>
      <c r="F18" s="8" t="s">
        <v>438</v>
      </c>
      <c r="G18" s="11">
        <v>27</v>
      </c>
      <c r="H18" s="11">
        <v>119</v>
      </c>
      <c r="I18" s="11">
        <v>269</v>
      </c>
      <c r="J18" s="11">
        <v>402</v>
      </c>
      <c r="K18" s="11">
        <v>411</v>
      </c>
    </row>
    <row r="19" spans="5:11" x14ac:dyDescent="0.3">
      <c r="E19" s="8" t="s">
        <v>429</v>
      </c>
      <c r="F19" s="8" t="s">
        <v>439</v>
      </c>
      <c r="G19" s="11">
        <v>8634</v>
      </c>
      <c r="H19" s="11">
        <v>22380</v>
      </c>
      <c r="I19" s="11">
        <v>40538</v>
      </c>
      <c r="J19" s="11">
        <v>59914</v>
      </c>
      <c r="K19" s="11">
        <v>61823</v>
      </c>
    </row>
    <row r="20" spans="5:11" x14ac:dyDescent="0.3">
      <c r="E20" s="8" t="s">
        <v>430</v>
      </c>
      <c r="F20" s="8" t="s">
        <v>440</v>
      </c>
      <c r="G20" s="11">
        <v>8209</v>
      </c>
      <c r="H20" s="11">
        <v>22082</v>
      </c>
      <c r="I20" s="11">
        <v>38914</v>
      </c>
      <c r="J20" s="11">
        <v>56525</v>
      </c>
      <c r="K20" s="11">
        <v>58397</v>
      </c>
    </row>
    <row r="21" spans="5:11" x14ac:dyDescent="0.3">
      <c r="E21" s="8" t="s">
        <v>431</v>
      </c>
      <c r="F21" s="8" t="s">
        <v>441</v>
      </c>
      <c r="G21" s="11">
        <v>6</v>
      </c>
      <c r="H21" s="11">
        <v>8</v>
      </c>
      <c r="I21" s="11">
        <v>14</v>
      </c>
      <c r="J21" s="11">
        <v>17</v>
      </c>
      <c r="K21" s="11">
        <v>18</v>
      </c>
    </row>
    <row r="22" spans="5:11" x14ac:dyDescent="0.3">
      <c r="E22" s="8" t="s">
        <v>2</v>
      </c>
      <c r="F22" s="71"/>
      <c r="G22" s="11">
        <v>25820</v>
      </c>
      <c r="H22" s="11">
        <v>65725</v>
      </c>
      <c r="I22" s="11">
        <v>115452</v>
      </c>
      <c r="J22" s="11">
        <v>169044</v>
      </c>
      <c r="K22" s="11">
        <v>175684</v>
      </c>
    </row>
    <row r="42" spans="1:3" ht="15" customHeight="1" x14ac:dyDescent="0.3">
      <c r="A42" s="95" t="s">
        <v>447</v>
      </c>
      <c r="B42" s="35"/>
      <c r="C42" s="35"/>
    </row>
    <row r="43" spans="1:3" x14ac:dyDescent="0.3">
      <c r="A43" s="95"/>
      <c r="B43" s="35"/>
      <c r="C43" s="35"/>
    </row>
    <row r="44" spans="1:3" x14ac:dyDescent="0.3">
      <c r="A44" s="95"/>
      <c r="B44" s="35"/>
      <c r="C44" s="35"/>
    </row>
    <row r="45" spans="1:3" x14ac:dyDescent="0.3">
      <c r="A45" s="95"/>
      <c r="B45" s="35"/>
      <c r="C45" s="35"/>
    </row>
    <row r="46" spans="1:3" x14ac:dyDescent="0.3">
      <c r="A46" s="95"/>
      <c r="B46" s="35"/>
      <c r="C46" s="35"/>
    </row>
    <row r="47" spans="1:3" x14ac:dyDescent="0.3">
      <c r="A47" s="95"/>
      <c r="B47" s="35"/>
      <c r="C47" s="35"/>
    </row>
    <row r="48" spans="1:3" x14ac:dyDescent="0.3">
      <c r="A48" s="95"/>
      <c r="B48" s="35"/>
      <c r="C48" s="35"/>
    </row>
    <row r="49" spans="1:3" x14ac:dyDescent="0.3">
      <c r="A49" s="95"/>
      <c r="B49" s="35"/>
      <c r="C49" s="35"/>
    </row>
    <row r="50" spans="1:3" x14ac:dyDescent="0.3">
      <c r="A50" s="95"/>
      <c r="B50" s="35"/>
      <c r="C50" s="35"/>
    </row>
    <row r="51" spans="1:3" x14ac:dyDescent="0.3">
      <c r="A51" s="95"/>
      <c r="B51" s="35"/>
      <c r="C51" s="35"/>
    </row>
    <row r="52" spans="1:3" x14ac:dyDescent="0.3">
      <c r="A52" s="95"/>
      <c r="B52" s="35"/>
      <c r="C52" s="35"/>
    </row>
    <row r="53" spans="1:3" x14ac:dyDescent="0.3">
      <c r="A53" s="95"/>
      <c r="B53" s="35"/>
      <c r="C53" s="35"/>
    </row>
  </sheetData>
  <sheetProtection algorithmName="SHA-512" hashValue="s2IfN8G62wgNNse1Tp46c3WTbVxIk9Q9Q/UgsVLmMPqjx8nLyrMsc86DfkjUOl6m03XfUAAd1nf0lGGRcaI6AA==" saltValue="4xyZsNTorX+3obo57s0eeg==" spinCount="100000" sheet="1" objects="1" scenarios="1"/>
  <mergeCells count="2">
    <mergeCell ref="F2:O2"/>
    <mergeCell ref="A42:A53"/>
  </mergeCells>
  <pageMargins left="0.7" right="0.7" top="0.75" bottom="0.75" header="0.3" footer="0.3"/>
  <pageSetup paperSize="9"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N42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15.6640625" customWidth="1"/>
    <col min="6" max="11" width="28.6640625" customWidth="1"/>
    <col min="12" max="12" width="8.109375" bestFit="1" customWidth="1"/>
    <col min="13" max="13" width="15.33203125" bestFit="1" customWidth="1"/>
    <col min="14" max="14" width="8.109375" bestFit="1" customWidth="1"/>
    <col min="15" max="15" width="15.33203125" bestFit="1" customWidth="1"/>
    <col min="16" max="16" width="8.109375" bestFit="1" customWidth="1"/>
    <col min="17" max="20" width="30" bestFit="1" customWidth="1"/>
    <col min="21" max="21" width="11" bestFit="1" customWidth="1"/>
  </cols>
  <sheetData>
    <row r="1" spans="5:14" hidden="1" x14ac:dyDescent="0.3"/>
    <row r="2" spans="5:14" ht="20.100000000000001" customHeight="1" x14ac:dyDescent="0.3">
      <c r="E2" s="83" t="str">
        <f>CONCATENATE("QUADRO 9 - COMPARAÇÃO DO Nº DE AGRICULTORES ATENDIDOS PARCELÁRIO, POR CAMPANHA - PU",+Resumo!G7," / PU",Resumo!H7)</f>
        <v>QUADRO 9 - COMPARAÇÃO DO Nº DE AGRICULTORES ATENDIDOS PARCELÁRIO, POR CAMPANHA - PU2022 / PU2021</v>
      </c>
      <c r="F2" s="83"/>
      <c r="G2" s="83"/>
      <c r="H2" s="83"/>
      <c r="I2" s="83"/>
      <c r="J2" s="83"/>
      <c r="K2" s="83"/>
      <c r="L2" s="31"/>
      <c r="M2" s="31"/>
      <c r="N2" s="31"/>
    </row>
    <row r="3" spans="5:14" ht="20.100000000000001" customHeight="1" x14ac:dyDescent="0.3">
      <c r="E3" s="44"/>
      <c r="F3" s="44"/>
      <c r="G3" s="44"/>
      <c r="H3" s="44"/>
      <c r="I3" s="44"/>
      <c r="J3" s="44"/>
      <c r="K3" s="44"/>
      <c r="L3" s="31"/>
      <c r="M3" s="31"/>
      <c r="N3" s="31"/>
    </row>
    <row r="4" spans="5:14" ht="20.100000000000001" customHeight="1" x14ac:dyDescent="0.3"/>
    <row r="5" spans="5:14" ht="20.100000000000001" hidden="1" customHeight="1" x14ac:dyDescent="0.3">
      <c r="E5" s="71"/>
      <c r="F5" s="15" t="s">
        <v>454</v>
      </c>
      <c r="G5" s="71"/>
      <c r="H5" s="71"/>
      <c r="I5" s="71"/>
      <c r="J5" s="71"/>
      <c r="K5" s="71"/>
    </row>
    <row r="6" spans="5:14" x14ac:dyDescent="0.3">
      <c r="E6" s="15" t="s">
        <v>442</v>
      </c>
      <c r="F6" s="70" t="s">
        <v>452</v>
      </c>
      <c r="G6" s="70" t="s">
        <v>453</v>
      </c>
      <c r="H6" s="70" t="s">
        <v>450</v>
      </c>
      <c r="I6" s="70" t="s">
        <v>513</v>
      </c>
      <c r="J6" s="70" t="s">
        <v>529</v>
      </c>
      <c r="K6" s="70" t="s">
        <v>451</v>
      </c>
    </row>
    <row r="7" spans="5:14" x14ac:dyDescent="0.3">
      <c r="E7" s="8" t="s">
        <v>287</v>
      </c>
      <c r="F7" s="11">
        <v>22772</v>
      </c>
      <c r="G7" s="11">
        <v>58022</v>
      </c>
      <c r="H7" s="11">
        <v>101287</v>
      </c>
      <c r="I7" s="11">
        <v>145871</v>
      </c>
      <c r="J7" s="11">
        <v>151782</v>
      </c>
      <c r="K7" s="11"/>
    </row>
    <row r="8" spans="5:14" x14ac:dyDescent="0.3">
      <c r="E8" s="8" t="s">
        <v>286</v>
      </c>
      <c r="F8" s="11">
        <v>17906</v>
      </c>
      <c r="G8" s="11">
        <v>48550</v>
      </c>
      <c r="H8" s="11">
        <v>88432</v>
      </c>
      <c r="I8" s="11">
        <v>144700</v>
      </c>
      <c r="J8" s="11">
        <v>151623</v>
      </c>
      <c r="K8" s="11">
        <v>155605</v>
      </c>
    </row>
    <row r="42" ht="15" customHeight="1" x14ac:dyDescent="0.3"/>
  </sheetData>
  <sheetProtection algorithmName="SHA-512" hashValue="18FX+viWmIoManbpDuHXmM75C6vHlly/Cgdw8xBhB/6/niCe6AA+VpyI9u3atYmEHfDNMY6yBXDUreAH6IW+yw==" saltValue="mx1s0eImQQqyG6OGP+Irlw==" spinCount="100000" sheet="1" objects="1" scenarios="1"/>
  <mergeCells count="1">
    <mergeCell ref="E2:K2"/>
  </mergeCell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1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18.6640625" hidden="1" customWidth="1"/>
    <col min="6" max="6" width="58.5546875" bestFit="1" customWidth="1"/>
    <col min="7" max="19" width="15.6640625" customWidth="1"/>
    <col min="20" max="20" width="15.6640625" hidden="1" customWidth="1"/>
    <col min="21" max="21" width="30.6640625" hidden="1" customWidth="1"/>
    <col min="22" max="22" width="27.88671875" hidden="1" customWidth="1"/>
    <col min="23" max="23" width="8.109375" bestFit="1" customWidth="1"/>
    <col min="24" max="24" width="11" bestFit="1" customWidth="1"/>
    <col min="25" max="25" width="8.109375" bestFit="1" customWidth="1"/>
    <col min="26" max="26" width="7.109375" bestFit="1" customWidth="1"/>
    <col min="27" max="27" width="6" bestFit="1" customWidth="1"/>
    <col min="28" max="28" width="10.6640625" bestFit="1" customWidth="1"/>
    <col min="29" max="29" width="15.33203125" bestFit="1" customWidth="1"/>
    <col min="30" max="30" width="17.109375" bestFit="1" customWidth="1"/>
    <col min="31" max="31" width="15.88671875" bestFit="1" customWidth="1"/>
    <col min="32" max="32" width="15.33203125" bestFit="1" customWidth="1"/>
    <col min="33" max="33" width="14.33203125" bestFit="1" customWidth="1"/>
    <col min="34" max="34" width="10" bestFit="1" customWidth="1"/>
    <col min="35" max="35" width="13" bestFit="1" customWidth="1"/>
    <col min="36" max="36" width="5.109375" bestFit="1" customWidth="1"/>
    <col min="37" max="37" width="11" bestFit="1" customWidth="1"/>
  </cols>
  <sheetData>
    <row r="1" spans="2:35" hidden="1" x14ac:dyDescent="0.3"/>
    <row r="2" spans="2:35" ht="20.100000000000001" customHeight="1" x14ac:dyDescent="0.3">
      <c r="F2" s="83" t="str">
        <f>CONCATENATE("QUADRO 10 - TIPOS DE AÇÕES EFETUADAS NAS PARCELAS, POR ENTIDADE - PU",+Resumo!G7)</f>
        <v>QUADRO 10 - TIPOS DE AÇÕES EFETUADAS NAS PARCELAS, POR ENTIDADE - PU2022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2:35" ht="20.100000000000001" customHeight="1" x14ac:dyDescent="0.3"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2:35" ht="20.100000000000001" customHeight="1" x14ac:dyDescent="0.3"/>
    <row r="5" spans="2:35" hidden="1" x14ac:dyDescent="0.3">
      <c r="E5" s="17" t="s">
        <v>465</v>
      </c>
      <c r="G5" s="17" t="s">
        <v>464</v>
      </c>
      <c r="W5" s="36"/>
    </row>
    <row r="6" spans="2:35" s="32" customFormat="1" x14ac:dyDescent="0.3">
      <c r="B6" s="33"/>
      <c r="C6" s="33"/>
      <c r="E6" s="17" t="s">
        <v>4</v>
      </c>
      <c r="F6" s="15" t="s">
        <v>465</v>
      </c>
      <c r="G6" s="6" t="s">
        <v>441</v>
      </c>
      <c r="H6" s="6" t="s">
        <v>432</v>
      </c>
      <c r="I6" s="6" t="s">
        <v>356</v>
      </c>
      <c r="J6" s="6" t="s">
        <v>410</v>
      </c>
      <c r="K6" s="6" t="s">
        <v>433</v>
      </c>
      <c r="L6" s="6" t="s">
        <v>411</v>
      </c>
      <c r="M6" s="6" t="s">
        <v>435</v>
      </c>
      <c r="N6" s="6" t="s">
        <v>434</v>
      </c>
      <c r="O6" s="6" t="s">
        <v>440</v>
      </c>
      <c r="P6" s="6" t="s">
        <v>438</v>
      </c>
      <c r="Q6" s="6" t="s">
        <v>436</v>
      </c>
      <c r="R6" s="6" t="s">
        <v>439</v>
      </c>
      <c r="S6" s="6" t="s">
        <v>437</v>
      </c>
      <c r="T6"/>
      <c r="U6" s="17" t="s">
        <v>278</v>
      </c>
      <c r="V6" s="17" t="s">
        <v>477</v>
      </c>
      <c r="W6" s="6" t="s">
        <v>478</v>
      </c>
      <c r="X6"/>
      <c r="Y6"/>
      <c r="Z6"/>
      <c r="AA6"/>
      <c r="AB6"/>
      <c r="AC6"/>
      <c r="AD6"/>
      <c r="AE6"/>
      <c r="AI6"/>
    </row>
    <row r="7" spans="2:35" x14ac:dyDescent="0.3">
      <c r="E7" s="8" t="s">
        <v>468</v>
      </c>
      <c r="F7" s="8" t="s">
        <v>456</v>
      </c>
      <c r="G7" s="11"/>
      <c r="H7" s="11">
        <v>1807</v>
      </c>
      <c r="I7" s="11">
        <v>616</v>
      </c>
      <c r="J7" s="11">
        <v>1858</v>
      </c>
      <c r="K7" s="11">
        <v>473</v>
      </c>
      <c r="L7" s="11">
        <v>370</v>
      </c>
      <c r="M7" s="11">
        <v>102</v>
      </c>
      <c r="N7" s="11">
        <v>4069</v>
      </c>
      <c r="O7" s="11">
        <v>24295</v>
      </c>
      <c r="P7" s="11">
        <v>167</v>
      </c>
      <c r="Q7" s="11">
        <v>4083</v>
      </c>
      <c r="R7" s="11">
        <v>29980</v>
      </c>
      <c r="S7" s="11">
        <v>8312</v>
      </c>
      <c r="U7" s="8" t="s">
        <v>468</v>
      </c>
      <c r="V7" s="8" t="s">
        <v>456</v>
      </c>
      <c r="W7" s="11">
        <v>75857</v>
      </c>
    </row>
    <row r="8" spans="2:35" x14ac:dyDescent="0.3">
      <c r="E8" s="8" t="s">
        <v>469</v>
      </c>
      <c r="F8" s="8" t="s">
        <v>458</v>
      </c>
      <c r="G8" s="11">
        <v>5</v>
      </c>
      <c r="H8" s="11">
        <v>5935</v>
      </c>
      <c r="I8" s="11">
        <v>2513</v>
      </c>
      <c r="J8" s="11">
        <v>7170</v>
      </c>
      <c r="K8" s="11">
        <v>677</v>
      </c>
      <c r="L8" s="11">
        <v>686</v>
      </c>
      <c r="M8" s="11">
        <v>300</v>
      </c>
      <c r="N8" s="11">
        <v>7267</v>
      </c>
      <c r="O8" s="11">
        <v>58316</v>
      </c>
      <c r="P8" s="11">
        <v>619</v>
      </c>
      <c r="Q8" s="11">
        <v>10378</v>
      </c>
      <c r="R8" s="11">
        <v>67025</v>
      </c>
      <c r="S8" s="11">
        <v>18939</v>
      </c>
      <c r="U8" s="8" t="s">
        <v>469</v>
      </c>
      <c r="V8" s="8" t="s">
        <v>458</v>
      </c>
      <c r="W8" s="11">
        <v>179376</v>
      </c>
    </row>
    <row r="9" spans="2:35" x14ac:dyDescent="0.3">
      <c r="E9" s="8" t="s">
        <v>470</v>
      </c>
      <c r="F9" s="8" t="s">
        <v>460</v>
      </c>
      <c r="G9" s="11">
        <v>1</v>
      </c>
      <c r="H9" s="11">
        <v>3286</v>
      </c>
      <c r="I9" s="11">
        <v>1161</v>
      </c>
      <c r="J9" s="11">
        <v>3624</v>
      </c>
      <c r="K9" s="11">
        <v>585</v>
      </c>
      <c r="L9" s="11">
        <v>237</v>
      </c>
      <c r="M9" s="11">
        <v>190</v>
      </c>
      <c r="N9" s="11">
        <v>5423</v>
      </c>
      <c r="O9" s="11">
        <v>33811</v>
      </c>
      <c r="P9" s="11">
        <v>308</v>
      </c>
      <c r="Q9" s="11">
        <v>6361</v>
      </c>
      <c r="R9" s="11">
        <v>36365</v>
      </c>
      <c r="S9" s="11">
        <v>11258</v>
      </c>
      <c r="U9" s="8" t="s">
        <v>470</v>
      </c>
      <c r="V9" s="8" t="s">
        <v>460</v>
      </c>
      <c r="W9" s="11">
        <v>102174</v>
      </c>
    </row>
    <row r="10" spans="2:35" x14ac:dyDescent="0.3">
      <c r="E10" s="8" t="s">
        <v>471</v>
      </c>
      <c r="F10" s="8" t="s">
        <v>462</v>
      </c>
      <c r="G10" s="11">
        <v>1</v>
      </c>
      <c r="H10" s="11">
        <v>2301</v>
      </c>
      <c r="I10" s="11">
        <v>959</v>
      </c>
      <c r="J10" s="11">
        <v>2170</v>
      </c>
      <c r="K10" s="11">
        <v>229</v>
      </c>
      <c r="L10" s="11">
        <v>119</v>
      </c>
      <c r="M10" s="11">
        <v>244</v>
      </c>
      <c r="N10" s="11">
        <v>2463</v>
      </c>
      <c r="O10" s="11">
        <v>25939</v>
      </c>
      <c r="P10" s="11">
        <v>158</v>
      </c>
      <c r="Q10" s="11">
        <v>5704</v>
      </c>
      <c r="R10" s="11">
        <v>25747</v>
      </c>
      <c r="S10" s="11">
        <v>8248</v>
      </c>
      <c r="U10" s="8" t="s">
        <v>471</v>
      </c>
      <c r="V10" s="8" t="s">
        <v>462</v>
      </c>
      <c r="W10" s="11">
        <v>73992</v>
      </c>
    </row>
    <row r="11" spans="2:35" x14ac:dyDescent="0.3">
      <c r="E11" s="8" t="s">
        <v>472</v>
      </c>
      <c r="F11" s="8" t="s">
        <v>457</v>
      </c>
      <c r="G11" s="11"/>
      <c r="H11" s="11">
        <v>208</v>
      </c>
      <c r="I11" s="11">
        <v>129</v>
      </c>
      <c r="J11" s="11">
        <v>199</v>
      </c>
      <c r="K11" s="11">
        <v>8</v>
      </c>
      <c r="L11" s="11">
        <v>12</v>
      </c>
      <c r="M11" s="11">
        <v>3</v>
      </c>
      <c r="N11" s="11">
        <v>726</v>
      </c>
      <c r="O11" s="11">
        <v>2391</v>
      </c>
      <c r="P11" s="11">
        <v>7</v>
      </c>
      <c r="Q11" s="11">
        <v>925</v>
      </c>
      <c r="R11" s="11">
        <v>3110</v>
      </c>
      <c r="S11" s="11">
        <v>1164</v>
      </c>
      <c r="U11" s="8" t="s">
        <v>472</v>
      </c>
      <c r="V11" s="8" t="s">
        <v>457</v>
      </c>
      <c r="W11" s="11">
        <v>8877</v>
      </c>
    </row>
    <row r="12" spans="2:35" x14ac:dyDescent="0.3">
      <c r="E12" s="8" t="s">
        <v>473</v>
      </c>
      <c r="F12" s="8" t="s">
        <v>455</v>
      </c>
      <c r="G12" s="11">
        <v>4</v>
      </c>
      <c r="H12" s="11">
        <v>1208</v>
      </c>
      <c r="I12" s="11">
        <v>531</v>
      </c>
      <c r="J12" s="11">
        <v>1181</v>
      </c>
      <c r="K12" s="11">
        <v>196</v>
      </c>
      <c r="L12" s="11">
        <v>36</v>
      </c>
      <c r="M12" s="11">
        <v>108</v>
      </c>
      <c r="N12" s="11">
        <v>666</v>
      </c>
      <c r="O12" s="11">
        <v>11478</v>
      </c>
      <c r="P12" s="11">
        <v>111</v>
      </c>
      <c r="Q12" s="11">
        <v>2336</v>
      </c>
      <c r="R12" s="11">
        <v>11384</v>
      </c>
      <c r="S12" s="11">
        <v>5480</v>
      </c>
      <c r="U12" s="8" t="s">
        <v>473</v>
      </c>
      <c r="V12" s="8" t="s">
        <v>455</v>
      </c>
      <c r="W12" s="11">
        <v>34718</v>
      </c>
    </row>
    <row r="13" spans="2:35" x14ac:dyDescent="0.3">
      <c r="E13" s="8" t="s">
        <v>474</v>
      </c>
      <c r="F13" s="8" t="s">
        <v>463</v>
      </c>
      <c r="G13" s="11">
        <v>3</v>
      </c>
      <c r="H13" s="11">
        <v>4776</v>
      </c>
      <c r="I13" s="11">
        <v>1563</v>
      </c>
      <c r="J13" s="11">
        <v>4159</v>
      </c>
      <c r="K13" s="11">
        <v>582</v>
      </c>
      <c r="L13" s="11">
        <v>208</v>
      </c>
      <c r="M13" s="11">
        <v>307</v>
      </c>
      <c r="N13" s="11">
        <v>4903</v>
      </c>
      <c r="O13" s="11">
        <v>61734</v>
      </c>
      <c r="P13" s="11">
        <v>571</v>
      </c>
      <c r="Q13" s="11">
        <v>11615</v>
      </c>
      <c r="R13" s="11">
        <v>79248</v>
      </c>
      <c r="S13" s="11">
        <v>22405</v>
      </c>
      <c r="U13" s="8" t="s">
        <v>474</v>
      </c>
      <c r="V13" s="8" t="s">
        <v>463</v>
      </c>
      <c r="W13" s="11">
        <v>191345</v>
      </c>
    </row>
    <row r="14" spans="2:35" x14ac:dyDescent="0.3">
      <c r="E14" s="8" t="s">
        <v>475</v>
      </c>
      <c r="F14" s="8" t="s">
        <v>461</v>
      </c>
      <c r="G14" s="11"/>
      <c r="H14" s="11">
        <v>142</v>
      </c>
      <c r="I14" s="11">
        <v>12</v>
      </c>
      <c r="J14" s="11">
        <v>36</v>
      </c>
      <c r="K14" s="11"/>
      <c r="L14" s="11"/>
      <c r="M14" s="11">
        <v>5</v>
      </c>
      <c r="N14" s="11"/>
      <c r="O14" s="11">
        <v>21014</v>
      </c>
      <c r="P14" s="11">
        <v>258</v>
      </c>
      <c r="Q14" s="11">
        <v>4781</v>
      </c>
      <c r="R14" s="11">
        <v>26969</v>
      </c>
      <c r="S14" s="11">
        <v>8094</v>
      </c>
      <c r="U14" s="8" t="s">
        <v>475</v>
      </c>
      <c r="V14" s="8" t="s">
        <v>461</v>
      </c>
      <c r="W14" s="11">
        <v>61281</v>
      </c>
    </row>
    <row r="15" spans="2:35" x14ac:dyDescent="0.3">
      <c r="E15" s="8" t="s">
        <v>476</v>
      </c>
      <c r="F15" s="8" t="s">
        <v>459</v>
      </c>
      <c r="G15" s="11"/>
      <c r="H15" s="11">
        <v>176</v>
      </c>
      <c r="I15" s="11">
        <v>47</v>
      </c>
      <c r="J15" s="11">
        <v>890</v>
      </c>
      <c r="K15" s="11">
        <v>35</v>
      </c>
      <c r="L15" s="11">
        <v>38</v>
      </c>
      <c r="M15" s="11">
        <v>1</v>
      </c>
      <c r="N15" s="11"/>
      <c r="O15" s="11">
        <v>2583</v>
      </c>
      <c r="P15" s="11">
        <v>48</v>
      </c>
      <c r="Q15" s="11">
        <v>675</v>
      </c>
      <c r="R15" s="11">
        <v>7635</v>
      </c>
      <c r="S15" s="11">
        <v>1269</v>
      </c>
      <c r="U15" s="8" t="s">
        <v>476</v>
      </c>
      <c r="V15" s="8" t="s">
        <v>459</v>
      </c>
      <c r="W15" s="11">
        <v>13386</v>
      </c>
    </row>
    <row r="16" spans="2:35" x14ac:dyDescent="0.3">
      <c r="E16" s="8" t="s">
        <v>2</v>
      </c>
      <c r="G16" s="11">
        <v>14</v>
      </c>
      <c r="H16" s="11">
        <v>19839</v>
      </c>
      <c r="I16" s="11">
        <v>7531</v>
      </c>
      <c r="J16" s="11">
        <v>21287</v>
      </c>
      <c r="K16" s="11">
        <v>2785</v>
      </c>
      <c r="L16" s="11">
        <v>1706</v>
      </c>
      <c r="M16" s="11">
        <v>1260</v>
      </c>
      <c r="N16" s="11">
        <v>25517</v>
      </c>
      <c r="O16" s="11">
        <v>241561</v>
      </c>
      <c r="P16" s="11">
        <v>2247</v>
      </c>
      <c r="Q16" s="11">
        <v>46858</v>
      </c>
      <c r="R16" s="11">
        <v>287463</v>
      </c>
      <c r="S16" s="11">
        <v>85169</v>
      </c>
      <c r="W16" s="40">
        <f>SUM(W7:W15)</f>
        <v>741006</v>
      </c>
    </row>
    <row r="17" spans="5:23" ht="5.0999999999999996" customHeight="1" x14ac:dyDescent="0.3"/>
    <row r="18" spans="5:23" hidden="1" x14ac:dyDescent="0.3">
      <c r="E18" s="37"/>
      <c r="F18" s="38"/>
      <c r="G18" s="41" t="s">
        <v>441</v>
      </c>
      <c r="H18" s="41" t="s">
        <v>432</v>
      </c>
      <c r="I18" s="41" t="s">
        <v>356</v>
      </c>
      <c r="J18" s="41" t="s">
        <v>410</v>
      </c>
      <c r="K18" s="41" t="s">
        <v>433</v>
      </c>
      <c r="L18" s="41" t="s">
        <v>411</v>
      </c>
      <c r="M18" s="41" t="s">
        <v>435</v>
      </c>
      <c r="N18" s="41" t="s">
        <v>434</v>
      </c>
      <c r="O18" s="41" t="s">
        <v>440</v>
      </c>
      <c r="P18" s="41" t="s">
        <v>438</v>
      </c>
      <c r="Q18" s="41" t="s">
        <v>436</v>
      </c>
      <c r="R18" s="41" t="s">
        <v>439</v>
      </c>
      <c r="S18" s="41" t="s">
        <v>437</v>
      </c>
      <c r="W18" t="s">
        <v>170</v>
      </c>
    </row>
    <row r="19" spans="5:23" ht="15" customHeight="1" x14ac:dyDescent="0.3">
      <c r="F19" s="38" t="s">
        <v>479</v>
      </c>
      <c r="G19" s="11">
        <v>7</v>
      </c>
      <c r="H19" s="11">
        <v>11073</v>
      </c>
      <c r="I19" s="11">
        <v>4365</v>
      </c>
      <c r="J19" s="11">
        <v>12498</v>
      </c>
      <c r="K19" s="11">
        <v>1431</v>
      </c>
      <c r="L19" s="11">
        <v>1147</v>
      </c>
      <c r="M19" s="11">
        <v>650</v>
      </c>
      <c r="N19" s="11">
        <v>15350</v>
      </c>
      <c r="O19" s="11">
        <v>137511</v>
      </c>
      <c r="P19" s="11">
        <v>1314</v>
      </c>
      <c r="Q19" s="11">
        <v>26207</v>
      </c>
      <c r="R19" s="11">
        <v>165569</v>
      </c>
      <c r="S19" s="11">
        <v>47343</v>
      </c>
      <c r="V19" t="s">
        <v>481</v>
      </c>
      <c r="W19" s="11">
        <v>419301</v>
      </c>
    </row>
    <row r="20" spans="5:23" ht="5.0999999999999996" customHeight="1" x14ac:dyDescent="0.3">
      <c r="F20" s="39"/>
    </row>
    <row r="21" spans="5:23" ht="15" hidden="1" customHeight="1" x14ac:dyDescent="0.3">
      <c r="F21" s="71"/>
      <c r="G21" s="71" t="s">
        <v>441</v>
      </c>
      <c r="H21" s="71" t="s">
        <v>432</v>
      </c>
      <c r="I21" s="71" t="s">
        <v>356</v>
      </c>
      <c r="J21" s="71" t="s">
        <v>410</v>
      </c>
      <c r="K21" s="71" t="s">
        <v>433</v>
      </c>
      <c r="L21" s="71" t="s">
        <v>411</v>
      </c>
      <c r="M21" s="71" t="s">
        <v>435</v>
      </c>
      <c r="N21" s="71" t="s">
        <v>434</v>
      </c>
      <c r="O21" s="71" t="s">
        <v>440</v>
      </c>
      <c r="P21" s="71" t="s">
        <v>438</v>
      </c>
      <c r="Q21" s="71" t="s">
        <v>436</v>
      </c>
      <c r="R21" s="71" t="s">
        <v>439</v>
      </c>
      <c r="S21" s="71" t="s">
        <v>437</v>
      </c>
      <c r="W21" t="s">
        <v>170</v>
      </c>
    </row>
    <row r="22" spans="5:23" ht="15" customHeight="1" x14ac:dyDescent="0.3">
      <c r="F22" s="71" t="s">
        <v>480</v>
      </c>
      <c r="G22" s="11">
        <v>5</v>
      </c>
      <c r="H22" s="11">
        <v>3243</v>
      </c>
      <c r="I22" s="11">
        <v>1089</v>
      </c>
      <c r="J22" s="11">
        <v>2887</v>
      </c>
      <c r="K22" s="11">
        <v>328</v>
      </c>
      <c r="L22" s="11">
        <v>235</v>
      </c>
      <c r="M22" s="11">
        <v>384</v>
      </c>
      <c r="N22" s="11">
        <v>3135</v>
      </c>
      <c r="O22" s="11">
        <v>32460</v>
      </c>
      <c r="P22" s="11">
        <v>284</v>
      </c>
      <c r="Q22" s="11">
        <v>6618</v>
      </c>
      <c r="R22" s="11">
        <v>32393</v>
      </c>
      <c r="S22" s="11">
        <v>10443</v>
      </c>
      <c r="V22" t="s">
        <v>482</v>
      </c>
      <c r="W22" s="11">
        <v>90690</v>
      </c>
    </row>
    <row r="23" spans="5:23" ht="15" customHeight="1" x14ac:dyDescent="0.3">
      <c r="F23" s="39"/>
    </row>
    <row r="24" spans="5:23" ht="15" customHeight="1" x14ac:dyDescent="0.3"/>
    <row r="25" spans="5:23" ht="15" customHeight="1" x14ac:dyDescent="0.3"/>
    <row r="26" spans="5:23" ht="15" customHeight="1" x14ac:dyDescent="0.3">
      <c r="F26" s="34" t="s">
        <v>535</v>
      </c>
    </row>
    <row r="27" spans="5:23" ht="15" customHeight="1" x14ac:dyDescent="0.3">
      <c r="G27" s="71" t="s">
        <v>466</v>
      </c>
      <c r="H27" s="71" t="s">
        <v>467</v>
      </c>
    </row>
    <row r="28" spans="5:23" x14ac:dyDescent="0.3">
      <c r="F28" s="8" t="s">
        <v>441</v>
      </c>
      <c r="G28" s="11">
        <v>0</v>
      </c>
      <c r="H28" s="11">
        <v>3</v>
      </c>
    </row>
    <row r="29" spans="5:23" x14ac:dyDescent="0.3">
      <c r="F29" s="8" t="s">
        <v>432</v>
      </c>
      <c r="G29" s="11">
        <v>1690</v>
      </c>
      <c r="H29" s="11">
        <v>3198</v>
      </c>
    </row>
    <row r="30" spans="5:23" x14ac:dyDescent="0.3">
      <c r="F30" s="8" t="s">
        <v>356</v>
      </c>
      <c r="G30" s="11">
        <v>66</v>
      </c>
      <c r="H30" s="11">
        <v>1506</v>
      </c>
    </row>
    <row r="31" spans="5:23" x14ac:dyDescent="0.3">
      <c r="F31" s="8" t="s">
        <v>410</v>
      </c>
      <c r="G31" s="11">
        <v>135</v>
      </c>
      <c r="H31" s="11">
        <v>4049</v>
      </c>
    </row>
    <row r="32" spans="5:23" x14ac:dyDescent="0.3">
      <c r="F32" s="8" t="s">
        <v>433</v>
      </c>
      <c r="G32" s="11">
        <v>1</v>
      </c>
      <c r="H32" s="11">
        <v>581</v>
      </c>
    </row>
    <row r="33" spans="6:8" x14ac:dyDescent="0.3">
      <c r="F33" s="8" t="s">
        <v>411</v>
      </c>
      <c r="G33" s="11">
        <v>3</v>
      </c>
      <c r="H33" s="11">
        <v>206</v>
      </c>
    </row>
    <row r="34" spans="6:8" x14ac:dyDescent="0.3">
      <c r="F34" s="8" t="s">
        <v>435</v>
      </c>
      <c r="G34" s="11">
        <v>0</v>
      </c>
      <c r="H34" s="11">
        <v>307</v>
      </c>
    </row>
    <row r="35" spans="6:8" x14ac:dyDescent="0.3">
      <c r="F35" s="8" t="s">
        <v>434</v>
      </c>
      <c r="G35" s="11">
        <v>2</v>
      </c>
      <c r="H35" s="11">
        <v>4903</v>
      </c>
    </row>
    <row r="36" spans="6:8" x14ac:dyDescent="0.3">
      <c r="F36" s="8" t="s">
        <v>440</v>
      </c>
      <c r="G36" s="11">
        <v>54448</v>
      </c>
      <c r="H36" s="11">
        <v>8467</v>
      </c>
    </row>
    <row r="37" spans="6:8" x14ac:dyDescent="0.3">
      <c r="F37" s="8" t="s">
        <v>438</v>
      </c>
      <c r="G37" s="11">
        <v>567</v>
      </c>
      <c r="H37" s="11">
        <v>7</v>
      </c>
    </row>
    <row r="38" spans="6:8" x14ac:dyDescent="0.3">
      <c r="F38" s="8" t="s">
        <v>436</v>
      </c>
      <c r="G38" s="11">
        <v>11174</v>
      </c>
      <c r="H38" s="11">
        <v>501</v>
      </c>
    </row>
    <row r="39" spans="6:8" x14ac:dyDescent="0.3">
      <c r="F39" s="8" t="s">
        <v>439</v>
      </c>
      <c r="G39" s="11">
        <v>77301</v>
      </c>
      <c r="H39" s="11">
        <v>3057</v>
      </c>
    </row>
    <row r="40" spans="6:8" x14ac:dyDescent="0.3">
      <c r="F40" s="8" t="s">
        <v>437</v>
      </c>
      <c r="G40" s="11">
        <v>21296</v>
      </c>
      <c r="H40" s="11">
        <v>1353</v>
      </c>
    </row>
    <row r="41" spans="6:8" x14ac:dyDescent="0.3">
      <c r="F41" s="8" t="s">
        <v>2</v>
      </c>
      <c r="G41" s="11">
        <v>166683</v>
      </c>
      <c r="H41" s="11">
        <v>28138</v>
      </c>
    </row>
  </sheetData>
  <sheetProtection algorithmName="SHA-512" hashValue="Z3PE6Hh7dNQGYZjY/kT8OzikPChyUiESseIjP8D4nIZJKuKp9D6pqdXu9TtQrlLLd9WYo9lwES4qLjR4nup8Ww==" saltValue="KZxG5xaXPCtLXyg/cysQTA==" spinCount="100000" sheet="1" objects="1" scenarios="1"/>
  <mergeCells count="1">
    <mergeCell ref="F2:W2"/>
  </mergeCells>
  <conditionalFormatting sqref="F26">
    <cfRule type="containsBlanks" dxfId="86" priority="4">
      <formula>LEN(TRIM(F26))=0</formula>
    </cfRule>
  </conditionalFormatting>
  <pageMargins left="0.7" right="0.7" top="0.75" bottom="0.75" header="0.3" footer="0.3"/>
  <pageSetup paperSize="9" orientation="portrait" r:id="rId8"/>
  <drawing r:id="rId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18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18.6640625" hidden="1" customWidth="1"/>
    <col min="6" max="6" width="23.109375" bestFit="1" customWidth="1"/>
    <col min="7" max="11" width="15.6640625" customWidth="1"/>
  </cols>
  <sheetData>
    <row r="1" spans="5:11" hidden="1" x14ac:dyDescent="0.3"/>
    <row r="2" spans="5:11" ht="20.100000000000001" customHeight="1" x14ac:dyDescent="0.3">
      <c r="F2" s="89" t="str">
        <f>CONCATENATE("QUADRO 11 - VISITAS DE CAMPO PARCELÁRIO NO PERIODO CANDIDATURAS DO PU",+Resumo!G7,", POR ENTIDADE")</f>
        <v>QUADRO 11 - VISITAS DE CAMPO PARCELÁRIO NO PERIODO CANDIDATURAS DO PU2022, POR ENTIDADE</v>
      </c>
      <c r="G2" s="89"/>
      <c r="H2" s="89"/>
      <c r="I2" s="89"/>
      <c r="J2" s="89"/>
      <c r="K2" s="89"/>
    </row>
    <row r="3" spans="5:11" ht="20.100000000000001" customHeight="1" x14ac:dyDescent="0.3">
      <c r="F3" s="89"/>
      <c r="G3" s="89"/>
      <c r="H3" s="89"/>
      <c r="I3" s="89"/>
      <c r="J3" s="89"/>
      <c r="K3" s="89"/>
    </row>
    <row r="4" spans="5:11" ht="20.100000000000001" customHeight="1" x14ac:dyDescent="0.3"/>
    <row r="5" spans="5:11" x14ac:dyDescent="0.3">
      <c r="E5" s="15" t="s">
        <v>278</v>
      </c>
      <c r="F5" s="15" t="s">
        <v>0</v>
      </c>
      <c r="G5" s="71" t="s">
        <v>490</v>
      </c>
      <c r="H5" s="71" t="s">
        <v>491</v>
      </c>
      <c r="I5" s="71" t="s">
        <v>492</v>
      </c>
      <c r="J5" s="71" t="s">
        <v>493</v>
      </c>
      <c r="K5" s="71" t="s">
        <v>494</v>
      </c>
    </row>
    <row r="6" spans="5:11" x14ac:dyDescent="0.3">
      <c r="E6" s="8" t="s">
        <v>349</v>
      </c>
      <c r="F6" s="8" t="s">
        <v>489</v>
      </c>
      <c r="G6" s="11">
        <v>380</v>
      </c>
      <c r="H6" s="11">
        <v>0</v>
      </c>
      <c r="I6" s="11">
        <v>334</v>
      </c>
      <c r="J6" s="11">
        <v>0</v>
      </c>
      <c r="K6" s="11">
        <v>46</v>
      </c>
    </row>
    <row r="7" spans="5:11" x14ac:dyDescent="0.3">
      <c r="E7" s="8" t="s">
        <v>350</v>
      </c>
      <c r="F7" s="8" t="s">
        <v>486</v>
      </c>
      <c r="G7" s="11">
        <v>203</v>
      </c>
      <c r="H7" s="11">
        <v>4</v>
      </c>
      <c r="I7" s="11">
        <v>180</v>
      </c>
      <c r="J7" s="11">
        <v>4</v>
      </c>
      <c r="K7" s="11">
        <v>19</v>
      </c>
    </row>
    <row r="8" spans="5:11" x14ac:dyDescent="0.3">
      <c r="E8" s="8" t="s">
        <v>351</v>
      </c>
      <c r="F8" s="8" t="s">
        <v>487</v>
      </c>
      <c r="G8" s="11">
        <v>6</v>
      </c>
      <c r="H8" s="11">
        <v>0</v>
      </c>
      <c r="I8" s="11">
        <v>6</v>
      </c>
      <c r="J8" s="11">
        <v>0</v>
      </c>
      <c r="K8" s="11">
        <v>0</v>
      </c>
    </row>
    <row r="9" spans="5:11" x14ac:dyDescent="0.3">
      <c r="E9" s="8" t="s">
        <v>352</v>
      </c>
      <c r="F9" s="8" t="s">
        <v>484</v>
      </c>
      <c r="G9" s="11">
        <v>72</v>
      </c>
      <c r="H9" s="11">
        <v>0</v>
      </c>
      <c r="I9" s="11">
        <v>58</v>
      </c>
      <c r="J9" s="11">
        <v>0</v>
      </c>
      <c r="K9" s="11">
        <v>14</v>
      </c>
    </row>
    <row r="10" spans="5:11" x14ac:dyDescent="0.3">
      <c r="E10" s="8" t="s">
        <v>423</v>
      </c>
      <c r="F10" s="8" t="s">
        <v>485</v>
      </c>
      <c r="G10" s="11">
        <v>15</v>
      </c>
      <c r="H10" s="11">
        <v>0</v>
      </c>
      <c r="I10" s="11">
        <v>12</v>
      </c>
      <c r="J10" s="11">
        <v>0</v>
      </c>
      <c r="K10" s="11">
        <v>3</v>
      </c>
    </row>
    <row r="11" spans="5:11" x14ac:dyDescent="0.3">
      <c r="E11" s="8" t="s">
        <v>424</v>
      </c>
      <c r="F11" s="8" t="s">
        <v>483</v>
      </c>
      <c r="G11" s="11">
        <v>7</v>
      </c>
      <c r="H11" s="11">
        <v>1</v>
      </c>
      <c r="I11" s="11">
        <v>4</v>
      </c>
      <c r="J11" s="11">
        <v>1</v>
      </c>
      <c r="K11" s="11">
        <v>2</v>
      </c>
    </row>
    <row r="12" spans="5:11" x14ac:dyDescent="0.3">
      <c r="E12" s="8" t="s">
        <v>425</v>
      </c>
      <c r="F12" s="8" t="s">
        <v>488</v>
      </c>
      <c r="G12" s="11">
        <v>487</v>
      </c>
      <c r="H12" s="11">
        <v>7</v>
      </c>
      <c r="I12" s="11">
        <v>429</v>
      </c>
      <c r="J12" s="11">
        <v>9</v>
      </c>
      <c r="K12" s="11">
        <v>49</v>
      </c>
    </row>
    <row r="13" spans="5:11" x14ac:dyDescent="0.3">
      <c r="E13" s="8" t="s">
        <v>2</v>
      </c>
      <c r="F13" s="71"/>
      <c r="G13" s="11">
        <v>1170</v>
      </c>
      <c r="H13" s="11">
        <v>12</v>
      </c>
      <c r="I13" s="11">
        <v>1023</v>
      </c>
      <c r="J13" s="11">
        <v>14</v>
      </c>
      <c r="K13" s="11">
        <v>133</v>
      </c>
    </row>
    <row r="17" spans="6:11" x14ac:dyDescent="0.3">
      <c r="F17" s="5"/>
      <c r="G17" s="5"/>
      <c r="H17" s="5"/>
      <c r="I17" s="5"/>
      <c r="J17" s="5"/>
      <c r="K17" s="5"/>
    </row>
    <row r="18" spans="6:11" x14ac:dyDescent="0.3">
      <c r="F18" s="5"/>
      <c r="G18" s="5"/>
      <c r="H18" s="5"/>
      <c r="I18" s="5"/>
      <c r="J18" s="5"/>
      <c r="K18" s="5"/>
    </row>
  </sheetData>
  <sheetProtection algorithmName="SHA-512" hashValue="lA7CuFEKgW2RYI7TK4oAIzXxzL3sgxZVfPw37rbc98XSCYWJd1/QbstD68okQh5SvDncdZkAFslkXxi9I72amg==" saltValue="4NLaKo5hbT7FPPj2fqkXLA==" spinCount="100000" sheet="1" objects="1" scenarios="1"/>
  <mergeCells count="1">
    <mergeCell ref="F2:K3"/>
  </mergeCells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10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7" width="17.6640625" customWidth="1"/>
  </cols>
  <sheetData>
    <row r="1" spans="5:10" hidden="1" x14ac:dyDescent="0.3"/>
    <row r="2" spans="5:10" ht="20.100000000000001" customHeight="1" x14ac:dyDescent="0.3">
      <c r="E2" s="46" t="str">
        <f>CONCATENATE("QUADRO 12 - FORMULÁRIOS IB NO PERIODO CANDIDATURAS DO PU",+Resumo!G7)</f>
        <v>QUADRO 12 - FORMULÁRIOS IB NO PERIODO CANDIDATURAS DO PU2022</v>
      </c>
      <c r="F2" s="46"/>
      <c r="G2" s="46"/>
      <c r="H2" s="46"/>
      <c r="I2" s="46"/>
      <c r="J2" s="46"/>
    </row>
    <row r="3" spans="5:10" ht="20.100000000000001" customHeight="1" x14ac:dyDescent="0.3">
      <c r="E3" s="46"/>
      <c r="F3" s="46"/>
      <c r="G3" s="46"/>
      <c r="H3" s="46"/>
      <c r="I3" s="46"/>
      <c r="J3" s="46"/>
    </row>
    <row r="4" spans="5:10" ht="20.100000000000001" customHeight="1" x14ac:dyDescent="0.3"/>
    <row r="5" spans="5:10" x14ac:dyDescent="0.3">
      <c r="E5" s="71" t="s">
        <v>495</v>
      </c>
      <c r="F5" s="71" t="s">
        <v>497</v>
      </c>
      <c r="G5" s="71" t="s">
        <v>496</v>
      </c>
    </row>
    <row r="6" spans="5:10" x14ac:dyDescent="0.3">
      <c r="E6" s="11">
        <v>59060</v>
      </c>
      <c r="F6" s="11">
        <v>29611</v>
      </c>
      <c r="G6" s="11">
        <v>11325</v>
      </c>
    </row>
    <row r="9" spans="5:10" x14ac:dyDescent="0.3">
      <c r="E9" s="47" t="s">
        <v>498</v>
      </c>
      <c r="F9" s="47" t="s">
        <v>499</v>
      </c>
    </row>
    <row r="10" spans="5:10" x14ac:dyDescent="0.3">
      <c r="E10" s="48">
        <v>8488</v>
      </c>
      <c r="F10" s="48">
        <f>+GETPIVOTDATA("[Measures].[Soma de CANDIDATURAS 6]",$E$5)-E10</f>
        <v>50572</v>
      </c>
    </row>
  </sheetData>
  <sheetProtection algorithmName="SHA-512" hashValue="l1NAFaL6mjaFZ2n8a2GlG57A6Y1pd9Y1Xd693ajwZKBamWGvCGeTMZs1TS1tiK9Xnq0mJNCIpD8KRX4Mp6K1oQ==" saltValue="DlYpgbN+dDRckpbyngoJcw==" spinCount="100000" sheet="1" objects="1" scenarios="1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1:P49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72.109375" bestFit="1" customWidth="1"/>
    <col min="6" max="8" width="15.6640625" style="3" customWidth="1"/>
    <col min="9" max="11" width="15.6640625" customWidth="1"/>
    <col min="12" max="14" width="15.6640625" style="6" customWidth="1"/>
  </cols>
  <sheetData>
    <row r="1" spans="5:16" hidden="1" x14ac:dyDescent="0.3"/>
    <row r="2" spans="5:16" ht="20.100000000000001" customHeight="1" x14ac:dyDescent="0.3">
      <c r="E2" s="82" t="str">
        <f>CONCATENATE("QUADRO 1 - NÚMERO DE CANDIDATURAS, ÁREAS E ANIMAIS DECLARADOS POR AJUDA/APOIO - PU",Resumo!$G$7," / PU",Resumo!$H$7)</f>
        <v>QUADRO 1 - NÚMERO DE CANDIDATURAS, ÁREAS E ANIMAIS DECLARADOS POR AJUDA/APOIO - PU2022 / PU2021</v>
      </c>
      <c r="F2" s="82"/>
      <c r="G2" s="82"/>
      <c r="H2" s="82"/>
      <c r="I2" s="82"/>
      <c r="J2" s="82"/>
      <c r="K2" s="82"/>
      <c r="L2" s="82"/>
      <c r="M2" s="82"/>
      <c r="N2" s="82"/>
      <c r="O2" s="5"/>
      <c r="P2" s="5"/>
    </row>
    <row r="3" spans="5:16" ht="20.100000000000001" customHeight="1" x14ac:dyDescent="0.3">
      <c r="E3" s="43"/>
      <c r="F3" s="43"/>
      <c r="G3" s="43"/>
      <c r="H3" s="43"/>
      <c r="I3" s="43"/>
      <c r="J3" s="43"/>
      <c r="K3" s="43"/>
      <c r="L3" s="43"/>
      <c r="M3" s="43"/>
      <c r="N3" s="43"/>
      <c r="O3" s="5"/>
      <c r="P3" s="5"/>
    </row>
    <row r="4" spans="5:16" ht="20.100000000000001" customHeight="1" x14ac:dyDescent="0.3">
      <c r="E4" s="5"/>
      <c r="F4" s="5"/>
      <c r="H4" s="5"/>
      <c r="I4" s="5"/>
      <c r="J4" s="5"/>
      <c r="K4" s="5"/>
      <c r="L4" s="7"/>
      <c r="M4" s="7"/>
      <c r="N4" s="7"/>
      <c r="O4" s="5"/>
      <c r="P4" s="5"/>
    </row>
    <row r="5" spans="5:16" ht="20.100000000000001" customHeight="1" x14ac:dyDescent="0.3">
      <c r="E5" s="54" t="s">
        <v>275</v>
      </c>
      <c r="F5" s="79" t="str">
        <f>+Resumo!G7</f>
        <v>2022</v>
      </c>
      <c r="G5" s="80"/>
      <c r="H5" s="81"/>
      <c r="I5" s="79" t="str">
        <f>+Resumo!H7</f>
        <v>2021</v>
      </c>
      <c r="J5" s="80"/>
      <c r="K5" s="81"/>
      <c r="L5" s="79" t="str">
        <f>CONCATENATE("Comparação ",Resumo!G7," / ",Resumo!H7)</f>
        <v>Comparação 2022 / 2021</v>
      </c>
      <c r="M5" s="80"/>
      <c r="N5" s="81"/>
    </row>
    <row r="6" spans="5:16" x14ac:dyDescent="0.3">
      <c r="F6" s="6" t="s">
        <v>1</v>
      </c>
      <c r="G6" s="6" t="s">
        <v>3</v>
      </c>
      <c r="H6" s="6" t="s">
        <v>168</v>
      </c>
      <c r="I6" s="6" t="s">
        <v>1</v>
      </c>
      <c r="J6" s="6" t="s">
        <v>3</v>
      </c>
      <c r="K6" s="6" t="s">
        <v>168</v>
      </c>
      <c r="L6" s="6" t="s">
        <v>1</v>
      </c>
      <c r="M6" s="6" t="s">
        <v>169</v>
      </c>
      <c r="N6" s="6" t="s">
        <v>168</v>
      </c>
    </row>
    <row r="7" spans="5:16" x14ac:dyDescent="0.3">
      <c r="E7" s="8" t="s">
        <v>139</v>
      </c>
      <c r="F7" s="9"/>
      <c r="G7" s="9"/>
      <c r="H7" s="9"/>
      <c r="I7" s="9"/>
      <c r="J7" s="9"/>
      <c r="K7" s="9"/>
      <c r="L7" s="13"/>
      <c r="M7" s="13"/>
      <c r="N7" s="13"/>
    </row>
    <row r="8" spans="5:16" x14ac:dyDescent="0.3">
      <c r="E8" s="10" t="s">
        <v>162</v>
      </c>
      <c r="F8" s="11">
        <v>103023</v>
      </c>
      <c r="G8" s="11">
        <v>3053141.81</v>
      </c>
      <c r="H8" s="11"/>
      <c r="I8" s="11">
        <v>96462</v>
      </c>
      <c r="J8" s="11">
        <v>2998311.83</v>
      </c>
      <c r="K8" s="11"/>
      <c r="L8" s="14">
        <v>1.0680164209740624</v>
      </c>
      <c r="M8" s="14">
        <v>1.0182869504937384</v>
      </c>
      <c r="N8" s="14"/>
    </row>
    <row r="9" spans="5:16" x14ac:dyDescent="0.3">
      <c r="E9" s="10" t="s">
        <v>161</v>
      </c>
      <c r="F9" s="11">
        <v>44826</v>
      </c>
      <c r="G9" s="11">
        <v>99702.58</v>
      </c>
      <c r="H9" s="11"/>
      <c r="I9" s="11">
        <v>47529</v>
      </c>
      <c r="J9" s="11">
        <v>106609.63</v>
      </c>
      <c r="K9" s="11"/>
      <c r="L9" s="14">
        <v>0.94312945780470869</v>
      </c>
      <c r="M9" s="14">
        <v>0.9352117627647708</v>
      </c>
      <c r="N9" s="14"/>
    </row>
    <row r="10" spans="5:16" x14ac:dyDescent="0.3">
      <c r="E10" s="10" t="s">
        <v>160</v>
      </c>
      <c r="F10" s="11">
        <v>6427</v>
      </c>
      <c r="G10" s="11"/>
      <c r="H10" s="11"/>
      <c r="I10" s="11">
        <v>5828</v>
      </c>
      <c r="J10" s="11"/>
      <c r="K10" s="11"/>
      <c r="L10" s="14">
        <v>1.1027796842827728</v>
      </c>
      <c r="M10" s="14"/>
      <c r="N10" s="14"/>
    </row>
    <row r="11" spans="5:16" x14ac:dyDescent="0.3">
      <c r="E11" s="10" t="s">
        <v>159</v>
      </c>
      <c r="F11" s="11">
        <v>23865</v>
      </c>
      <c r="G11" s="11"/>
      <c r="H11" s="11"/>
      <c r="I11" s="11">
        <v>22612</v>
      </c>
      <c r="J11" s="11"/>
      <c r="K11" s="11"/>
      <c r="L11" s="14">
        <v>1.0554130550150362</v>
      </c>
      <c r="M11" s="14"/>
      <c r="N11" s="14"/>
    </row>
    <row r="12" spans="5:16" x14ac:dyDescent="0.3">
      <c r="E12" s="10" t="s">
        <v>158</v>
      </c>
      <c r="F12" s="11">
        <v>27706</v>
      </c>
      <c r="G12" s="11"/>
      <c r="H12" s="11"/>
      <c r="I12" s="11">
        <v>25952</v>
      </c>
      <c r="J12" s="11"/>
      <c r="K12" s="11"/>
      <c r="L12" s="14">
        <v>1.0675863131935881</v>
      </c>
      <c r="M12" s="14"/>
      <c r="N12" s="14"/>
    </row>
    <row r="13" spans="5:16" x14ac:dyDescent="0.3">
      <c r="E13" s="10" t="s">
        <v>166</v>
      </c>
      <c r="F13" s="11">
        <v>1</v>
      </c>
      <c r="G13" s="11"/>
      <c r="H13" s="11"/>
      <c r="I13" s="11">
        <v>1</v>
      </c>
      <c r="J13" s="11"/>
      <c r="K13" s="11"/>
      <c r="L13" s="14">
        <v>1</v>
      </c>
      <c r="M13" s="14"/>
      <c r="N13" s="14"/>
    </row>
    <row r="14" spans="5:16" x14ac:dyDescent="0.3">
      <c r="E14" s="10" t="s">
        <v>157</v>
      </c>
      <c r="F14" s="11">
        <v>8</v>
      </c>
      <c r="G14" s="11"/>
      <c r="H14" s="11"/>
      <c r="I14" s="11">
        <v>9</v>
      </c>
      <c r="J14" s="11"/>
      <c r="K14" s="11"/>
      <c r="L14" s="14">
        <v>0.88888888888888884</v>
      </c>
      <c r="M14" s="14"/>
      <c r="N14" s="14"/>
    </row>
    <row r="15" spans="5:16" x14ac:dyDescent="0.3">
      <c r="E15" s="10" t="s">
        <v>156</v>
      </c>
      <c r="F15" s="11">
        <v>29</v>
      </c>
      <c r="G15" s="11"/>
      <c r="H15" s="11"/>
      <c r="I15" s="11">
        <v>9</v>
      </c>
      <c r="J15" s="11"/>
      <c r="K15" s="11"/>
      <c r="L15" s="14">
        <v>3.2222222222222223</v>
      </c>
      <c r="M15" s="14"/>
      <c r="N15" s="14"/>
    </row>
    <row r="16" spans="5:16" x14ac:dyDescent="0.3">
      <c r="E16" s="10" t="s">
        <v>155</v>
      </c>
      <c r="F16" s="11">
        <v>2</v>
      </c>
      <c r="G16" s="11">
        <v>0.95</v>
      </c>
      <c r="H16" s="11"/>
      <c r="I16" s="11">
        <v>1</v>
      </c>
      <c r="J16" s="11">
        <v>6.01</v>
      </c>
      <c r="K16" s="11"/>
      <c r="L16" s="14">
        <v>2</v>
      </c>
      <c r="M16" s="14">
        <v>0.15806988352745424</v>
      </c>
      <c r="N16" s="14"/>
    </row>
    <row r="17" spans="5:14" x14ac:dyDescent="0.3">
      <c r="E17" s="10" t="s">
        <v>164</v>
      </c>
      <c r="F17" s="11">
        <v>2</v>
      </c>
      <c r="G17" s="11"/>
      <c r="H17" s="11"/>
      <c r="I17" s="11">
        <v>1</v>
      </c>
      <c r="J17" s="11"/>
      <c r="K17" s="11"/>
      <c r="L17" s="14">
        <v>2</v>
      </c>
      <c r="M17" s="14"/>
      <c r="N17" s="14"/>
    </row>
    <row r="18" spans="5:14" x14ac:dyDescent="0.3">
      <c r="E18" s="10" t="s">
        <v>154</v>
      </c>
      <c r="F18" s="11">
        <v>4</v>
      </c>
      <c r="G18" s="11"/>
      <c r="H18" s="11"/>
      <c r="I18" s="11">
        <v>3</v>
      </c>
      <c r="J18" s="11"/>
      <c r="K18" s="11"/>
      <c r="L18" s="14">
        <v>1.3333333333333333</v>
      </c>
      <c r="M18" s="14"/>
      <c r="N18" s="14"/>
    </row>
    <row r="19" spans="5:14" x14ac:dyDescent="0.3">
      <c r="E19" s="10" t="s">
        <v>153</v>
      </c>
      <c r="F19" s="11">
        <v>103023</v>
      </c>
      <c r="G19" s="11"/>
      <c r="H19" s="11"/>
      <c r="I19" s="11">
        <v>96462</v>
      </c>
      <c r="J19" s="11"/>
      <c r="K19" s="11"/>
      <c r="L19" s="14">
        <v>1.0680164209740624</v>
      </c>
      <c r="M19" s="14"/>
      <c r="N19" s="14"/>
    </row>
    <row r="20" spans="5:14" ht="15" customHeight="1" x14ac:dyDescent="0.3">
      <c r="E20" s="10" t="s">
        <v>152</v>
      </c>
      <c r="F20" s="11">
        <v>103023</v>
      </c>
      <c r="G20" s="11"/>
      <c r="H20" s="11"/>
      <c r="I20" s="11">
        <v>96462</v>
      </c>
      <c r="J20" s="11"/>
      <c r="K20" s="11"/>
      <c r="L20" s="14">
        <v>1.0680164209740624</v>
      </c>
      <c r="M20" s="14"/>
      <c r="N20" s="14"/>
    </row>
    <row r="21" spans="5:14" x14ac:dyDescent="0.3">
      <c r="E21" s="10" t="s">
        <v>151</v>
      </c>
      <c r="F21" s="11">
        <v>3586</v>
      </c>
      <c r="G21" s="11"/>
      <c r="H21" s="11"/>
      <c r="I21" s="11">
        <v>3652</v>
      </c>
      <c r="J21" s="11"/>
      <c r="K21" s="11"/>
      <c r="L21" s="14">
        <v>0.98192771084337349</v>
      </c>
      <c r="M21" s="14"/>
      <c r="N21" s="14"/>
    </row>
    <row r="22" spans="5:14" x14ac:dyDescent="0.3">
      <c r="E22" s="10" t="s">
        <v>150</v>
      </c>
      <c r="F22" s="11">
        <v>340</v>
      </c>
      <c r="G22" s="11">
        <v>15786.58</v>
      </c>
      <c r="H22" s="11"/>
      <c r="I22" s="11">
        <v>340</v>
      </c>
      <c r="J22" s="11">
        <v>15976.05</v>
      </c>
      <c r="K22" s="11"/>
      <c r="L22" s="14">
        <v>1</v>
      </c>
      <c r="M22" s="14">
        <v>0.98814037262026599</v>
      </c>
      <c r="N22" s="14"/>
    </row>
    <row r="23" spans="5:14" x14ac:dyDescent="0.3">
      <c r="E23" s="10" t="s">
        <v>149</v>
      </c>
      <c r="F23" s="11">
        <v>957</v>
      </c>
      <c r="G23" s="11">
        <v>27934.71</v>
      </c>
      <c r="H23" s="11"/>
      <c r="I23" s="11">
        <v>1026</v>
      </c>
      <c r="J23" s="11">
        <v>30005.58</v>
      </c>
      <c r="K23" s="11"/>
      <c r="L23" s="14">
        <v>0.93274853801169588</v>
      </c>
      <c r="M23" s="14">
        <v>0.93098383700631671</v>
      </c>
      <c r="N23" s="14"/>
    </row>
    <row r="24" spans="5:14" x14ac:dyDescent="0.3">
      <c r="E24" s="10" t="s">
        <v>148</v>
      </c>
      <c r="F24" s="11">
        <v>132598</v>
      </c>
      <c r="G24" s="11">
        <v>2852025.68</v>
      </c>
      <c r="H24" s="11"/>
      <c r="I24" s="11">
        <v>130524</v>
      </c>
      <c r="J24" s="11">
        <v>2806207.58</v>
      </c>
      <c r="K24" s="11"/>
      <c r="L24" s="14">
        <v>1.0158897980448041</v>
      </c>
      <c r="M24" s="14">
        <v>1.0163274093928576</v>
      </c>
      <c r="N24" s="14"/>
    </row>
    <row r="25" spans="5:14" x14ac:dyDescent="0.3">
      <c r="E25" s="10" t="s">
        <v>147</v>
      </c>
      <c r="F25" s="11">
        <v>2437</v>
      </c>
      <c r="G25" s="11">
        <v>37860.21</v>
      </c>
      <c r="H25" s="11"/>
      <c r="I25" s="11">
        <v>2486</v>
      </c>
      <c r="J25" s="11">
        <v>38548.42</v>
      </c>
      <c r="K25" s="11"/>
      <c r="L25" s="14">
        <v>0.98028962188254221</v>
      </c>
      <c r="M25" s="14">
        <v>0.98214686879514135</v>
      </c>
      <c r="N25" s="14"/>
    </row>
    <row r="26" spans="5:14" x14ac:dyDescent="0.3">
      <c r="E26" s="10" t="s">
        <v>146</v>
      </c>
      <c r="F26" s="11">
        <v>332</v>
      </c>
      <c r="G26" s="11">
        <v>10046.030000000001</v>
      </c>
      <c r="H26" s="11"/>
      <c r="I26" s="11">
        <v>346</v>
      </c>
      <c r="J26" s="11">
        <v>10360.32</v>
      </c>
      <c r="K26" s="11"/>
      <c r="L26" s="14">
        <v>0.95953757225433522</v>
      </c>
      <c r="M26" s="14">
        <v>0.9696640644304424</v>
      </c>
      <c r="N26" s="14"/>
    </row>
    <row r="27" spans="5:14" x14ac:dyDescent="0.3">
      <c r="E27" s="10" t="s">
        <v>145</v>
      </c>
      <c r="F27" s="11">
        <v>1</v>
      </c>
      <c r="G27" s="11">
        <v>17.54</v>
      </c>
      <c r="H27" s="11"/>
      <c r="I27" s="11">
        <v>1</v>
      </c>
      <c r="J27" s="11">
        <v>17.54</v>
      </c>
      <c r="K27" s="11"/>
      <c r="L27" s="14">
        <v>1</v>
      </c>
      <c r="M27" s="14">
        <v>1</v>
      </c>
      <c r="N27" s="14"/>
    </row>
    <row r="28" spans="5:14" x14ac:dyDescent="0.3">
      <c r="E28" s="10" t="s">
        <v>144</v>
      </c>
      <c r="F28" s="11">
        <v>41</v>
      </c>
      <c r="G28" s="11">
        <v>457.94</v>
      </c>
      <c r="H28" s="11"/>
      <c r="I28" s="11">
        <v>157</v>
      </c>
      <c r="J28" s="11">
        <v>2778.17</v>
      </c>
      <c r="K28" s="11"/>
      <c r="L28" s="14">
        <v>0.26114649681528662</v>
      </c>
      <c r="M28" s="14">
        <v>0.16483512528031041</v>
      </c>
      <c r="N28" s="14"/>
    </row>
    <row r="29" spans="5:14" x14ac:dyDescent="0.3">
      <c r="E29" s="10" t="s">
        <v>143</v>
      </c>
      <c r="F29" s="11">
        <v>20</v>
      </c>
      <c r="G29" s="11">
        <v>1235.8499999999999</v>
      </c>
      <c r="H29" s="11"/>
      <c r="I29" s="11">
        <v>18</v>
      </c>
      <c r="J29" s="11">
        <v>1020.61</v>
      </c>
      <c r="K29" s="11"/>
      <c r="L29" s="14">
        <v>1.1111111111111112</v>
      </c>
      <c r="M29" s="14">
        <v>1.2108934852686137</v>
      </c>
      <c r="N29" s="14"/>
    </row>
    <row r="30" spans="5:14" x14ac:dyDescent="0.3">
      <c r="E30" s="10" t="s">
        <v>142</v>
      </c>
      <c r="F30" s="11">
        <v>101</v>
      </c>
      <c r="G30" s="11">
        <v>2361.42</v>
      </c>
      <c r="H30" s="11"/>
      <c r="I30" s="11">
        <v>97</v>
      </c>
      <c r="J30" s="11">
        <v>2283.31</v>
      </c>
      <c r="K30" s="11"/>
      <c r="L30" s="14">
        <v>1.0412371134020619</v>
      </c>
      <c r="M30" s="14">
        <v>1.0342091087062204</v>
      </c>
      <c r="N30" s="14"/>
    </row>
    <row r="31" spans="5:14" x14ac:dyDescent="0.3">
      <c r="E31" s="10" t="s">
        <v>141</v>
      </c>
      <c r="F31" s="11">
        <v>98030</v>
      </c>
      <c r="G31" s="11"/>
      <c r="H31" s="11">
        <v>77098.445999999996</v>
      </c>
      <c r="I31" s="11">
        <v>68568</v>
      </c>
      <c r="J31" s="11"/>
      <c r="K31" s="11">
        <v>79315.08</v>
      </c>
      <c r="L31" s="14">
        <v>1.4296756504491892</v>
      </c>
      <c r="M31" s="14"/>
      <c r="N31" s="14">
        <v>0.97205280509078473</v>
      </c>
    </row>
    <row r="32" spans="5:14" x14ac:dyDescent="0.3">
      <c r="E32" s="8" t="s">
        <v>140</v>
      </c>
      <c r="F32" s="9"/>
      <c r="G32" s="9"/>
      <c r="H32" s="9"/>
      <c r="I32" s="9"/>
      <c r="J32" s="9"/>
      <c r="K32" s="9"/>
      <c r="L32" s="13"/>
      <c r="M32" s="13"/>
      <c r="N32" s="13"/>
    </row>
    <row r="33" spans="5:14" x14ac:dyDescent="0.3">
      <c r="E33" s="10" t="s">
        <v>159</v>
      </c>
      <c r="F33" s="11">
        <v>24</v>
      </c>
      <c r="G33" s="11"/>
      <c r="H33" s="11"/>
      <c r="I33" s="11">
        <v>23</v>
      </c>
      <c r="J33" s="11"/>
      <c r="K33" s="11"/>
      <c r="L33" s="14">
        <v>1.0434782608695652</v>
      </c>
      <c r="M33" s="14"/>
      <c r="N33" s="14"/>
    </row>
    <row r="34" spans="5:14" x14ac:dyDescent="0.3">
      <c r="E34" s="10" t="s">
        <v>158</v>
      </c>
      <c r="F34" s="11">
        <v>6</v>
      </c>
      <c r="G34" s="11"/>
      <c r="H34" s="11"/>
      <c r="I34" s="11">
        <v>3</v>
      </c>
      <c r="J34" s="11"/>
      <c r="K34" s="11"/>
      <c r="L34" s="14">
        <v>2</v>
      </c>
      <c r="M34" s="14"/>
      <c r="N34" s="14"/>
    </row>
    <row r="35" spans="5:14" x14ac:dyDescent="0.3">
      <c r="E35" s="10" t="s">
        <v>167</v>
      </c>
      <c r="F35" s="11">
        <v>1193</v>
      </c>
      <c r="G35" s="11">
        <v>316.86</v>
      </c>
      <c r="H35" s="11"/>
      <c r="I35" s="11">
        <v>1241</v>
      </c>
      <c r="J35" s="11">
        <v>324.98</v>
      </c>
      <c r="K35" s="11"/>
      <c r="L35" s="14">
        <v>0.96132151490733275</v>
      </c>
      <c r="M35" s="14">
        <v>0.9750138470059696</v>
      </c>
      <c r="N35" s="14"/>
    </row>
    <row r="36" spans="5:14" x14ac:dyDescent="0.3">
      <c r="E36" s="10" t="s">
        <v>166</v>
      </c>
      <c r="F36" s="11">
        <v>165</v>
      </c>
      <c r="G36" s="11"/>
      <c r="H36" s="11"/>
      <c r="I36" s="11">
        <v>101</v>
      </c>
      <c r="J36" s="11"/>
      <c r="K36" s="11"/>
      <c r="L36" s="14">
        <v>1.6336633663366336</v>
      </c>
      <c r="M36" s="14"/>
      <c r="N36" s="14"/>
    </row>
    <row r="37" spans="5:14" x14ac:dyDescent="0.3">
      <c r="E37" s="10" t="s">
        <v>157</v>
      </c>
      <c r="F37" s="11">
        <v>505</v>
      </c>
      <c r="G37" s="11"/>
      <c r="H37" s="11"/>
      <c r="I37" s="11">
        <v>477</v>
      </c>
      <c r="J37" s="11"/>
      <c r="K37" s="11"/>
      <c r="L37" s="14">
        <v>1.0587002096436058</v>
      </c>
      <c r="M37" s="14"/>
      <c r="N37" s="14"/>
    </row>
    <row r="38" spans="5:14" x14ac:dyDescent="0.3">
      <c r="E38" s="10" t="s">
        <v>156</v>
      </c>
      <c r="F38" s="11">
        <v>97</v>
      </c>
      <c r="G38" s="11"/>
      <c r="H38" s="11"/>
      <c r="I38" s="11">
        <v>85</v>
      </c>
      <c r="J38" s="11"/>
      <c r="K38" s="11"/>
      <c r="L38" s="14">
        <v>1.1411764705882352</v>
      </c>
      <c r="M38" s="14"/>
      <c r="N38" s="14"/>
    </row>
    <row r="39" spans="5:14" x14ac:dyDescent="0.3">
      <c r="E39" s="10" t="s">
        <v>155</v>
      </c>
      <c r="F39" s="11">
        <v>12436</v>
      </c>
      <c r="G39" s="11">
        <v>3209</v>
      </c>
      <c r="H39" s="11"/>
      <c r="I39" s="11">
        <v>12421</v>
      </c>
      <c r="J39" s="11">
        <v>3271.02</v>
      </c>
      <c r="K39" s="11"/>
      <c r="L39" s="14">
        <v>1.0012076322357297</v>
      </c>
      <c r="M39" s="14">
        <v>0.98103955341147409</v>
      </c>
      <c r="N39" s="14"/>
    </row>
    <row r="40" spans="5:14" x14ac:dyDescent="0.3">
      <c r="E40" s="10" t="s">
        <v>165</v>
      </c>
      <c r="F40" s="11">
        <v>3097</v>
      </c>
      <c r="G40" s="11">
        <v>632.51</v>
      </c>
      <c r="H40" s="11"/>
      <c r="I40" s="11">
        <v>3131</v>
      </c>
      <c r="J40" s="11">
        <v>638.14</v>
      </c>
      <c r="K40" s="11"/>
      <c r="L40" s="14">
        <v>0.98914084956882786</v>
      </c>
      <c r="M40" s="14">
        <v>0.9911774845645156</v>
      </c>
      <c r="N40" s="14"/>
    </row>
    <row r="41" spans="5:14" x14ac:dyDescent="0.3">
      <c r="E41" s="10" t="s">
        <v>164</v>
      </c>
      <c r="F41" s="11">
        <v>19</v>
      </c>
      <c r="G41" s="11"/>
      <c r="H41" s="11"/>
      <c r="I41" s="11">
        <v>15</v>
      </c>
      <c r="J41" s="11"/>
      <c r="K41" s="11"/>
      <c r="L41" s="14">
        <v>1.2666666666666666</v>
      </c>
      <c r="M41" s="14"/>
      <c r="N41" s="14"/>
    </row>
    <row r="42" spans="5:14" x14ac:dyDescent="0.3">
      <c r="E42" s="10" t="s">
        <v>154</v>
      </c>
      <c r="F42" s="11">
        <v>662</v>
      </c>
      <c r="G42" s="11"/>
      <c r="H42" s="11"/>
      <c r="I42" s="11">
        <v>624</v>
      </c>
      <c r="J42" s="11"/>
      <c r="K42" s="11"/>
      <c r="L42" s="14">
        <v>1.0608974358974359</v>
      </c>
      <c r="M42" s="14"/>
      <c r="N42" s="14"/>
    </row>
    <row r="43" spans="5:14" x14ac:dyDescent="0.3">
      <c r="E43" s="10" t="s">
        <v>148</v>
      </c>
      <c r="F43" s="11">
        <v>12411</v>
      </c>
      <c r="G43" s="11">
        <v>3164.61</v>
      </c>
      <c r="H43" s="11"/>
      <c r="I43" s="11">
        <v>12395</v>
      </c>
      <c r="J43" s="11">
        <v>3228.76</v>
      </c>
      <c r="K43" s="11"/>
      <c r="L43" s="14">
        <v>1.0012908430818879</v>
      </c>
      <c r="M43" s="14">
        <v>0.98013169142333278</v>
      </c>
      <c r="N43" s="14"/>
    </row>
    <row r="44" spans="5:14" x14ac:dyDescent="0.3">
      <c r="E44" s="10" t="s">
        <v>163</v>
      </c>
      <c r="F44" s="11">
        <v>6</v>
      </c>
      <c r="G44" s="11">
        <v>138.35</v>
      </c>
      <c r="H44" s="11"/>
      <c r="I44" s="11">
        <v>3</v>
      </c>
      <c r="J44" s="11">
        <v>76.489999999999995</v>
      </c>
      <c r="K44" s="11"/>
      <c r="L44" s="14">
        <v>2</v>
      </c>
      <c r="M44" s="14">
        <v>1.8087331677343443</v>
      </c>
      <c r="N44" s="14"/>
    </row>
    <row r="45" spans="5:14" x14ac:dyDescent="0.3">
      <c r="E45" s="10" t="s">
        <v>141</v>
      </c>
      <c r="F45" s="11">
        <v>1053</v>
      </c>
      <c r="G45" s="11"/>
      <c r="H45" s="11"/>
      <c r="I45" s="11">
        <v>1131</v>
      </c>
      <c r="J45" s="11"/>
      <c r="K45" s="11"/>
      <c r="L45" s="14">
        <v>0.93103448275862066</v>
      </c>
      <c r="M45" s="14"/>
      <c r="N45" s="14"/>
    </row>
    <row r="46" spans="5:14" x14ac:dyDescent="0.3">
      <c r="F46"/>
      <c r="G46"/>
      <c r="H46"/>
    </row>
    <row r="47" spans="5:14" x14ac:dyDescent="0.3">
      <c r="F47"/>
      <c r="G47"/>
      <c r="H47"/>
    </row>
    <row r="48" spans="5:14" x14ac:dyDescent="0.3">
      <c r="F48"/>
      <c r="G48"/>
      <c r="H48"/>
    </row>
    <row r="49" spans="6:8" x14ac:dyDescent="0.3">
      <c r="F49"/>
      <c r="G49"/>
      <c r="H49"/>
    </row>
  </sheetData>
  <sheetProtection algorithmName="SHA-512" hashValue="wJF0sh6XqdAXPBzJtOajvBiqmeUcUomnHRQZ8U9kuQj2nhQTXuYpe1Gfbv7vbhNdG/FNgm2czQR8/ncB/toYYw==" saltValue="tpMSczRJJbMFXvI7saNkZg==" spinCount="100000" sheet="1" objects="1" scenarios="1"/>
  <mergeCells count="4">
    <mergeCell ref="F5:H5"/>
    <mergeCell ref="I5:K5"/>
    <mergeCell ref="L5:N5"/>
    <mergeCell ref="E2:N2"/>
  </mergeCells>
  <pageMargins left="0.7" right="0.7" top="0.75" bottom="0.75" header="0.3" footer="0.3"/>
  <pageSetup paperSize="9" orientation="portrait" r:id="rId2"/>
  <drawing r:id="rId3"/>
  <legacy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21"/>
  <sheetViews>
    <sheetView showGridLines="0" topLeftCell="B11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18.6640625" hidden="1" customWidth="1"/>
    <col min="6" max="6" width="86" bestFit="1" customWidth="1"/>
    <col min="7" max="11" width="17.6640625" customWidth="1"/>
  </cols>
  <sheetData>
    <row r="1" spans="5:11" hidden="1" x14ac:dyDescent="0.3"/>
    <row r="2" spans="5:11" ht="20.100000000000001" customHeight="1" x14ac:dyDescent="0.3">
      <c r="F2" s="83" t="str">
        <f>CONCATENATE("QUADRO 13 - FORMULÁRIOS IB NO PERIODO CANDIDATURAS DO PU",+Resumo!G7,", POR ENTIDADE")</f>
        <v>QUADRO 13 - FORMULÁRIOS IB NO PERIODO CANDIDATURAS DO PU2022, POR ENTIDADE</v>
      </c>
      <c r="G2" s="83"/>
      <c r="H2" s="83"/>
      <c r="I2" s="83"/>
      <c r="J2" s="83"/>
      <c r="K2" s="83"/>
    </row>
    <row r="3" spans="5:11" ht="20.100000000000001" customHeight="1" x14ac:dyDescent="0.3"/>
    <row r="4" spans="5:11" ht="20.100000000000001" customHeight="1" x14ac:dyDescent="0.3"/>
    <row r="5" spans="5:11" x14ac:dyDescent="0.3">
      <c r="E5" s="15" t="s">
        <v>278</v>
      </c>
      <c r="F5" s="15" t="s">
        <v>446</v>
      </c>
      <c r="G5" s="71" t="s">
        <v>495</v>
      </c>
      <c r="H5" s="71" t="s">
        <v>421</v>
      </c>
      <c r="I5" s="71" t="s">
        <v>497</v>
      </c>
      <c r="J5" s="71" t="s">
        <v>509</v>
      </c>
      <c r="K5" s="71" t="s">
        <v>496</v>
      </c>
    </row>
    <row r="6" spans="5:11" x14ac:dyDescent="0.3">
      <c r="E6" s="8" t="s">
        <v>399</v>
      </c>
      <c r="F6" s="8" t="s">
        <v>409</v>
      </c>
      <c r="G6" s="11">
        <v>939</v>
      </c>
      <c r="H6" s="23">
        <v>1.5899085675584151E-2</v>
      </c>
      <c r="I6" s="11">
        <v>23</v>
      </c>
      <c r="J6" s="22">
        <v>2.4494142705005301E-2</v>
      </c>
      <c r="K6" s="11">
        <v>77</v>
      </c>
    </row>
    <row r="7" spans="5:11" x14ac:dyDescent="0.3">
      <c r="E7" s="8" t="s">
        <v>400</v>
      </c>
      <c r="F7" s="8" t="s">
        <v>410</v>
      </c>
      <c r="G7" s="11">
        <v>1002</v>
      </c>
      <c r="H7" s="23">
        <v>1.6965797494073825E-2</v>
      </c>
      <c r="I7" s="11">
        <v>22</v>
      </c>
      <c r="J7" s="22">
        <v>2.1956087824351302E-2</v>
      </c>
      <c r="K7" s="11">
        <v>53</v>
      </c>
    </row>
    <row r="8" spans="5:11" x14ac:dyDescent="0.3">
      <c r="E8" s="8" t="s">
        <v>500</v>
      </c>
      <c r="F8" s="8" t="s">
        <v>505</v>
      </c>
      <c r="G8" s="11">
        <v>281</v>
      </c>
      <c r="H8" s="23">
        <v>4.7578733491364716E-3</v>
      </c>
      <c r="I8" s="11">
        <v>1</v>
      </c>
      <c r="J8" s="22">
        <v>3.5587188612099599E-3</v>
      </c>
      <c r="K8" s="11">
        <v>19</v>
      </c>
    </row>
    <row r="9" spans="5:11" x14ac:dyDescent="0.3">
      <c r="E9" s="8" t="s">
        <v>401</v>
      </c>
      <c r="F9" s="8" t="s">
        <v>411</v>
      </c>
      <c r="G9" s="11">
        <v>164</v>
      </c>
      <c r="H9" s="23">
        <v>2.77683711479851E-3</v>
      </c>
      <c r="I9" s="11">
        <v>8</v>
      </c>
      <c r="J9" s="22">
        <v>4.8780487804878002E-2</v>
      </c>
      <c r="K9" s="11">
        <v>19</v>
      </c>
    </row>
    <row r="10" spans="5:11" x14ac:dyDescent="0.3">
      <c r="E10" s="8" t="s">
        <v>501</v>
      </c>
      <c r="F10" s="8" t="s">
        <v>433</v>
      </c>
      <c r="G10" s="11">
        <v>176</v>
      </c>
      <c r="H10" s="23">
        <v>2.9800203183203522E-3</v>
      </c>
      <c r="I10" s="11">
        <v>0</v>
      </c>
      <c r="J10" s="22">
        <v>0</v>
      </c>
      <c r="K10" s="11">
        <v>13</v>
      </c>
    </row>
    <row r="11" spans="5:11" x14ac:dyDescent="0.3">
      <c r="E11" s="8" t="s">
        <v>502</v>
      </c>
      <c r="F11" s="8" t="s">
        <v>506</v>
      </c>
      <c r="G11" s="11">
        <v>1878</v>
      </c>
      <c r="H11" s="23">
        <v>3.1798171351168303E-2</v>
      </c>
      <c r="I11" s="11">
        <v>324</v>
      </c>
      <c r="J11" s="22">
        <v>0.17252396166134201</v>
      </c>
      <c r="K11" s="11">
        <v>91</v>
      </c>
    </row>
    <row r="12" spans="5:11" x14ac:dyDescent="0.3">
      <c r="E12" s="8" t="s">
        <v>402</v>
      </c>
      <c r="F12" s="8" t="s">
        <v>412</v>
      </c>
      <c r="G12" s="11">
        <v>3804</v>
      </c>
      <c r="H12" s="23">
        <v>6.4409075516423969E-2</v>
      </c>
      <c r="I12" s="11">
        <v>17</v>
      </c>
      <c r="J12" s="22">
        <v>4.4689800210304899E-3</v>
      </c>
      <c r="K12" s="11">
        <v>41</v>
      </c>
    </row>
    <row r="13" spans="5:11" x14ac:dyDescent="0.3">
      <c r="E13" s="8" t="s">
        <v>403</v>
      </c>
      <c r="F13" s="8" t="s">
        <v>413</v>
      </c>
      <c r="G13" s="11">
        <v>15447</v>
      </c>
      <c r="H13" s="23">
        <v>0.26154757873349138</v>
      </c>
      <c r="I13" s="11">
        <v>7196</v>
      </c>
      <c r="J13" s="22">
        <v>0.46585097429921701</v>
      </c>
      <c r="K13" s="11">
        <v>552</v>
      </c>
    </row>
    <row r="14" spans="5:11" x14ac:dyDescent="0.3">
      <c r="E14" s="8" t="s">
        <v>404</v>
      </c>
      <c r="F14" s="8" t="s">
        <v>414</v>
      </c>
      <c r="G14" s="11">
        <v>16533</v>
      </c>
      <c r="H14" s="23">
        <v>0.27993565865221809</v>
      </c>
      <c r="I14" s="11">
        <v>7221</v>
      </c>
      <c r="J14" s="22">
        <v>0.43676283796044302</v>
      </c>
      <c r="K14" s="11">
        <v>500</v>
      </c>
    </row>
    <row r="15" spans="5:11" x14ac:dyDescent="0.3">
      <c r="E15" s="8" t="s">
        <v>405</v>
      </c>
      <c r="F15" s="8" t="s">
        <v>415</v>
      </c>
      <c r="G15" s="11">
        <v>4991</v>
      </c>
      <c r="H15" s="23">
        <v>8.4507280731459536E-2</v>
      </c>
      <c r="I15" s="11">
        <v>2373</v>
      </c>
      <c r="J15" s="22">
        <v>0.47545582047685803</v>
      </c>
      <c r="K15" s="11">
        <v>154</v>
      </c>
    </row>
    <row r="16" spans="5:11" x14ac:dyDescent="0.3">
      <c r="E16" s="8" t="s">
        <v>406</v>
      </c>
      <c r="F16" s="8" t="s">
        <v>416</v>
      </c>
      <c r="G16" s="11">
        <v>2814</v>
      </c>
      <c r="H16" s="23">
        <v>4.7646461225871996E-2</v>
      </c>
      <c r="I16" s="11">
        <v>1599</v>
      </c>
      <c r="J16" s="22">
        <v>0.56823027718550101</v>
      </c>
      <c r="K16" s="11">
        <v>111</v>
      </c>
    </row>
    <row r="17" spans="5:11" x14ac:dyDescent="0.3">
      <c r="E17" s="8" t="s">
        <v>407</v>
      </c>
      <c r="F17" s="8" t="s">
        <v>417</v>
      </c>
      <c r="G17" s="11">
        <v>108</v>
      </c>
      <c r="H17" s="23">
        <v>1.8286488316965797E-3</v>
      </c>
      <c r="I17" s="11">
        <v>61</v>
      </c>
      <c r="J17" s="22">
        <v>0.56481481481481499</v>
      </c>
      <c r="K17" s="11">
        <v>7</v>
      </c>
    </row>
    <row r="18" spans="5:11" x14ac:dyDescent="0.3">
      <c r="E18" s="8" t="s">
        <v>511</v>
      </c>
      <c r="F18" s="8" t="s">
        <v>512</v>
      </c>
      <c r="G18" s="11">
        <v>1</v>
      </c>
      <c r="H18" s="23">
        <v>1.6931933626820183E-5</v>
      </c>
      <c r="I18" s="11">
        <v>0</v>
      </c>
      <c r="J18" s="22">
        <v>0</v>
      </c>
      <c r="K18" s="11">
        <v>1</v>
      </c>
    </row>
    <row r="19" spans="5:11" x14ac:dyDescent="0.3">
      <c r="E19" s="8" t="s">
        <v>408</v>
      </c>
      <c r="F19" s="8" t="s">
        <v>418</v>
      </c>
      <c r="G19" s="11">
        <v>10720</v>
      </c>
      <c r="H19" s="23">
        <v>0.18151032847951237</v>
      </c>
      <c r="I19" s="11">
        <v>10720</v>
      </c>
      <c r="J19" s="22">
        <v>1</v>
      </c>
      <c r="K19" s="11">
        <v>9629</v>
      </c>
    </row>
    <row r="20" spans="5:11" x14ac:dyDescent="0.3">
      <c r="E20" s="8" t="s">
        <v>503</v>
      </c>
      <c r="F20" s="8" t="s">
        <v>507</v>
      </c>
      <c r="G20" s="11">
        <v>108</v>
      </c>
      <c r="H20" s="23">
        <v>1.8286488316965797E-3</v>
      </c>
      <c r="I20" s="11">
        <v>0</v>
      </c>
      <c r="J20" s="22">
        <v>0</v>
      </c>
      <c r="K20" s="11">
        <v>16</v>
      </c>
    </row>
    <row r="21" spans="5:11" x14ac:dyDescent="0.3">
      <c r="E21" s="8" t="s">
        <v>504</v>
      </c>
      <c r="F21" s="8" t="s">
        <v>508</v>
      </c>
      <c r="G21" s="11">
        <v>94</v>
      </c>
      <c r="H21" s="23">
        <v>1.5916017609210972E-3</v>
      </c>
      <c r="I21" s="11">
        <v>46</v>
      </c>
      <c r="J21" s="22">
        <v>0.48936170212766</v>
      </c>
      <c r="K21" s="11">
        <v>42</v>
      </c>
    </row>
  </sheetData>
  <sheetProtection algorithmName="SHA-512" hashValue="5RDH4E+f9k+BVRA9ZOGkvY4ShOk+ccr3y1Hdmi1uJkyxvxJYlYX0Ii/bUVs4WggkpLb+QH8zebJC0rCpl7A5uQ==" saltValue="2sd5Sf0OQQ8xbxVqndAhbA==" spinCount="100000" sheet="1" objects="1" scenarios="1"/>
  <mergeCells count="1">
    <mergeCell ref="F2:K2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AC37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</cols>
  <sheetData>
    <row r="1" spans="5:29" hidden="1" x14ac:dyDescent="0.3"/>
    <row r="2" spans="5:29" ht="20.100000000000001" customHeight="1" x14ac:dyDescent="0.3">
      <c r="E2" s="82" t="str">
        <f>CONCATENATE("CONTINENTE - NÚMERO DE CANDIDATURAS DECLARADAS POR AJUDA/APOIO - PU",Resumo!G7," / PU",Resumo!H7)</f>
        <v>CONTINENTE - NÚMERO DE CANDIDATURAS DECLARADAS POR AJUDA/APOIO - PU2022 / PU2021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</row>
    <row r="3" spans="5:29" ht="20.100000000000001" customHeight="1" x14ac:dyDescent="0.3"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5:29" ht="20.100000000000001" customHeight="1" x14ac:dyDescent="0.3"/>
    <row r="5" spans="5:29" ht="20.100000000000001" customHeight="1" x14ac:dyDescent="0.3"/>
    <row r="20" ht="15" customHeight="1" x14ac:dyDescent="0.3"/>
    <row r="37" spans="5:29" ht="18" x14ac:dyDescent="0.3">
      <c r="E37" s="82" t="str">
        <f>CONCATENATE("MADEIRA - NÚMERO DE CANDIDATURAS DECLARADAS POR AJUDA/APOIO - PU",Resumo!G7," / PU",Resumo!H7)</f>
        <v>MADEIRA - NÚMERO DE CANDIDATURAS DECLARADAS POR AJUDA/APOIO - PU2022 / PU2021</v>
      </c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</row>
  </sheetData>
  <sheetProtection algorithmName="SHA-512" hashValue="h/lAUZIm59yr2ILlAzkv2fqBXjOdmjGzGDiSFl7PovDFsxvAWeiYIJMa4rwmEsX11/gYboHAiw5fDjme6Q3siA==" saltValue="cn+7vhVdn3mQ76NFIFdjbg==" spinCount="100000" sheet="1" objects="1" scenarios="1"/>
  <mergeCells count="2">
    <mergeCell ref="E2:AC2"/>
    <mergeCell ref="E37:AC3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B37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</cols>
  <sheetData>
    <row r="1" spans="4:28" hidden="1" x14ac:dyDescent="0.3"/>
    <row r="2" spans="4:28" ht="20.100000000000001" customHeight="1" x14ac:dyDescent="0.3">
      <c r="D2" s="82" t="str">
        <f>CONCATENATE("CONTINENTE - ÁREAS E CABEÇAS NORMAIS DECLARADAS POR AJUDA/APOIO - PU",Resumo!G7," / PU",Resumo!H7)</f>
        <v>CONTINENTE - ÁREAS E CABEÇAS NORMAIS DECLARADAS POR AJUDA/APOIO - PU2022 / PU2021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4:28" ht="20.100000000000001" customHeight="1" x14ac:dyDescent="0.3"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4:28" ht="20.100000000000001" customHeight="1" x14ac:dyDescent="0.3"/>
    <row r="5" spans="4:28" ht="20.100000000000001" customHeight="1" x14ac:dyDescent="0.3"/>
    <row r="20" ht="15" customHeight="1" x14ac:dyDescent="0.3"/>
    <row r="37" spans="4:28" ht="18" x14ac:dyDescent="0.3">
      <c r="D37" s="82" t="str">
        <f>CONCATENATE("MADEIRA - ÁREAS DECLARADAS POR AJUDA/APOIO  - PU",Resumo!G7," / PU",Resumo!H7)</f>
        <v>MADEIRA - ÁREAS DECLARADAS POR AJUDA/APOIO  - PU2022 / PU2021</v>
      </c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</sheetData>
  <sheetProtection algorithmName="SHA-512" hashValue="49SfEwUrL7cWuf1yhNIOG4n17uPG/ehe6+dH4/m4i1SqgNaiUdYbQ5r2nYKBu98qoJijgHS6gSy4sA/dETlQqA==" saltValue="SgnTAN2+rkONuphlEDLa8g==" spinCount="100000" sheet="1" objects="1" scenarios="1"/>
  <mergeCells count="2">
    <mergeCell ref="D2:AB2"/>
    <mergeCell ref="D37:AB3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CM25592"/>
  <sheetViews>
    <sheetView showGridLines="0" topLeftCell="B2" zoomScale="80" zoomScaleNormal="80" workbookViewId="0"/>
  </sheetViews>
  <sheetFormatPr defaultColWidth="9.109375" defaultRowHeight="14.4" x14ac:dyDescent="0.3"/>
  <cols>
    <col min="1" max="1" width="0" style="1" hidden="1" customWidth="1"/>
    <col min="2" max="3" width="27.6640625" style="1" customWidth="1"/>
    <col min="4" max="4" width="9.109375" style="1"/>
    <col min="5" max="5" width="29.33203125" style="1" hidden="1" customWidth="1"/>
    <col min="6" max="6" width="70.6640625" style="1" customWidth="1"/>
    <col min="7" max="20" width="12.6640625" style="4" customWidth="1"/>
    <col min="21" max="16384" width="9.109375" style="1"/>
  </cols>
  <sheetData>
    <row r="1" spans="5:91" hidden="1" x14ac:dyDescent="0.3"/>
    <row r="2" spans="5:91" ht="20.100000000000001" customHeight="1" x14ac:dyDescent="0.3">
      <c r="E2" s="83" t="str">
        <f>CONCATENATE("QUADRO 2 - NÚMERO DE CANDIDATURAS E ÁREAS (HA) DECLARADAS, POR CULTURA - PU",Resumo!G7)</f>
        <v>QUADRO 2 - NÚMERO DE CANDIDATURAS E ÁREAS (HA) DECLARADAS, POR CULTURA - PU2022</v>
      </c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5:91" ht="20.100000000000001" customHeight="1" x14ac:dyDescent="0.3">
      <c r="E3" s="83" t="s">
        <v>0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5:91" ht="20.100000000000001" customHeight="1" x14ac:dyDescent="0.3"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5:91" ht="20.100000000000001" customHeight="1" x14ac:dyDescent="0.3"/>
    <row r="9" spans="5:91" x14ac:dyDescent="0.3">
      <c r="F9" s="53" t="s">
        <v>525</v>
      </c>
    </row>
    <row r="10" spans="5:91" hidden="1" x14ac:dyDescent="0.3">
      <c r="E10" s="60" t="s">
        <v>521</v>
      </c>
      <c r="F10" s="60" t="s" vm="4">
        <v>328</v>
      </c>
    </row>
    <row r="11" spans="5:91" hidden="1" x14ac:dyDescent="0.3"/>
    <row r="12" spans="5:91" s="2" customFormat="1" hidden="1" x14ac:dyDescent="0.3">
      <c r="E12" s="73"/>
      <c r="F12" s="73"/>
      <c r="G12" s="73" t="s">
        <v>4</v>
      </c>
      <c r="H12" s="73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5:91" s="2" customFormat="1" hidden="1" x14ac:dyDescent="0.3">
      <c r="E13" s="73"/>
      <c r="F13" s="73"/>
      <c r="G13" s="84" t="s">
        <v>134</v>
      </c>
      <c r="H13" s="85"/>
      <c r="I13" s="84" t="s">
        <v>135</v>
      </c>
      <c r="J13" s="85"/>
      <c r="K13" s="84" t="s">
        <v>136</v>
      </c>
      <c r="L13" s="85"/>
      <c r="M13" s="84" t="s">
        <v>137</v>
      </c>
      <c r="N13" s="85"/>
      <c r="O13" s="84" t="s">
        <v>138</v>
      </c>
      <c r="P13" s="85"/>
      <c r="Q13" s="84" t="s">
        <v>285</v>
      </c>
      <c r="R13" s="85"/>
      <c r="S13" s="84" t="s">
        <v>359</v>
      </c>
      <c r="T13" s="84" t="s">
        <v>360</v>
      </c>
      <c r="U13"/>
      <c r="V13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5:91" s="2" customFormat="1" x14ac:dyDescent="0.3">
      <c r="E14" s="73"/>
      <c r="F14" s="73"/>
      <c r="G14" s="84" t="s">
        <v>357</v>
      </c>
      <c r="H14" s="85"/>
      <c r="I14" s="84" t="s">
        <v>355</v>
      </c>
      <c r="J14" s="85"/>
      <c r="K14" s="84" t="s">
        <v>356</v>
      </c>
      <c r="L14" s="85"/>
      <c r="M14" s="84" t="s">
        <v>353</v>
      </c>
      <c r="N14" s="85"/>
      <c r="O14" s="84" t="s">
        <v>354</v>
      </c>
      <c r="P14" s="85"/>
      <c r="Q14" s="84" t="s">
        <v>358</v>
      </c>
      <c r="R14" s="85"/>
      <c r="S14" s="86"/>
      <c r="T14" s="86"/>
      <c r="U14"/>
      <c r="V14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5:91" s="2" customFormat="1" x14ac:dyDescent="0.3">
      <c r="E15" s="73" t="s">
        <v>361</v>
      </c>
      <c r="F15" s="73" t="s">
        <v>362</v>
      </c>
      <c r="G15" s="72" t="s">
        <v>1</v>
      </c>
      <c r="H15" s="72" t="s">
        <v>3</v>
      </c>
      <c r="I15" s="72" t="s">
        <v>1</v>
      </c>
      <c r="J15" s="72" t="s">
        <v>3</v>
      </c>
      <c r="K15" s="72" t="s">
        <v>1</v>
      </c>
      <c r="L15" s="72" t="s">
        <v>3</v>
      </c>
      <c r="M15" s="72" t="s">
        <v>1</v>
      </c>
      <c r="N15" s="72" t="s">
        <v>3</v>
      </c>
      <c r="O15" s="72" t="s">
        <v>1</v>
      </c>
      <c r="P15" s="72" t="s">
        <v>3</v>
      </c>
      <c r="Q15" s="72" t="s">
        <v>1</v>
      </c>
      <c r="R15" s="72" t="s">
        <v>3</v>
      </c>
      <c r="S15" s="86"/>
      <c r="T15" s="86"/>
      <c r="U15"/>
      <c r="V15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</row>
    <row r="16" spans="5:91" x14ac:dyDescent="0.3">
      <c r="E16" s="68" t="s">
        <v>349</v>
      </c>
      <c r="F16" s="61" t="s">
        <v>322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5:91" ht="15" customHeight="1" x14ac:dyDescent="0.3">
      <c r="E17" s="69"/>
      <c r="F17" s="62" t="s">
        <v>325</v>
      </c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5:91" x14ac:dyDescent="0.3">
      <c r="E18" s="69"/>
      <c r="F18" s="63" t="s">
        <v>332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5:91" x14ac:dyDescent="0.3">
      <c r="E19" s="69"/>
      <c r="F19" s="64" t="s">
        <v>10</v>
      </c>
      <c r="G19" s="66">
        <v>2706</v>
      </c>
      <c r="H19" s="67">
        <v>475.19</v>
      </c>
      <c r="I19" s="66">
        <v>1555</v>
      </c>
      <c r="J19" s="67">
        <v>192.19</v>
      </c>
      <c r="K19" s="66">
        <v>807</v>
      </c>
      <c r="L19" s="67">
        <v>230.18</v>
      </c>
      <c r="M19" s="66">
        <v>1705</v>
      </c>
      <c r="N19" s="67">
        <v>1173.71</v>
      </c>
      <c r="O19" s="66">
        <v>1344</v>
      </c>
      <c r="P19" s="67">
        <v>7480.86</v>
      </c>
      <c r="Q19" s="66">
        <v>58</v>
      </c>
      <c r="R19" s="67">
        <v>2.63</v>
      </c>
      <c r="S19" s="66">
        <v>8175</v>
      </c>
      <c r="T19" s="67">
        <v>9554.76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5:91" x14ac:dyDescent="0.3">
      <c r="E20" s="69"/>
      <c r="F20" s="64" t="s">
        <v>11</v>
      </c>
      <c r="G20" s="66">
        <v>306</v>
      </c>
      <c r="H20" s="67">
        <v>205.4</v>
      </c>
      <c r="I20" s="66">
        <v>108</v>
      </c>
      <c r="J20" s="67">
        <v>45.32</v>
      </c>
      <c r="K20" s="66">
        <v>44</v>
      </c>
      <c r="L20" s="67">
        <v>86.95</v>
      </c>
      <c r="M20" s="66">
        <v>18</v>
      </c>
      <c r="N20" s="67">
        <v>67.7</v>
      </c>
      <c r="O20" s="66">
        <v>156</v>
      </c>
      <c r="P20" s="67">
        <v>293.39</v>
      </c>
      <c r="Q20" s="66">
        <v>182</v>
      </c>
      <c r="R20" s="67">
        <v>22.99</v>
      </c>
      <c r="S20" s="66">
        <v>814</v>
      </c>
      <c r="T20" s="67">
        <v>721.75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5:91" ht="15" customHeight="1" x14ac:dyDescent="0.3">
      <c r="E21" s="69"/>
      <c r="F21" s="64" t="s">
        <v>12</v>
      </c>
      <c r="G21" s="66">
        <v>302</v>
      </c>
      <c r="H21" s="67">
        <v>82.79</v>
      </c>
      <c r="I21" s="66">
        <v>219</v>
      </c>
      <c r="J21" s="67">
        <v>29.51</v>
      </c>
      <c r="K21" s="66">
        <v>99</v>
      </c>
      <c r="L21" s="67">
        <v>17.86</v>
      </c>
      <c r="M21" s="66">
        <v>219</v>
      </c>
      <c r="N21" s="67">
        <v>53.35</v>
      </c>
      <c r="O21" s="66">
        <v>74</v>
      </c>
      <c r="P21" s="67">
        <v>85.8</v>
      </c>
      <c r="Q21" s="66">
        <v>40</v>
      </c>
      <c r="R21" s="67">
        <v>4.5</v>
      </c>
      <c r="S21" s="66">
        <v>953</v>
      </c>
      <c r="T21" s="67">
        <v>273.81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5:91" x14ac:dyDescent="0.3">
      <c r="E22" s="69"/>
      <c r="F22" s="64" t="s">
        <v>13</v>
      </c>
      <c r="G22" s="66"/>
      <c r="H22" s="67"/>
      <c r="I22" s="66"/>
      <c r="J22" s="67"/>
      <c r="K22" s="66"/>
      <c r="L22" s="67"/>
      <c r="M22" s="66">
        <v>6</v>
      </c>
      <c r="N22" s="67">
        <v>11.44</v>
      </c>
      <c r="O22" s="66"/>
      <c r="P22" s="67"/>
      <c r="Q22" s="66">
        <v>2</v>
      </c>
      <c r="R22" s="67">
        <v>0.11</v>
      </c>
      <c r="S22" s="66">
        <v>8</v>
      </c>
      <c r="T22" s="67">
        <v>11.549999999999999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5:91" ht="15" customHeight="1" x14ac:dyDescent="0.3">
      <c r="E23" s="69"/>
      <c r="F23" s="64" t="s">
        <v>14</v>
      </c>
      <c r="G23" s="66">
        <v>57</v>
      </c>
      <c r="H23" s="67">
        <v>17.79</v>
      </c>
      <c r="I23" s="66">
        <v>14</v>
      </c>
      <c r="J23" s="67">
        <v>1.08</v>
      </c>
      <c r="K23" s="66">
        <v>6</v>
      </c>
      <c r="L23" s="67">
        <v>86.25</v>
      </c>
      <c r="M23" s="66">
        <v>14</v>
      </c>
      <c r="N23" s="67">
        <v>224.9</v>
      </c>
      <c r="O23" s="66">
        <v>216</v>
      </c>
      <c r="P23" s="67">
        <v>686.08</v>
      </c>
      <c r="Q23" s="66">
        <v>103</v>
      </c>
      <c r="R23" s="67">
        <v>11.08</v>
      </c>
      <c r="S23" s="66">
        <v>410</v>
      </c>
      <c r="T23" s="67">
        <v>1027.18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5:91" x14ac:dyDescent="0.3">
      <c r="E24" s="69"/>
      <c r="F24" s="63" t="s">
        <v>325</v>
      </c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5:91" x14ac:dyDescent="0.3">
      <c r="E25" s="69"/>
      <c r="F25" s="64" t="s">
        <v>390</v>
      </c>
      <c r="G25" s="66">
        <v>1</v>
      </c>
      <c r="H25" s="67">
        <v>0.18</v>
      </c>
      <c r="I25" s="66"/>
      <c r="J25" s="67"/>
      <c r="K25" s="66"/>
      <c r="L25" s="67"/>
      <c r="M25" s="66">
        <v>1</v>
      </c>
      <c r="N25" s="67">
        <v>0.39</v>
      </c>
      <c r="O25" s="66"/>
      <c r="P25" s="67"/>
      <c r="Q25" s="66"/>
      <c r="R25" s="67"/>
      <c r="S25" s="66">
        <v>2</v>
      </c>
      <c r="T25" s="67">
        <v>0.57000000000000006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5:91" x14ac:dyDescent="0.3">
      <c r="E26" s="69"/>
      <c r="F26" s="63" t="s">
        <v>333</v>
      </c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5:91" ht="15" customHeight="1" x14ac:dyDescent="0.3">
      <c r="E27" s="69"/>
      <c r="F27" s="64" t="s">
        <v>15</v>
      </c>
      <c r="G27" s="66">
        <v>11</v>
      </c>
      <c r="H27" s="67">
        <v>3.34</v>
      </c>
      <c r="I27" s="66">
        <v>2</v>
      </c>
      <c r="J27" s="67">
        <v>1.37</v>
      </c>
      <c r="K27" s="66">
        <v>1</v>
      </c>
      <c r="L27" s="67">
        <v>7.0000000000000007E-2</v>
      </c>
      <c r="M27" s="66">
        <v>43</v>
      </c>
      <c r="N27" s="67">
        <v>665.45</v>
      </c>
      <c r="O27" s="66">
        <v>1878</v>
      </c>
      <c r="P27" s="67">
        <v>4706.97</v>
      </c>
      <c r="Q27" s="66">
        <v>1</v>
      </c>
      <c r="R27" s="67">
        <v>7.0000000000000007E-2</v>
      </c>
      <c r="S27" s="66">
        <v>1936</v>
      </c>
      <c r="T27" s="67">
        <v>5377.2699999999995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5:91" x14ac:dyDescent="0.3">
      <c r="E28" s="69"/>
      <c r="F28" s="64" t="s">
        <v>16</v>
      </c>
      <c r="G28" s="66">
        <v>13926</v>
      </c>
      <c r="H28" s="67">
        <v>26612.02</v>
      </c>
      <c r="I28" s="66">
        <v>1842</v>
      </c>
      <c r="J28" s="67">
        <v>4898.6000000000004</v>
      </c>
      <c r="K28" s="66">
        <v>61</v>
      </c>
      <c r="L28" s="67">
        <v>1025.6199999999999</v>
      </c>
      <c r="M28" s="66">
        <v>424</v>
      </c>
      <c r="N28" s="67">
        <v>25752.34</v>
      </c>
      <c r="O28" s="66">
        <v>716</v>
      </c>
      <c r="P28" s="67">
        <v>902.68</v>
      </c>
      <c r="Q28" s="66">
        <v>1</v>
      </c>
      <c r="R28" s="67">
        <v>0.01</v>
      </c>
      <c r="S28" s="66">
        <v>16970</v>
      </c>
      <c r="T28" s="67">
        <v>59191.270000000004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5:91" ht="15" customHeight="1" x14ac:dyDescent="0.3">
      <c r="E29" s="69"/>
      <c r="F29" s="64" t="s">
        <v>17</v>
      </c>
      <c r="G29" s="66">
        <v>445</v>
      </c>
      <c r="H29" s="67">
        <v>311.16000000000003</v>
      </c>
      <c r="I29" s="66">
        <v>359</v>
      </c>
      <c r="J29" s="67">
        <v>191.24</v>
      </c>
      <c r="K29" s="66">
        <v>3</v>
      </c>
      <c r="L29" s="67">
        <v>0.86</v>
      </c>
      <c r="M29" s="66">
        <v>5</v>
      </c>
      <c r="N29" s="67">
        <v>14.9</v>
      </c>
      <c r="O29" s="66"/>
      <c r="P29" s="67"/>
      <c r="Q29" s="66">
        <v>1</v>
      </c>
      <c r="R29" s="67">
        <v>0.11</v>
      </c>
      <c r="S29" s="66">
        <v>813</v>
      </c>
      <c r="T29" s="67">
        <v>518.2700000000001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5:91" x14ac:dyDescent="0.3">
      <c r="E30" s="69"/>
      <c r="F30" s="64" t="s">
        <v>18</v>
      </c>
      <c r="G30" s="66">
        <v>20447</v>
      </c>
      <c r="H30" s="67">
        <v>41877.75</v>
      </c>
      <c r="I30" s="66">
        <v>3628</v>
      </c>
      <c r="J30" s="67">
        <v>4056.76</v>
      </c>
      <c r="K30" s="66">
        <v>8</v>
      </c>
      <c r="L30" s="67">
        <v>14.1</v>
      </c>
      <c r="M30" s="66">
        <v>93</v>
      </c>
      <c r="N30" s="67">
        <v>230.23</v>
      </c>
      <c r="O30" s="66">
        <v>5</v>
      </c>
      <c r="P30" s="67">
        <v>4.8499999999999996</v>
      </c>
      <c r="Q30" s="66">
        <v>188</v>
      </c>
      <c r="R30" s="67">
        <v>102.94</v>
      </c>
      <c r="S30" s="66">
        <v>24369</v>
      </c>
      <c r="T30" s="67">
        <v>46286.630000000005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5:91" x14ac:dyDescent="0.3">
      <c r="E31" s="69"/>
      <c r="F31" s="64" t="s">
        <v>19</v>
      </c>
      <c r="G31" s="66">
        <v>2905</v>
      </c>
      <c r="H31" s="67">
        <v>1305.1600000000001</v>
      </c>
      <c r="I31" s="66">
        <v>528</v>
      </c>
      <c r="J31" s="67">
        <v>762.12</v>
      </c>
      <c r="K31" s="66">
        <v>121</v>
      </c>
      <c r="L31" s="67">
        <v>624.07000000000005</v>
      </c>
      <c r="M31" s="66">
        <v>159</v>
      </c>
      <c r="N31" s="67">
        <v>1766.51</v>
      </c>
      <c r="O31" s="66">
        <v>13</v>
      </c>
      <c r="P31" s="67">
        <v>18.98</v>
      </c>
      <c r="Q31" s="66">
        <v>34</v>
      </c>
      <c r="R31" s="67">
        <v>11.16</v>
      </c>
      <c r="S31" s="66">
        <v>3760</v>
      </c>
      <c r="T31" s="67">
        <v>4488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5:91" x14ac:dyDescent="0.3">
      <c r="E32" s="69"/>
      <c r="F32" s="64" t="s">
        <v>20</v>
      </c>
      <c r="G32" s="66">
        <v>427</v>
      </c>
      <c r="H32" s="67">
        <v>83.94</v>
      </c>
      <c r="I32" s="66">
        <v>213</v>
      </c>
      <c r="J32" s="67">
        <v>48.34</v>
      </c>
      <c r="K32" s="66">
        <v>52</v>
      </c>
      <c r="L32" s="67">
        <v>19.559999999999999</v>
      </c>
      <c r="M32" s="66">
        <v>58</v>
      </c>
      <c r="N32" s="67">
        <v>88.19</v>
      </c>
      <c r="O32" s="66">
        <v>275</v>
      </c>
      <c r="P32" s="67">
        <v>265.16000000000003</v>
      </c>
      <c r="Q32" s="66">
        <v>9</v>
      </c>
      <c r="R32" s="67">
        <v>0.75</v>
      </c>
      <c r="S32" s="66">
        <v>1034</v>
      </c>
      <c r="T32" s="67">
        <v>505.94000000000005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5:91" x14ac:dyDescent="0.3">
      <c r="E33" s="69"/>
      <c r="F33" s="64" t="s">
        <v>21</v>
      </c>
      <c r="G33" s="66">
        <v>96</v>
      </c>
      <c r="H33" s="67">
        <v>283.72000000000003</v>
      </c>
      <c r="I33" s="66">
        <v>862</v>
      </c>
      <c r="J33" s="67">
        <v>1468.19</v>
      </c>
      <c r="K33" s="66">
        <v>771</v>
      </c>
      <c r="L33" s="67">
        <v>12833.37</v>
      </c>
      <c r="M33" s="66">
        <v>1496</v>
      </c>
      <c r="N33" s="67">
        <v>44979.34</v>
      </c>
      <c r="O33" s="66">
        <v>448</v>
      </c>
      <c r="P33" s="67">
        <v>7343.41</v>
      </c>
      <c r="Q33" s="66"/>
      <c r="R33" s="67"/>
      <c r="S33" s="66">
        <v>3673</v>
      </c>
      <c r="T33" s="67">
        <v>66908.03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5:91" x14ac:dyDescent="0.3">
      <c r="E34" s="69"/>
      <c r="F34" s="64" t="s">
        <v>22</v>
      </c>
      <c r="G34" s="66">
        <v>114</v>
      </c>
      <c r="H34" s="67">
        <v>280.85000000000002</v>
      </c>
      <c r="I34" s="66">
        <v>38</v>
      </c>
      <c r="J34" s="67">
        <v>251.91</v>
      </c>
      <c r="K34" s="66">
        <v>6</v>
      </c>
      <c r="L34" s="67">
        <v>33.68</v>
      </c>
      <c r="M34" s="66">
        <v>27</v>
      </c>
      <c r="N34" s="67">
        <v>195.97</v>
      </c>
      <c r="O34" s="66">
        <v>1</v>
      </c>
      <c r="P34" s="67">
        <v>2.31</v>
      </c>
      <c r="Q34" s="66"/>
      <c r="R34" s="67"/>
      <c r="S34" s="66">
        <v>186</v>
      </c>
      <c r="T34" s="67">
        <v>764.71999999999991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5:91" x14ac:dyDescent="0.3">
      <c r="E35" s="69"/>
      <c r="F35" s="63" t="s">
        <v>334</v>
      </c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5:91" x14ac:dyDescent="0.3">
      <c r="E36" s="69"/>
      <c r="F36" s="64" t="s">
        <v>23</v>
      </c>
      <c r="G36" s="66">
        <v>360</v>
      </c>
      <c r="H36" s="67">
        <v>121.28</v>
      </c>
      <c r="I36" s="66">
        <v>138</v>
      </c>
      <c r="J36" s="67">
        <v>80.98</v>
      </c>
      <c r="K36" s="66">
        <v>131</v>
      </c>
      <c r="L36" s="67">
        <v>193.75</v>
      </c>
      <c r="M36" s="66">
        <v>89</v>
      </c>
      <c r="N36" s="67">
        <v>420.67</v>
      </c>
      <c r="O36" s="66">
        <v>27</v>
      </c>
      <c r="P36" s="67">
        <v>14.23</v>
      </c>
      <c r="Q36" s="66">
        <v>105</v>
      </c>
      <c r="R36" s="67">
        <v>8.1300000000000008</v>
      </c>
      <c r="S36" s="66">
        <v>850</v>
      </c>
      <c r="T36" s="67">
        <v>839.04000000000008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5:91" x14ac:dyDescent="0.3">
      <c r="E37" s="69"/>
      <c r="F37" s="64" t="s">
        <v>24</v>
      </c>
      <c r="G37" s="66">
        <v>3250</v>
      </c>
      <c r="H37" s="67">
        <v>2384.5700000000002</v>
      </c>
      <c r="I37" s="66">
        <v>1124</v>
      </c>
      <c r="J37" s="67">
        <v>2149.67</v>
      </c>
      <c r="K37" s="66">
        <v>24</v>
      </c>
      <c r="L37" s="67">
        <v>13.89</v>
      </c>
      <c r="M37" s="66">
        <v>41</v>
      </c>
      <c r="N37" s="67">
        <v>55.13</v>
      </c>
      <c r="O37" s="66">
        <v>5</v>
      </c>
      <c r="P37" s="67">
        <v>0.79</v>
      </c>
      <c r="Q37" s="66">
        <v>159</v>
      </c>
      <c r="R37" s="67">
        <v>20.309999999999999</v>
      </c>
      <c r="S37" s="66">
        <v>4603</v>
      </c>
      <c r="T37" s="67">
        <v>4624.3600000000006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5:91" x14ac:dyDescent="0.3">
      <c r="E38" s="69"/>
      <c r="F38" s="64" t="s">
        <v>25</v>
      </c>
      <c r="G38" s="66">
        <v>34</v>
      </c>
      <c r="H38" s="67">
        <v>40.020000000000003</v>
      </c>
      <c r="I38" s="66">
        <v>30</v>
      </c>
      <c r="J38" s="67">
        <v>53.78</v>
      </c>
      <c r="K38" s="66">
        <v>48</v>
      </c>
      <c r="L38" s="67">
        <v>60.61</v>
      </c>
      <c r="M38" s="66">
        <v>21</v>
      </c>
      <c r="N38" s="67">
        <v>214.32</v>
      </c>
      <c r="O38" s="66">
        <v>13</v>
      </c>
      <c r="P38" s="67">
        <v>16.72</v>
      </c>
      <c r="Q38" s="66">
        <v>2</v>
      </c>
      <c r="R38" s="67">
        <v>0.1</v>
      </c>
      <c r="S38" s="66">
        <v>148</v>
      </c>
      <c r="T38" s="67">
        <v>385.55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</row>
    <row r="39" spans="5:91" x14ac:dyDescent="0.3">
      <c r="E39" s="69"/>
      <c r="F39" s="64" t="s">
        <v>26</v>
      </c>
      <c r="G39" s="66">
        <v>943</v>
      </c>
      <c r="H39" s="67">
        <v>438.19</v>
      </c>
      <c r="I39" s="66">
        <v>100</v>
      </c>
      <c r="J39" s="67">
        <v>33.200000000000003</v>
      </c>
      <c r="K39" s="66">
        <v>177</v>
      </c>
      <c r="L39" s="67">
        <v>179.12</v>
      </c>
      <c r="M39" s="66">
        <v>127</v>
      </c>
      <c r="N39" s="67">
        <v>187.72</v>
      </c>
      <c r="O39" s="66">
        <v>331</v>
      </c>
      <c r="P39" s="67">
        <v>236.46</v>
      </c>
      <c r="Q39" s="66">
        <v>61</v>
      </c>
      <c r="R39" s="67">
        <v>5.83</v>
      </c>
      <c r="S39" s="66">
        <v>1739</v>
      </c>
      <c r="T39" s="67">
        <v>1080.52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5:91" x14ac:dyDescent="0.3">
      <c r="E40" s="69"/>
      <c r="F40" s="64" t="s">
        <v>27</v>
      </c>
      <c r="G40" s="66">
        <v>3</v>
      </c>
      <c r="H40" s="67">
        <v>2.14</v>
      </c>
      <c r="I40" s="66">
        <v>20</v>
      </c>
      <c r="J40" s="67">
        <v>7.87</v>
      </c>
      <c r="K40" s="66">
        <v>25</v>
      </c>
      <c r="L40" s="67">
        <v>31.95</v>
      </c>
      <c r="M40" s="66">
        <v>3</v>
      </c>
      <c r="N40" s="67">
        <v>0.89</v>
      </c>
      <c r="O40" s="66"/>
      <c r="P40" s="67"/>
      <c r="Q40" s="66">
        <v>10</v>
      </c>
      <c r="R40" s="67">
        <v>0.96</v>
      </c>
      <c r="S40" s="66">
        <v>61</v>
      </c>
      <c r="T40" s="67">
        <v>43.809999999999995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</row>
    <row r="41" spans="5:91" x14ac:dyDescent="0.3">
      <c r="E41" s="69"/>
      <c r="F41" s="64" t="s">
        <v>28</v>
      </c>
      <c r="G41" s="66">
        <v>4439</v>
      </c>
      <c r="H41" s="67">
        <v>5020.8100000000004</v>
      </c>
      <c r="I41" s="66">
        <v>1789</v>
      </c>
      <c r="J41" s="67">
        <v>1586.05</v>
      </c>
      <c r="K41" s="66">
        <v>562</v>
      </c>
      <c r="L41" s="67">
        <v>2739.33</v>
      </c>
      <c r="M41" s="66">
        <v>59</v>
      </c>
      <c r="N41" s="67">
        <v>153.97999999999999</v>
      </c>
      <c r="O41" s="66">
        <v>7</v>
      </c>
      <c r="P41" s="67">
        <v>1.22</v>
      </c>
      <c r="Q41" s="66">
        <v>364</v>
      </c>
      <c r="R41" s="67">
        <v>59.56</v>
      </c>
      <c r="S41" s="66">
        <v>7220</v>
      </c>
      <c r="T41" s="67">
        <v>9560.9500000000007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</row>
    <row r="42" spans="5:91" x14ac:dyDescent="0.3">
      <c r="E42" s="69"/>
      <c r="F42" s="64" t="s">
        <v>29</v>
      </c>
      <c r="G42" s="66">
        <v>241</v>
      </c>
      <c r="H42" s="67">
        <v>151.66999999999999</v>
      </c>
      <c r="I42" s="66">
        <v>774</v>
      </c>
      <c r="J42" s="67">
        <v>1163.49</v>
      </c>
      <c r="K42" s="66">
        <v>46</v>
      </c>
      <c r="L42" s="67">
        <v>43.93</v>
      </c>
      <c r="M42" s="66">
        <v>22</v>
      </c>
      <c r="N42" s="67">
        <v>58.59</v>
      </c>
      <c r="O42" s="66">
        <v>4</v>
      </c>
      <c r="P42" s="67">
        <v>3.04</v>
      </c>
      <c r="Q42" s="66"/>
      <c r="R42" s="67"/>
      <c r="S42" s="66">
        <v>1087</v>
      </c>
      <c r="T42" s="67">
        <v>1420.72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5:91" x14ac:dyDescent="0.3">
      <c r="E43" s="69"/>
      <c r="F43" s="64" t="s">
        <v>30</v>
      </c>
      <c r="G43" s="66">
        <v>15</v>
      </c>
      <c r="H43" s="67">
        <v>2.39</v>
      </c>
      <c r="I43" s="66">
        <v>9</v>
      </c>
      <c r="J43" s="67">
        <v>0.5</v>
      </c>
      <c r="K43" s="66">
        <v>14</v>
      </c>
      <c r="L43" s="67">
        <v>3.24</v>
      </c>
      <c r="M43" s="66">
        <v>6</v>
      </c>
      <c r="N43" s="67">
        <v>0.64</v>
      </c>
      <c r="O43" s="66">
        <v>10</v>
      </c>
      <c r="P43" s="67">
        <v>1.24</v>
      </c>
      <c r="Q43" s="66">
        <v>12</v>
      </c>
      <c r="R43" s="67">
        <v>0.45</v>
      </c>
      <c r="S43" s="66">
        <v>66</v>
      </c>
      <c r="T43" s="67">
        <v>8.4600000000000009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5:91" x14ac:dyDescent="0.3">
      <c r="E44" s="69"/>
      <c r="F44" s="64" t="s">
        <v>31</v>
      </c>
      <c r="G44" s="66">
        <v>6676</v>
      </c>
      <c r="H44" s="67">
        <v>922.43</v>
      </c>
      <c r="I44" s="66">
        <v>4119</v>
      </c>
      <c r="J44" s="67">
        <v>585.20000000000005</v>
      </c>
      <c r="K44" s="66">
        <v>637</v>
      </c>
      <c r="L44" s="67">
        <v>137.24</v>
      </c>
      <c r="M44" s="66">
        <v>804</v>
      </c>
      <c r="N44" s="67">
        <v>249.49</v>
      </c>
      <c r="O44" s="66">
        <v>99</v>
      </c>
      <c r="P44" s="67">
        <v>28.54</v>
      </c>
      <c r="Q44" s="66">
        <v>195</v>
      </c>
      <c r="R44" s="67">
        <v>22.42</v>
      </c>
      <c r="S44" s="66">
        <v>12530</v>
      </c>
      <c r="T44" s="67">
        <v>1945.3200000000002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5:91" x14ac:dyDescent="0.3">
      <c r="E45" s="69"/>
      <c r="F45" s="64" t="s">
        <v>32</v>
      </c>
      <c r="G45" s="66">
        <v>497</v>
      </c>
      <c r="H45" s="67">
        <v>219.83</v>
      </c>
      <c r="I45" s="66">
        <v>364</v>
      </c>
      <c r="J45" s="67">
        <v>378.5</v>
      </c>
      <c r="K45" s="66">
        <v>816</v>
      </c>
      <c r="L45" s="67">
        <v>5372.05</v>
      </c>
      <c r="M45" s="66">
        <v>33</v>
      </c>
      <c r="N45" s="67">
        <v>177.67</v>
      </c>
      <c r="O45" s="66">
        <v>9</v>
      </c>
      <c r="P45" s="67">
        <v>0.86</v>
      </c>
      <c r="Q45" s="66">
        <v>16</v>
      </c>
      <c r="R45" s="67">
        <v>2.3199999999999998</v>
      </c>
      <c r="S45" s="66">
        <v>1735</v>
      </c>
      <c r="T45" s="67">
        <v>6151.23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5:91" x14ac:dyDescent="0.3">
      <c r="E46" s="69"/>
      <c r="F46" s="64" t="s">
        <v>33</v>
      </c>
      <c r="G46" s="66">
        <v>530</v>
      </c>
      <c r="H46" s="67">
        <v>248.2</v>
      </c>
      <c r="I46" s="66">
        <v>587</v>
      </c>
      <c r="J46" s="67">
        <v>1585.56</v>
      </c>
      <c r="K46" s="66">
        <v>150</v>
      </c>
      <c r="L46" s="67">
        <v>115.06</v>
      </c>
      <c r="M46" s="66">
        <v>62</v>
      </c>
      <c r="N46" s="67">
        <v>549.13</v>
      </c>
      <c r="O46" s="66">
        <v>51</v>
      </c>
      <c r="P46" s="67">
        <v>30.49</v>
      </c>
      <c r="Q46" s="66">
        <v>3</v>
      </c>
      <c r="R46" s="67">
        <v>0.04</v>
      </c>
      <c r="S46" s="66">
        <v>1383</v>
      </c>
      <c r="T46" s="67">
        <v>2528.4799999999996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5:91" x14ac:dyDescent="0.3">
      <c r="E47" s="69"/>
      <c r="F47" s="64" t="s">
        <v>363</v>
      </c>
      <c r="G47" s="66"/>
      <c r="H47" s="67"/>
      <c r="I47" s="66"/>
      <c r="J47" s="67"/>
      <c r="K47" s="66"/>
      <c r="L47" s="67"/>
      <c r="M47" s="66"/>
      <c r="N47" s="67"/>
      <c r="O47" s="66"/>
      <c r="P47" s="67"/>
      <c r="Q47" s="66">
        <v>491</v>
      </c>
      <c r="R47" s="67">
        <v>62.01</v>
      </c>
      <c r="S47" s="66">
        <v>491</v>
      </c>
      <c r="T47" s="67">
        <v>62.01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</row>
    <row r="48" spans="5:91" x14ac:dyDescent="0.3">
      <c r="E48" s="69"/>
      <c r="F48" s="63" t="s">
        <v>335</v>
      </c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5:91" x14ac:dyDescent="0.3">
      <c r="E49" s="69"/>
      <c r="F49" s="64" t="s">
        <v>34</v>
      </c>
      <c r="G49" s="66">
        <v>17</v>
      </c>
      <c r="H49" s="67">
        <v>8.34</v>
      </c>
      <c r="I49" s="66">
        <v>29</v>
      </c>
      <c r="J49" s="67">
        <v>14.47</v>
      </c>
      <c r="K49" s="66">
        <v>6</v>
      </c>
      <c r="L49" s="67">
        <v>264.2</v>
      </c>
      <c r="M49" s="66">
        <v>2</v>
      </c>
      <c r="N49" s="67">
        <v>156.94999999999999</v>
      </c>
      <c r="O49" s="66">
        <v>206</v>
      </c>
      <c r="P49" s="67">
        <v>1416.65</v>
      </c>
      <c r="Q49" s="66">
        <v>141</v>
      </c>
      <c r="R49" s="67">
        <v>12.9</v>
      </c>
      <c r="S49" s="66">
        <v>401</v>
      </c>
      <c r="T49" s="67">
        <v>1873.5100000000002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5:91" x14ac:dyDescent="0.3">
      <c r="E50" s="69"/>
      <c r="F50" s="64" t="s">
        <v>364</v>
      </c>
      <c r="G50" s="66"/>
      <c r="H50" s="67"/>
      <c r="I50" s="66"/>
      <c r="J50" s="67"/>
      <c r="K50" s="66"/>
      <c r="L50" s="67"/>
      <c r="M50" s="66"/>
      <c r="N50" s="67"/>
      <c r="O50" s="66"/>
      <c r="P50" s="67"/>
      <c r="Q50" s="66">
        <v>1</v>
      </c>
      <c r="R50" s="67">
        <v>0.02</v>
      </c>
      <c r="S50" s="66">
        <v>1</v>
      </c>
      <c r="T50" s="67">
        <v>0.02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5:91" x14ac:dyDescent="0.3">
      <c r="E51" s="69"/>
      <c r="F51" s="64" t="s">
        <v>35</v>
      </c>
      <c r="G51" s="66"/>
      <c r="H51" s="67"/>
      <c r="I51" s="66">
        <v>2</v>
      </c>
      <c r="J51" s="67">
        <v>0.22</v>
      </c>
      <c r="K51" s="66"/>
      <c r="L51" s="67"/>
      <c r="M51" s="66">
        <v>1</v>
      </c>
      <c r="N51" s="67">
        <v>0.06</v>
      </c>
      <c r="O51" s="66">
        <v>3</v>
      </c>
      <c r="P51" s="67">
        <v>1</v>
      </c>
      <c r="Q51" s="66">
        <v>320</v>
      </c>
      <c r="R51" s="67">
        <v>33.24</v>
      </c>
      <c r="S51" s="66">
        <v>326</v>
      </c>
      <c r="T51" s="67">
        <v>34.520000000000003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5:91" x14ac:dyDescent="0.3">
      <c r="E52" s="69"/>
      <c r="F52" s="64" t="s">
        <v>365</v>
      </c>
      <c r="G52" s="66"/>
      <c r="H52" s="67"/>
      <c r="I52" s="66"/>
      <c r="J52" s="67"/>
      <c r="K52" s="66"/>
      <c r="L52" s="67"/>
      <c r="M52" s="66">
        <v>1</v>
      </c>
      <c r="N52" s="67">
        <v>1.47</v>
      </c>
      <c r="O52" s="66">
        <v>4</v>
      </c>
      <c r="P52" s="67">
        <v>2.69</v>
      </c>
      <c r="Q52" s="66">
        <v>3099</v>
      </c>
      <c r="R52" s="67">
        <v>632.75</v>
      </c>
      <c r="S52" s="66">
        <v>3104</v>
      </c>
      <c r="T52" s="67">
        <v>636.91000000000008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5:91" x14ac:dyDescent="0.3">
      <c r="E53" s="69"/>
      <c r="F53" s="64" t="s">
        <v>36</v>
      </c>
      <c r="G53" s="66">
        <v>105</v>
      </c>
      <c r="H53" s="67">
        <v>36.26</v>
      </c>
      <c r="I53" s="66">
        <v>47</v>
      </c>
      <c r="J53" s="67">
        <v>28.63</v>
      </c>
      <c r="K53" s="66">
        <v>16</v>
      </c>
      <c r="L53" s="67">
        <v>5.51</v>
      </c>
      <c r="M53" s="66">
        <v>9</v>
      </c>
      <c r="N53" s="67">
        <v>14.45</v>
      </c>
      <c r="O53" s="66">
        <v>25</v>
      </c>
      <c r="P53" s="67">
        <v>133.80000000000001</v>
      </c>
      <c r="Q53" s="66">
        <v>5</v>
      </c>
      <c r="R53" s="67">
        <v>0.3</v>
      </c>
      <c r="S53" s="66">
        <v>207</v>
      </c>
      <c r="T53" s="67">
        <v>218.95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5:91" x14ac:dyDescent="0.3">
      <c r="E54" s="69"/>
      <c r="F54" s="64" t="s">
        <v>37</v>
      </c>
      <c r="G54" s="66">
        <v>27</v>
      </c>
      <c r="H54" s="67">
        <v>71.05</v>
      </c>
      <c r="I54" s="66">
        <v>43</v>
      </c>
      <c r="J54" s="67">
        <v>84.58</v>
      </c>
      <c r="K54" s="66">
        <v>31</v>
      </c>
      <c r="L54" s="67">
        <v>76.47</v>
      </c>
      <c r="M54" s="66">
        <v>170</v>
      </c>
      <c r="N54" s="67">
        <v>1107.53</v>
      </c>
      <c r="O54" s="66">
        <v>13</v>
      </c>
      <c r="P54" s="67">
        <v>38.75</v>
      </c>
      <c r="Q54" s="66">
        <v>22</v>
      </c>
      <c r="R54" s="67">
        <v>10.35</v>
      </c>
      <c r="S54" s="66">
        <v>306</v>
      </c>
      <c r="T54" s="67">
        <v>1388.73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5:91" x14ac:dyDescent="0.3">
      <c r="E55" s="69"/>
      <c r="F55" s="64" t="s">
        <v>366</v>
      </c>
      <c r="G55" s="66">
        <v>1</v>
      </c>
      <c r="H55" s="67">
        <v>0.12</v>
      </c>
      <c r="I55" s="66"/>
      <c r="J55" s="67"/>
      <c r="K55" s="66">
        <v>1</v>
      </c>
      <c r="L55" s="67">
        <v>0.33</v>
      </c>
      <c r="M55" s="66"/>
      <c r="N55" s="67"/>
      <c r="O55" s="66">
        <v>2</v>
      </c>
      <c r="P55" s="67">
        <v>0.34</v>
      </c>
      <c r="Q55" s="66">
        <v>4</v>
      </c>
      <c r="R55" s="67">
        <v>0.24</v>
      </c>
      <c r="S55" s="66">
        <v>8</v>
      </c>
      <c r="T55" s="67">
        <v>1.0300000000000002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</row>
    <row r="56" spans="5:91" x14ac:dyDescent="0.3">
      <c r="E56" s="69"/>
      <c r="F56" s="64" t="s">
        <v>38</v>
      </c>
      <c r="G56" s="66">
        <v>729</v>
      </c>
      <c r="H56" s="67">
        <v>2030.79</v>
      </c>
      <c r="I56" s="66">
        <v>280</v>
      </c>
      <c r="J56" s="67">
        <v>676.34</v>
      </c>
      <c r="K56" s="66">
        <v>7</v>
      </c>
      <c r="L56" s="67">
        <v>5.9</v>
      </c>
      <c r="M56" s="66">
        <v>3</v>
      </c>
      <c r="N56" s="67">
        <v>1.88</v>
      </c>
      <c r="O56" s="66">
        <v>1</v>
      </c>
      <c r="P56" s="67">
        <v>0.17</v>
      </c>
      <c r="Q56" s="66">
        <v>29</v>
      </c>
      <c r="R56" s="67">
        <v>3.39</v>
      </c>
      <c r="S56" s="66">
        <v>1049</v>
      </c>
      <c r="T56" s="67">
        <v>2718.4700000000003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5:91" x14ac:dyDescent="0.3">
      <c r="E57" s="69"/>
      <c r="F57" s="64" t="s">
        <v>367</v>
      </c>
      <c r="G57" s="66"/>
      <c r="H57" s="67"/>
      <c r="I57" s="66"/>
      <c r="J57" s="67"/>
      <c r="K57" s="66"/>
      <c r="L57" s="67"/>
      <c r="M57" s="66"/>
      <c r="N57" s="67"/>
      <c r="O57" s="66">
        <v>12</v>
      </c>
      <c r="P57" s="67">
        <v>15.63</v>
      </c>
      <c r="Q57" s="66">
        <v>42</v>
      </c>
      <c r="R57" s="67">
        <v>3.1</v>
      </c>
      <c r="S57" s="66">
        <v>54</v>
      </c>
      <c r="T57" s="67">
        <v>18.73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</row>
    <row r="58" spans="5:91" x14ac:dyDescent="0.3">
      <c r="E58" s="69"/>
      <c r="F58" s="64" t="s">
        <v>39</v>
      </c>
      <c r="G58" s="66">
        <v>37</v>
      </c>
      <c r="H58" s="67">
        <v>29.52</v>
      </c>
      <c r="I58" s="66">
        <v>23</v>
      </c>
      <c r="J58" s="67">
        <v>15.17</v>
      </c>
      <c r="K58" s="66">
        <v>5</v>
      </c>
      <c r="L58" s="67">
        <v>10.039999999999999</v>
      </c>
      <c r="M58" s="66">
        <v>3</v>
      </c>
      <c r="N58" s="67">
        <v>3.37</v>
      </c>
      <c r="O58" s="66">
        <v>4</v>
      </c>
      <c r="P58" s="67">
        <v>2.95</v>
      </c>
      <c r="Q58" s="66">
        <v>59</v>
      </c>
      <c r="R58" s="67">
        <v>10.050000000000001</v>
      </c>
      <c r="S58" s="66">
        <v>131</v>
      </c>
      <c r="T58" s="67">
        <v>71.099999999999994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</row>
    <row r="59" spans="5:91" x14ac:dyDescent="0.3">
      <c r="E59" s="69"/>
      <c r="F59" s="64" t="s">
        <v>40</v>
      </c>
      <c r="G59" s="66">
        <v>65</v>
      </c>
      <c r="H59" s="67">
        <v>10.93</v>
      </c>
      <c r="I59" s="66">
        <v>50</v>
      </c>
      <c r="J59" s="67">
        <v>9.1</v>
      </c>
      <c r="K59" s="66">
        <v>7</v>
      </c>
      <c r="L59" s="67">
        <v>0.98</v>
      </c>
      <c r="M59" s="66">
        <v>12</v>
      </c>
      <c r="N59" s="67">
        <v>4.0599999999999996</v>
      </c>
      <c r="O59" s="66">
        <v>12</v>
      </c>
      <c r="P59" s="67">
        <v>9.86</v>
      </c>
      <c r="Q59" s="66">
        <v>3221</v>
      </c>
      <c r="R59" s="67">
        <v>301.86</v>
      </c>
      <c r="S59" s="66">
        <v>3367</v>
      </c>
      <c r="T59" s="67">
        <v>336.79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5:91" x14ac:dyDescent="0.3">
      <c r="E60" s="69"/>
      <c r="F60" s="64" t="s">
        <v>368</v>
      </c>
      <c r="G60" s="66"/>
      <c r="H60" s="67"/>
      <c r="I60" s="66"/>
      <c r="J60" s="67"/>
      <c r="K60" s="66"/>
      <c r="L60" s="67"/>
      <c r="M60" s="66"/>
      <c r="N60" s="67"/>
      <c r="O60" s="66">
        <v>4</v>
      </c>
      <c r="P60" s="67">
        <v>11.07</v>
      </c>
      <c r="Q60" s="66">
        <v>19</v>
      </c>
      <c r="R60" s="67">
        <v>2.02</v>
      </c>
      <c r="S60" s="66">
        <v>23</v>
      </c>
      <c r="T60" s="67">
        <v>13.09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</row>
    <row r="61" spans="5:91" x14ac:dyDescent="0.3">
      <c r="E61" s="69"/>
      <c r="F61" s="64" t="s">
        <v>41</v>
      </c>
      <c r="G61" s="66">
        <v>10</v>
      </c>
      <c r="H61" s="67">
        <v>20.03</v>
      </c>
      <c r="I61" s="66">
        <v>21</v>
      </c>
      <c r="J61" s="67">
        <v>26.56</v>
      </c>
      <c r="K61" s="66">
        <v>13</v>
      </c>
      <c r="L61" s="67">
        <v>43.56</v>
      </c>
      <c r="M61" s="66">
        <v>54</v>
      </c>
      <c r="N61" s="67">
        <v>334.97</v>
      </c>
      <c r="O61" s="66">
        <v>28</v>
      </c>
      <c r="P61" s="67">
        <v>64.209999999999994</v>
      </c>
      <c r="Q61" s="66">
        <v>7</v>
      </c>
      <c r="R61" s="67">
        <v>0.6</v>
      </c>
      <c r="S61" s="66">
        <v>133</v>
      </c>
      <c r="T61" s="67">
        <v>489.93000000000006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5:91" x14ac:dyDescent="0.3">
      <c r="E62" s="69"/>
      <c r="F62" s="63" t="s">
        <v>336</v>
      </c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  <row r="63" spans="5:91" x14ac:dyDescent="0.3">
      <c r="E63" s="69"/>
      <c r="F63" s="64" t="s">
        <v>42</v>
      </c>
      <c r="G63" s="66">
        <v>24604</v>
      </c>
      <c r="H63" s="67">
        <v>7225.46</v>
      </c>
      <c r="I63" s="66">
        <v>11516</v>
      </c>
      <c r="J63" s="67">
        <v>3415.25</v>
      </c>
      <c r="K63" s="66">
        <v>2064</v>
      </c>
      <c r="L63" s="67">
        <v>3062.3</v>
      </c>
      <c r="M63" s="66">
        <v>2399</v>
      </c>
      <c r="N63" s="67">
        <v>4192.3100000000004</v>
      </c>
      <c r="O63" s="66">
        <v>3233</v>
      </c>
      <c r="P63" s="67">
        <v>9162.85</v>
      </c>
      <c r="Q63" s="66">
        <v>391</v>
      </c>
      <c r="R63" s="67">
        <v>39.76</v>
      </c>
      <c r="S63" s="66">
        <v>44207</v>
      </c>
      <c r="T63" s="67">
        <v>27097.93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</row>
    <row r="64" spans="5:91" x14ac:dyDescent="0.3">
      <c r="E64" s="69"/>
      <c r="F64" s="63" t="s">
        <v>5</v>
      </c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</row>
    <row r="65" spans="5:91" x14ac:dyDescent="0.3">
      <c r="E65" s="69"/>
      <c r="F65" s="64" t="s">
        <v>5</v>
      </c>
      <c r="G65" s="66">
        <v>41005</v>
      </c>
      <c r="H65" s="67">
        <v>73878.929999999993</v>
      </c>
      <c r="I65" s="66">
        <v>24998</v>
      </c>
      <c r="J65" s="67">
        <v>36757.879999999997</v>
      </c>
      <c r="K65" s="66">
        <v>4963</v>
      </c>
      <c r="L65" s="67">
        <v>12606.9</v>
      </c>
      <c r="M65" s="66">
        <v>15378</v>
      </c>
      <c r="N65" s="67">
        <v>186922.94</v>
      </c>
      <c r="O65" s="66">
        <v>2132</v>
      </c>
      <c r="P65" s="67">
        <v>1391.57</v>
      </c>
      <c r="Q65" s="66">
        <v>1</v>
      </c>
      <c r="R65" s="67">
        <v>0.02</v>
      </c>
      <c r="S65" s="66">
        <v>88477</v>
      </c>
      <c r="T65" s="67">
        <v>311558.24000000005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</row>
    <row r="66" spans="5:91" x14ac:dyDescent="0.3">
      <c r="E66" s="69"/>
      <c r="F66" s="63" t="s">
        <v>6</v>
      </c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</row>
    <row r="67" spans="5:91" x14ac:dyDescent="0.3">
      <c r="E67" s="69"/>
      <c r="F67" s="64" t="s">
        <v>369</v>
      </c>
      <c r="G67" s="66"/>
      <c r="H67" s="67"/>
      <c r="I67" s="66"/>
      <c r="J67" s="67"/>
      <c r="K67" s="66"/>
      <c r="L67" s="67"/>
      <c r="M67" s="66"/>
      <c r="N67" s="67"/>
      <c r="O67" s="66"/>
      <c r="P67" s="67"/>
      <c r="Q67" s="66">
        <v>804</v>
      </c>
      <c r="R67" s="67">
        <v>78.22</v>
      </c>
      <c r="S67" s="66">
        <v>804</v>
      </c>
      <c r="T67" s="67">
        <v>78.22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</row>
    <row r="68" spans="5:91" x14ac:dyDescent="0.3">
      <c r="E68" s="69"/>
      <c r="F68" s="64" t="s">
        <v>391</v>
      </c>
      <c r="G68" s="66">
        <v>1</v>
      </c>
      <c r="H68" s="67">
        <v>1.98</v>
      </c>
      <c r="I68" s="66">
        <v>1</v>
      </c>
      <c r="J68" s="67">
        <v>0.06</v>
      </c>
      <c r="K68" s="66"/>
      <c r="L68" s="67"/>
      <c r="M68" s="66">
        <v>1</v>
      </c>
      <c r="N68" s="67">
        <v>0.01</v>
      </c>
      <c r="O68" s="66"/>
      <c r="P68" s="67"/>
      <c r="Q68" s="66"/>
      <c r="R68" s="67"/>
      <c r="S68" s="66">
        <v>3</v>
      </c>
      <c r="T68" s="67">
        <v>2.0499999999999998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</row>
    <row r="69" spans="5:91" x14ac:dyDescent="0.3">
      <c r="E69" s="69"/>
      <c r="F69" s="64" t="s">
        <v>370</v>
      </c>
      <c r="G69" s="66">
        <v>6</v>
      </c>
      <c r="H69" s="67">
        <v>11.43</v>
      </c>
      <c r="I69" s="66"/>
      <c r="J69" s="67"/>
      <c r="K69" s="66"/>
      <c r="L69" s="67"/>
      <c r="M69" s="66"/>
      <c r="N69" s="67"/>
      <c r="O69" s="66"/>
      <c r="P69" s="67"/>
      <c r="Q69" s="66">
        <v>1</v>
      </c>
      <c r="R69" s="67">
        <v>0.02</v>
      </c>
      <c r="S69" s="66">
        <v>7</v>
      </c>
      <c r="T69" s="67">
        <v>11.45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</row>
    <row r="70" spans="5:91" x14ac:dyDescent="0.3">
      <c r="E70" s="69"/>
      <c r="F70" s="64" t="s">
        <v>392</v>
      </c>
      <c r="G70" s="66"/>
      <c r="H70" s="67"/>
      <c r="I70" s="66"/>
      <c r="J70" s="67"/>
      <c r="K70" s="66"/>
      <c r="L70" s="67"/>
      <c r="M70" s="66">
        <v>1</v>
      </c>
      <c r="N70" s="67">
        <v>0.22</v>
      </c>
      <c r="O70" s="66"/>
      <c r="P70" s="67"/>
      <c r="Q70" s="66"/>
      <c r="R70" s="67"/>
      <c r="S70" s="66">
        <v>1</v>
      </c>
      <c r="T70" s="67">
        <v>0.22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</row>
    <row r="71" spans="5:91" x14ac:dyDescent="0.3">
      <c r="E71" s="69"/>
      <c r="F71" s="64" t="s">
        <v>6</v>
      </c>
      <c r="G71" s="66">
        <v>232</v>
      </c>
      <c r="H71" s="67">
        <v>71.89</v>
      </c>
      <c r="I71" s="66">
        <v>142</v>
      </c>
      <c r="J71" s="67">
        <v>32.68</v>
      </c>
      <c r="K71" s="66">
        <v>44</v>
      </c>
      <c r="L71" s="67">
        <v>34.35</v>
      </c>
      <c r="M71" s="66">
        <v>103</v>
      </c>
      <c r="N71" s="67">
        <v>741.16</v>
      </c>
      <c r="O71" s="66">
        <v>19</v>
      </c>
      <c r="P71" s="67">
        <v>15.12</v>
      </c>
      <c r="Q71" s="66">
        <v>139</v>
      </c>
      <c r="R71" s="67">
        <v>10.8</v>
      </c>
      <c r="S71" s="66">
        <v>679</v>
      </c>
      <c r="T71" s="67">
        <v>906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</row>
    <row r="72" spans="5:91" x14ac:dyDescent="0.3">
      <c r="E72" s="69"/>
      <c r="F72" s="64" t="s">
        <v>371</v>
      </c>
      <c r="G72" s="66"/>
      <c r="H72" s="67"/>
      <c r="I72" s="66"/>
      <c r="J72" s="67"/>
      <c r="K72" s="66"/>
      <c r="L72" s="67"/>
      <c r="M72" s="66"/>
      <c r="N72" s="67"/>
      <c r="O72" s="66"/>
      <c r="P72" s="67"/>
      <c r="Q72" s="66">
        <v>3</v>
      </c>
      <c r="R72" s="67">
        <v>0.55000000000000004</v>
      </c>
      <c r="S72" s="66">
        <v>3</v>
      </c>
      <c r="T72" s="67">
        <v>0.55000000000000004</v>
      </c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</row>
    <row r="73" spans="5:91" x14ac:dyDescent="0.3">
      <c r="E73" s="69"/>
      <c r="F73" s="64" t="s">
        <v>43</v>
      </c>
      <c r="G73" s="66">
        <v>107</v>
      </c>
      <c r="H73" s="67">
        <v>47.99</v>
      </c>
      <c r="I73" s="66">
        <v>68</v>
      </c>
      <c r="J73" s="67">
        <v>87.29</v>
      </c>
      <c r="K73" s="66">
        <v>14</v>
      </c>
      <c r="L73" s="67">
        <v>28.32</v>
      </c>
      <c r="M73" s="66">
        <v>20</v>
      </c>
      <c r="N73" s="67">
        <v>22.31</v>
      </c>
      <c r="O73" s="66">
        <v>4</v>
      </c>
      <c r="P73" s="67">
        <v>2.67</v>
      </c>
      <c r="Q73" s="66">
        <v>5</v>
      </c>
      <c r="R73" s="67">
        <v>0.12</v>
      </c>
      <c r="S73" s="66">
        <v>218</v>
      </c>
      <c r="T73" s="67">
        <v>188.70000000000002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</row>
    <row r="74" spans="5:91" x14ac:dyDescent="0.3">
      <c r="E74" s="69"/>
      <c r="F74" s="63" t="s">
        <v>337</v>
      </c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</row>
    <row r="75" spans="5:91" x14ac:dyDescent="0.3">
      <c r="E75" s="69"/>
      <c r="F75" s="64" t="s">
        <v>393</v>
      </c>
      <c r="G75" s="66">
        <v>11</v>
      </c>
      <c r="H75" s="67">
        <v>18.87</v>
      </c>
      <c r="I75" s="66"/>
      <c r="J75" s="67"/>
      <c r="K75" s="66"/>
      <c r="L75" s="67"/>
      <c r="M75" s="66"/>
      <c r="N75" s="67"/>
      <c r="O75" s="66"/>
      <c r="P75" s="67"/>
      <c r="Q75" s="66"/>
      <c r="R75" s="67"/>
      <c r="S75" s="66">
        <v>11</v>
      </c>
      <c r="T75" s="67">
        <v>18.87</v>
      </c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</row>
    <row r="76" spans="5:91" x14ac:dyDescent="0.3">
      <c r="E76" s="69"/>
      <c r="F76" s="64" t="s">
        <v>44</v>
      </c>
      <c r="G76" s="66">
        <v>50</v>
      </c>
      <c r="H76" s="67">
        <v>52.41</v>
      </c>
      <c r="I76" s="66">
        <v>9</v>
      </c>
      <c r="J76" s="67">
        <v>13.49</v>
      </c>
      <c r="K76" s="66">
        <v>7</v>
      </c>
      <c r="L76" s="67">
        <v>22.23</v>
      </c>
      <c r="M76" s="66">
        <v>4</v>
      </c>
      <c r="N76" s="67">
        <v>19.46</v>
      </c>
      <c r="O76" s="66"/>
      <c r="P76" s="67"/>
      <c r="Q76" s="66"/>
      <c r="R76" s="67"/>
      <c r="S76" s="66">
        <v>70</v>
      </c>
      <c r="T76" s="67">
        <v>107.59</v>
      </c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</row>
    <row r="77" spans="5:91" x14ac:dyDescent="0.3">
      <c r="E77" s="69"/>
      <c r="F77" s="64" t="s">
        <v>45</v>
      </c>
      <c r="G77" s="66">
        <v>7</v>
      </c>
      <c r="H77" s="67">
        <v>8.7899999999999991</v>
      </c>
      <c r="I77" s="66">
        <v>6</v>
      </c>
      <c r="J77" s="67">
        <v>13.51</v>
      </c>
      <c r="K77" s="66">
        <v>4</v>
      </c>
      <c r="L77" s="67">
        <v>9.17</v>
      </c>
      <c r="M77" s="66">
        <v>8</v>
      </c>
      <c r="N77" s="67">
        <v>16.510000000000002</v>
      </c>
      <c r="O77" s="66">
        <v>2</v>
      </c>
      <c r="P77" s="67">
        <v>1.93</v>
      </c>
      <c r="Q77" s="66"/>
      <c r="R77" s="67"/>
      <c r="S77" s="66">
        <v>27</v>
      </c>
      <c r="T77" s="67">
        <v>49.910000000000004</v>
      </c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</row>
    <row r="78" spans="5:91" x14ac:dyDescent="0.3">
      <c r="E78" s="69"/>
      <c r="F78" s="64" t="s">
        <v>519</v>
      </c>
      <c r="G78" s="66">
        <v>2</v>
      </c>
      <c r="H78" s="67">
        <v>3.5</v>
      </c>
      <c r="I78" s="66">
        <v>2</v>
      </c>
      <c r="J78" s="67">
        <v>1.79</v>
      </c>
      <c r="K78" s="66"/>
      <c r="L78" s="67"/>
      <c r="M78" s="66">
        <v>1</v>
      </c>
      <c r="N78" s="67">
        <v>2.5299999999999998</v>
      </c>
      <c r="O78" s="66"/>
      <c r="P78" s="67"/>
      <c r="Q78" s="66"/>
      <c r="R78" s="67"/>
      <c r="S78" s="66">
        <v>5</v>
      </c>
      <c r="T78" s="67">
        <v>7.82</v>
      </c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</row>
    <row r="79" spans="5:91" x14ac:dyDescent="0.3">
      <c r="E79" s="69"/>
      <c r="F79" s="64" t="s">
        <v>46</v>
      </c>
      <c r="G79" s="66"/>
      <c r="H79" s="67"/>
      <c r="I79" s="66">
        <v>2</v>
      </c>
      <c r="J79" s="67">
        <v>0.38</v>
      </c>
      <c r="K79" s="66">
        <v>2</v>
      </c>
      <c r="L79" s="67">
        <v>2.15</v>
      </c>
      <c r="M79" s="66">
        <v>1</v>
      </c>
      <c r="N79" s="67">
        <v>0.37</v>
      </c>
      <c r="O79" s="66">
        <v>1</v>
      </c>
      <c r="P79" s="67">
        <v>7.0000000000000007E-2</v>
      </c>
      <c r="Q79" s="66"/>
      <c r="R79" s="67"/>
      <c r="S79" s="66">
        <v>6</v>
      </c>
      <c r="T79" s="67">
        <v>2.9699999999999998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</row>
    <row r="80" spans="5:91" x14ac:dyDescent="0.3">
      <c r="E80" s="69"/>
      <c r="F80" s="63" t="s">
        <v>338</v>
      </c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</row>
    <row r="81" spans="5:91" x14ac:dyDescent="0.3">
      <c r="E81" s="69"/>
      <c r="F81" s="64" t="s">
        <v>47</v>
      </c>
      <c r="G81" s="66">
        <v>54</v>
      </c>
      <c r="H81" s="67">
        <v>30.74</v>
      </c>
      <c r="I81" s="66">
        <v>28</v>
      </c>
      <c r="J81" s="67">
        <v>20.149999999999999</v>
      </c>
      <c r="K81" s="66">
        <v>5</v>
      </c>
      <c r="L81" s="67">
        <v>2.4500000000000002</v>
      </c>
      <c r="M81" s="66">
        <v>6</v>
      </c>
      <c r="N81" s="67">
        <v>3.52</v>
      </c>
      <c r="O81" s="66">
        <v>1</v>
      </c>
      <c r="P81" s="67">
        <v>3.6</v>
      </c>
      <c r="Q81" s="66">
        <v>6</v>
      </c>
      <c r="R81" s="67">
        <v>0.38</v>
      </c>
      <c r="S81" s="66">
        <v>100</v>
      </c>
      <c r="T81" s="67">
        <v>60.84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</row>
    <row r="82" spans="5:91" x14ac:dyDescent="0.3">
      <c r="E82" s="69"/>
      <c r="F82" s="64" t="s">
        <v>48</v>
      </c>
      <c r="G82" s="66">
        <v>111</v>
      </c>
      <c r="H82" s="67">
        <v>63.71</v>
      </c>
      <c r="I82" s="66">
        <v>92</v>
      </c>
      <c r="J82" s="67">
        <v>45.85</v>
      </c>
      <c r="K82" s="66">
        <v>11</v>
      </c>
      <c r="L82" s="67">
        <v>22.55</v>
      </c>
      <c r="M82" s="66">
        <v>24</v>
      </c>
      <c r="N82" s="67">
        <v>264.70999999999998</v>
      </c>
      <c r="O82" s="66">
        <v>8</v>
      </c>
      <c r="P82" s="67">
        <v>32.44</v>
      </c>
      <c r="Q82" s="66">
        <v>6</v>
      </c>
      <c r="R82" s="67">
        <v>0.95</v>
      </c>
      <c r="S82" s="66">
        <v>252</v>
      </c>
      <c r="T82" s="67">
        <v>430.21000000000004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</row>
    <row r="83" spans="5:91" x14ac:dyDescent="0.3">
      <c r="E83" s="69"/>
      <c r="F83" s="64" t="s">
        <v>49</v>
      </c>
      <c r="G83" s="66">
        <v>40</v>
      </c>
      <c r="H83" s="67">
        <v>37.83</v>
      </c>
      <c r="I83" s="66">
        <v>42</v>
      </c>
      <c r="J83" s="67">
        <v>18.79</v>
      </c>
      <c r="K83" s="66">
        <v>1</v>
      </c>
      <c r="L83" s="67">
        <v>0.04</v>
      </c>
      <c r="M83" s="66">
        <v>2</v>
      </c>
      <c r="N83" s="67">
        <v>0.1</v>
      </c>
      <c r="O83" s="66"/>
      <c r="P83" s="67"/>
      <c r="Q83" s="66">
        <v>1</v>
      </c>
      <c r="R83" s="67">
        <v>0.16</v>
      </c>
      <c r="S83" s="66">
        <v>86</v>
      </c>
      <c r="T83" s="67">
        <v>56.919999999999995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</row>
    <row r="84" spans="5:91" x14ac:dyDescent="0.3">
      <c r="E84" s="69"/>
      <c r="F84" s="64" t="s">
        <v>50</v>
      </c>
      <c r="G84" s="66">
        <v>39</v>
      </c>
      <c r="H84" s="67">
        <v>47.91</v>
      </c>
      <c r="I84" s="66">
        <v>340</v>
      </c>
      <c r="J84" s="67">
        <v>707.04</v>
      </c>
      <c r="K84" s="66">
        <v>31</v>
      </c>
      <c r="L84" s="67">
        <v>33.299999999999997</v>
      </c>
      <c r="M84" s="66">
        <v>109</v>
      </c>
      <c r="N84" s="67">
        <v>886.58</v>
      </c>
      <c r="O84" s="66">
        <v>486</v>
      </c>
      <c r="P84" s="67">
        <v>1966.05</v>
      </c>
      <c r="Q84" s="66"/>
      <c r="R84" s="67"/>
      <c r="S84" s="66">
        <v>1005</v>
      </c>
      <c r="T84" s="67">
        <v>3640.88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</row>
    <row r="85" spans="5:91" x14ac:dyDescent="0.3">
      <c r="E85" s="69"/>
      <c r="F85" s="64" t="s">
        <v>51</v>
      </c>
      <c r="G85" s="66">
        <v>724</v>
      </c>
      <c r="H85" s="67">
        <v>1022.58</v>
      </c>
      <c r="I85" s="66">
        <v>512</v>
      </c>
      <c r="J85" s="67">
        <v>671.84</v>
      </c>
      <c r="K85" s="66">
        <v>33</v>
      </c>
      <c r="L85" s="67">
        <v>85.59</v>
      </c>
      <c r="M85" s="66">
        <v>29</v>
      </c>
      <c r="N85" s="67">
        <v>267.49</v>
      </c>
      <c r="O85" s="66">
        <v>2</v>
      </c>
      <c r="P85" s="67">
        <v>7.31</v>
      </c>
      <c r="Q85" s="66">
        <v>6</v>
      </c>
      <c r="R85" s="67">
        <v>0.47</v>
      </c>
      <c r="S85" s="66">
        <v>1306</v>
      </c>
      <c r="T85" s="67">
        <v>2055.2800000000002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</row>
    <row r="86" spans="5:91" x14ac:dyDescent="0.3">
      <c r="E86" s="69"/>
      <c r="F86" s="64" t="s">
        <v>52</v>
      </c>
      <c r="G86" s="66">
        <v>1078</v>
      </c>
      <c r="H86" s="67">
        <v>140.35</v>
      </c>
      <c r="I86" s="66">
        <v>568</v>
      </c>
      <c r="J86" s="67">
        <v>123.08</v>
      </c>
      <c r="K86" s="66">
        <v>245</v>
      </c>
      <c r="L86" s="67">
        <v>60.59</v>
      </c>
      <c r="M86" s="66">
        <v>302</v>
      </c>
      <c r="N86" s="67">
        <v>84.1</v>
      </c>
      <c r="O86" s="66">
        <v>76</v>
      </c>
      <c r="P86" s="67">
        <v>29</v>
      </c>
      <c r="Q86" s="66">
        <v>305</v>
      </c>
      <c r="R86" s="67">
        <v>20.56</v>
      </c>
      <c r="S86" s="66">
        <v>2574</v>
      </c>
      <c r="T86" s="67">
        <v>457.68000000000006</v>
      </c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</row>
    <row r="87" spans="5:91" x14ac:dyDescent="0.3">
      <c r="E87" s="69"/>
      <c r="F87" s="64" t="s">
        <v>53</v>
      </c>
      <c r="G87" s="66">
        <v>319</v>
      </c>
      <c r="H87" s="67">
        <v>184.69</v>
      </c>
      <c r="I87" s="66">
        <v>8</v>
      </c>
      <c r="J87" s="67">
        <v>19.899999999999999</v>
      </c>
      <c r="K87" s="66"/>
      <c r="L87" s="67"/>
      <c r="M87" s="66">
        <v>4</v>
      </c>
      <c r="N87" s="67">
        <v>6.52</v>
      </c>
      <c r="O87" s="66"/>
      <c r="P87" s="67"/>
      <c r="Q87" s="66"/>
      <c r="R87" s="67"/>
      <c r="S87" s="66">
        <v>331</v>
      </c>
      <c r="T87" s="67">
        <v>211.11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</row>
    <row r="88" spans="5:91" x14ac:dyDescent="0.3">
      <c r="E88" s="69"/>
      <c r="F88" s="63" t="s">
        <v>339</v>
      </c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</row>
    <row r="89" spans="5:91" x14ac:dyDescent="0.3">
      <c r="E89" s="69"/>
      <c r="F89" s="64" t="s">
        <v>54</v>
      </c>
      <c r="G89" s="66">
        <v>3976</v>
      </c>
      <c r="H89" s="67">
        <v>8661.01</v>
      </c>
      <c r="I89" s="66">
        <v>1330</v>
      </c>
      <c r="J89" s="67">
        <v>10939.8</v>
      </c>
      <c r="K89" s="66">
        <v>1452</v>
      </c>
      <c r="L89" s="67">
        <v>74545.72</v>
      </c>
      <c r="M89" s="66">
        <v>5817</v>
      </c>
      <c r="N89" s="67">
        <v>237128.75</v>
      </c>
      <c r="O89" s="66">
        <v>1297</v>
      </c>
      <c r="P89" s="67">
        <v>7955.82</v>
      </c>
      <c r="Q89" s="66"/>
      <c r="R89" s="67"/>
      <c r="S89" s="66">
        <v>13872</v>
      </c>
      <c r="T89" s="67">
        <v>339231.10000000003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</row>
    <row r="90" spans="5:91" x14ac:dyDescent="0.3">
      <c r="E90" s="69"/>
      <c r="F90" s="63" t="s">
        <v>340</v>
      </c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</row>
    <row r="91" spans="5:91" x14ac:dyDescent="0.3">
      <c r="E91" s="69"/>
      <c r="F91" s="64" t="s">
        <v>372</v>
      </c>
      <c r="G91" s="66">
        <v>44871</v>
      </c>
      <c r="H91" s="67">
        <v>79475.520000000004</v>
      </c>
      <c r="I91" s="66">
        <v>20055</v>
      </c>
      <c r="J91" s="67">
        <v>65474.43</v>
      </c>
      <c r="K91" s="66">
        <v>4873</v>
      </c>
      <c r="L91" s="67">
        <v>10258.36</v>
      </c>
      <c r="M91" s="66">
        <v>9413</v>
      </c>
      <c r="N91" s="67">
        <v>81181.97</v>
      </c>
      <c r="O91" s="66">
        <v>3499</v>
      </c>
      <c r="P91" s="67">
        <v>18691.66</v>
      </c>
      <c r="Q91" s="66">
        <v>122</v>
      </c>
      <c r="R91" s="67">
        <v>16.12</v>
      </c>
      <c r="S91" s="66">
        <v>82833</v>
      </c>
      <c r="T91" s="67">
        <v>255098.06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</row>
    <row r="92" spans="5:91" x14ac:dyDescent="0.3">
      <c r="E92" s="69"/>
      <c r="F92" s="64" t="s">
        <v>55</v>
      </c>
      <c r="G92" s="66">
        <v>9810</v>
      </c>
      <c r="H92" s="67">
        <v>205846.25</v>
      </c>
      <c r="I92" s="66">
        <v>621</v>
      </c>
      <c r="J92" s="67">
        <v>20260.349999999999</v>
      </c>
      <c r="K92" s="66"/>
      <c r="L92" s="67"/>
      <c r="M92" s="66"/>
      <c r="N92" s="67"/>
      <c r="O92" s="66"/>
      <c r="P92" s="67"/>
      <c r="Q92" s="66"/>
      <c r="R92" s="67"/>
      <c r="S92" s="66">
        <v>10431</v>
      </c>
      <c r="T92" s="67">
        <v>226106.6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</row>
    <row r="93" spans="5:91" x14ac:dyDescent="0.3">
      <c r="E93" s="69"/>
      <c r="F93" s="64" t="s">
        <v>56</v>
      </c>
      <c r="G93" s="66">
        <v>39950</v>
      </c>
      <c r="H93" s="67">
        <v>67820.820000000007</v>
      </c>
      <c r="I93" s="66">
        <v>23911</v>
      </c>
      <c r="J93" s="67">
        <v>140918.29999999999</v>
      </c>
      <c r="K93" s="66">
        <v>6200</v>
      </c>
      <c r="L93" s="67">
        <v>84346</v>
      </c>
      <c r="M93" s="66">
        <v>16011</v>
      </c>
      <c r="N93" s="67">
        <v>838013.14</v>
      </c>
      <c r="O93" s="66">
        <v>2520</v>
      </c>
      <c r="P93" s="67">
        <v>14854.4</v>
      </c>
      <c r="Q93" s="66">
        <v>270</v>
      </c>
      <c r="R93" s="67">
        <v>206.65</v>
      </c>
      <c r="S93" s="66">
        <v>88862</v>
      </c>
      <c r="T93" s="67">
        <v>1146159.31</v>
      </c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</row>
    <row r="94" spans="5:91" x14ac:dyDescent="0.3">
      <c r="E94" s="69"/>
      <c r="F94" s="63" t="s">
        <v>537</v>
      </c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</row>
    <row r="95" spans="5:91" x14ac:dyDescent="0.3">
      <c r="E95" s="69"/>
      <c r="F95" s="64" t="s">
        <v>373</v>
      </c>
      <c r="G95" s="66">
        <v>2</v>
      </c>
      <c r="H95" s="67">
        <v>0.22</v>
      </c>
      <c r="I95" s="66">
        <v>3</v>
      </c>
      <c r="J95" s="67">
        <v>0.34</v>
      </c>
      <c r="K95" s="66">
        <v>1</v>
      </c>
      <c r="L95" s="67">
        <v>0.2</v>
      </c>
      <c r="M95" s="66">
        <v>2</v>
      </c>
      <c r="N95" s="67">
        <v>0.14000000000000001</v>
      </c>
      <c r="O95" s="66">
        <v>3</v>
      </c>
      <c r="P95" s="67">
        <v>1.45</v>
      </c>
      <c r="Q95" s="66"/>
      <c r="R95" s="67"/>
      <c r="S95" s="66">
        <v>11</v>
      </c>
      <c r="T95" s="67">
        <v>2.3500000000000005</v>
      </c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</row>
    <row r="96" spans="5:91" x14ac:dyDescent="0.3">
      <c r="E96" s="69"/>
      <c r="F96" s="64" t="s">
        <v>374</v>
      </c>
      <c r="G96" s="66">
        <v>26</v>
      </c>
      <c r="H96" s="67">
        <v>4.08</v>
      </c>
      <c r="I96" s="66">
        <v>6</v>
      </c>
      <c r="J96" s="67">
        <v>6.57</v>
      </c>
      <c r="K96" s="66">
        <v>5</v>
      </c>
      <c r="L96" s="67">
        <v>0.56999999999999995</v>
      </c>
      <c r="M96" s="66">
        <v>4</v>
      </c>
      <c r="N96" s="67">
        <v>8.2100000000000009</v>
      </c>
      <c r="O96" s="66">
        <v>1</v>
      </c>
      <c r="P96" s="67">
        <v>7.0000000000000007E-2</v>
      </c>
      <c r="Q96" s="66">
        <v>8</v>
      </c>
      <c r="R96" s="67">
        <v>1.86</v>
      </c>
      <c r="S96" s="66">
        <v>50</v>
      </c>
      <c r="T96" s="67">
        <v>21.36</v>
      </c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</row>
    <row r="97" spans="5:91" x14ac:dyDescent="0.3">
      <c r="E97" s="69"/>
      <c r="F97" s="64" t="s">
        <v>375</v>
      </c>
      <c r="G97" s="66">
        <v>1</v>
      </c>
      <c r="H97" s="67">
        <v>0.42</v>
      </c>
      <c r="I97" s="66">
        <v>2</v>
      </c>
      <c r="J97" s="67">
        <v>1.84</v>
      </c>
      <c r="K97" s="66"/>
      <c r="L97" s="67"/>
      <c r="M97" s="66"/>
      <c r="N97" s="67"/>
      <c r="O97" s="66"/>
      <c r="P97" s="67"/>
      <c r="Q97" s="66"/>
      <c r="R97" s="67"/>
      <c r="S97" s="66">
        <v>3</v>
      </c>
      <c r="T97" s="67">
        <v>2.2600000000000002</v>
      </c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</row>
    <row r="98" spans="5:91" x14ac:dyDescent="0.3">
      <c r="E98" s="69"/>
      <c r="F98" s="64" t="s">
        <v>57</v>
      </c>
      <c r="G98" s="66">
        <v>561</v>
      </c>
      <c r="H98" s="67">
        <v>93.97</v>
      </c>
      <c r="I98" s="66">
        <v>21</v>
      </c>
      <c r="J98" s="67">
        <v>1.57</v>
      </c>
      <c r="K98" s="66">
        <v>1</v>
      </c>
      <c r="L98" s="67">
        <v>0.1</v>
      </c>
      <c r="M98" s="66"/>
      <c r="N98" s="67"/>
      <c r="O98" s="66"/>
      <c r="P98" s="67"/>
      <c r="Q98" s="66"/>
      <c r="R98" s="67"/>
      <c r="S98" s="66">
        <v>583</v>
      </c>
      <c r="T98" s="67">
        <v>95.639999999999986</v>
      </c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</row>
    <row r="99" spans="5:91" x14ac:dyDescent="0.3">
      <c r="E99" s="69"/>
      <c r="F99" s="63" t="s">
        <v>7</v>
      </c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</row>
    <row r="100" spans="5:91" x14ac:dyDescent="0.3">
      <c r="E100" s="69"/>
      <c r="F100" s="64" t="s">
        <v>7</v>
      </c>
      <c r="G100" s="66">
        <v>45936</v>
      </c>
      <c r="H100" s="67">
        <v>66099.820000000007</v>
      </c>
      <c r="I100" s="66">
        <v>15345</v>
      </c>
      <c r="J100" s="67">
        <v>16432.34</v>
      </c>
      <c r="K100" s="66">
        <v>2838</v>
      </c>
      <c r="L100" s="67">
        <v>16409.13</v>
      </c>
      <c r="M100" s="66">
        <v>2668</v>
      </c>
      <c r="N100" s="67">
        <v>26111.26</v>
      </c>
      <c r="O100" s="66">
        <v>777</v>
      </c>
      <c r="P100" s="67">
        <v>614.46</v>
      </c>
      <c r="Q100" s="66">
        <v>3051</v>
      </c>
      <c r="R100" s="67">
        <v>470.38</v>
      </c>
      <c r="S100" s="66">
        <v>70615</v>
      </c>
      <c r="T100" s="67">
        <v>126137.39000000003</v>
      </c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</row>
    <row r="101" spans="5:91" x14ac:dyDescent="0.3">
      <c r="E101" s="69"/>
      <c r="F101" s="62" t="s">
        <v>326</v>
      </c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</row>
    <row r="102" spans="5:91" x14ac:dyDescent="0.3">
      <c r="E102" s="69"/>
      <c r="F102" s="63" t="s">
        <v>8</v>
      </c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</row>
    <row r="103" spans="5:91" x14ac:dyDescent="0.3">
      <c r="E103" s="69"/>
      <c r="F103" s="64" t="s">
        <v>58</v>
      </c>
      <c r="G103" s="66"/>
      <c r="H103" s="67"/>
      <c r="I103" s="66">
        <v>632</v>
      </c>
      <c r="J103" s="67">
        <v>5618.1</v>
      </c>
      <c r="K103" s="66">
        <v>234</v>
      </c>
      <c r="L103" s="67">
        <v>14937.18</v>
      </c>
      <c r="M103" s="66">
        <v>184</v>
      </c>
      <c r="N103" s="67">
        <v>6178.62</v>
      </c>
      <c r="O103" s="66">
        <v>2</v>
      </c>
      <c r="P103" s="67">
        <v>123.38</v>
      </c>
      <c r="Q103" s="66"/>
      <c r="R103" s="67"/>
      <c r="S103" s="66">
        <v>1052</v>
      </c>
      <c r="T103" s="67">
        <v>26857.279999999999</v>
      </c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</row>
    <row r="104" spans="5:91" x14ac:dyDescent="0.3">
      <c r="E104" s="69"/>
      <c r="F104" s="64" t="s">
        <v>59</v>
      </c>
      <c r="G104" s="66">
        <v>9656</v>
      </c>
      <c r="H104" s="67">
        <v>13411.34</v>
      </c>
      <c r="I104" s="66">
        <v>8463</v>
      </c>
      <c r="J104" s="67">
        <v>12365.84</v>
      </c>
      <c r="K104" s="66">
        <v>848</v>
      </c>
      <c r="L104" s="67">
        <v>2748.94</v>
      </c>
      <c r="M104" s="66">
        <v>2128</v>
      </c>
      <c r="N104" s="67">
        <v>28686.83</v>
      </c>
      <c r="O104" s="66">
        <v>394</v>
      </c>
      <c r="P104" s="67">
        <v>1510.7</v>
      </c>
      <c r="Q104" s="66">
        <v>125</v>
      </c>
      <c r="R104" s="67">
        <v>22.48</v>
      </c>
      <c r="S104" s="66">
        <v>21614</v>
      </c>
      <c r="T104" s="67">
        <v>58746.130000000005</v>
      </c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</row>
    <row r="105" spans="5:91" x14ac:dyDescent="0.3">
      <c r="E105" s="69"/>
      <c r="F105" s="64" t="s">
        <v>60</v>
      </c>
      <c r="G105" s="66">
        <v>7434</v>
      </c>
      <c r="H105" s="67">
        <v>7889.12</v>
      </c>
      <c r="I105" s="66">
        <v>2545</v>
      </c>
      <c r="J105" s="67">
        <v>5306</v>
      </c>
      <c r="K105" s="66">
        <v>5</v>
      </c>
      <c r="L105" s="67">
        <v>4.97</v>
      </c>
      <c r="M105" s="66">
        <v>24</v>
      </c>
      <c r="N105" s="67">
        <v>212.59</v>
      </c>
      <c r="O105" s="66">
        <v>2</v>
      </c>
      <c r="P105" s="67">
        <v>15.95</v>
      </c>
      <c r="Q105" s="66">
        <v>4</v>
      </c>
      <c r="R105" s="67">
        <v>0.28999999999999998</v>
      </c>
      <c r="S105" s="66">
        <v>10014</v>
      </c>
      <c r="T105" s="67">
        <v>13428.92</v>
      </c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</row>
    <row r="106" spans="5:91" x14ac:dyDescent="0.3">
      <c r="E106" s="69"/>
      <c r="F106" s="64" t="s">
        <v>61</v>
      </c>
      <c r="G106" s="66">
        <v>202</v>
      </c>
      <c r="H106" s="67">
        <v>144.11000000000001</v>
      </c>
      <c r="I106" s="66">
        <v>58</v>
      </c>
      <c r="J106" s="67">
        <v>53.56</v>
      </c>
      <c r="K106" s="66">
        <v>219</v>
      </c>
      <c r="L106" s="67">
        <v>966.12</v>
      </c>
      <c r="M106" s="66">
        <v>707</v>
      </c>
      <c r="N106" s="67">
        <v>9571.4500000000007</v>
      </c>
      <c r="O106" s="66">
        <v>102</v>
      </c>
      <c r="P106" s="67">
        <v>297.64</v>
      </c>
      <c r="Q106" s="66">
        <v>1</v>
      </c>
      <c r="R106" s="67">
        <v>0.01</v>
      </c>
      <c r="S106" s="66">
        <v>1289</v>
      </c>
      <c r="T106" s="67">
        <v>11032.890000000001</v>
      </c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</row>
    <row r="107" spans="5:91" x14ac:dyDescent="0.3">
      <c r="E107" s="69"/>
      <c r="F107" s="64" t="s">
        <v>62</v>
      </c>
      <c r="G107" s="66">
        <v>29993</v>
      </c>
      <c r="H107" s="67">
        <v>38639.78</v>
      </c>
      <c r="I107" s="66">
        <v>16931</v>
      </c>
      <c r="J107" s="67">
        <v>24779.03</v>
      </c>
      <c r="K107" s="66">
        <v>1154</v>
      </c>
      <c r="L107" s="67">
        <v>22467.75</v>
      </c>
      <c r="M107" s="66">
        <v>420</v>
      </c>
      <c r="N107" s="67">
        <v>12829.66</v>
      </c>
      <c r="O107" s="66">
        <v>58</v>
      </c>
      <c r="P107" s="67">
        <v>59.31</v>
      </c>
      <c r="Q107" s="66">
        <v>20</v>
      </c>
      <c r="R107" s="67">
        <v>1.54</v>
      </c>
      <c r="S107" s="66">
        <v>48576</v>
      </c>
      <c r="T107" s="67">
        <v>98777.07</v>
      </c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</row>
    <row r="108" spans="5:91" x14ac:dyDescent="0.3">
      <c r="E108" s="69"/>
      <c r="F108" s="64" t="s">
        <v>63</v>
      </c>
      <c r="G108" s="66">
        <v>1466</v>
      </c>
      <c r="H108" s="67">
        <v>926.58</v>
      </c>
      <c r="I108" s="66">
        <v>598</v>
      </c>
      <c r="J108" s="67">
        <v>377.14</v>
      </c>
      <c r="K108" s="66">
        <v>27</v>
      </c>
      <c r="L108" s="67">
        <v>45.1</v>
      </c>
      <c r="M108" s="66">
        <v>35</v>
      </c>
      <c r="N108" s="67">
        <v>68.62</v>
      </c>
      <c r="O108" s="66">
        <v>205</v>
      </c>
      <c r="P108" s="67">
        <v>253.26</v>
      </c>
      <c r="Q108" s="66"/>
      <c r="R108" s="67"/>
      <c r="S108" s="66">
        <v>2331</v>
      </c>
      <c r="T108" s="67">
        <v>1670.7</v>
      </c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</row>
    <row r="109" spans="5:91" x14ac:dyDescent="0.3">
      <c r="E109" s="69"/>
      <c r="F109" s="64" t="s">
        <v>64</v>
      </c>
      <c r="G109" s="66">
        <v>1337</v>
      </c>
      <c r="H109" s="67">
        <v>1665.83</v>
      </c>
      <c r="I109" s="66">
        <v>1415</v>
      </c>
      <c r="J109" s="67">
        <v>2745.7</v>
      </c>
      <c r="K109" s="66">
        <v>110</v>
      </c>
      <c r="L109" s="67">
        <v>750</v>
      </c>
      <c r="M109" s="66">
        <v>444</v>
      </c>
      <c r="N109" s="67">
        <v>4313.78</v>
      </c>
      <c r="O109" s="66">
        <v>1</v>
      </c>
      <c r="P109" s="67">
        <v>0.51</v>
      </c>
      <c r="Q109" s="66">
        <v>1</v>
      </c>
      <c r="R109" s="67">
        <v>0.52</v>
      </c>
      <c r="S109" s="66">
        <v>3308</v>
      </c>
      <c r="T109" s="67">
        <v>9476.34</v>
      </c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</row>
    <row r="110" spans="5:91" x14ac:dyDescent="0.3">
      <c r="E110" s="69"/>
      <c r="F110" s="64" t="s">
        <v>65</v>
      </c>
      <c r="G110" s="66">
        <v>2212</v>
      </c>
      <c r="H110" s="67">
        <v>2418.04</v>
      </c>
      <c r="I110" s="66">
        <v>814</v>
      </c>
      <c r="J110" s="67">
        <v>790.28</v>
      </c>
      <c r="K110" s="66">
        <v>444</v>
      </c>
      <c r="L110" s="67">
        <v>3481.37</v>
      </c>
      <c r="M110" s="66">
        <v>1160</v>
      </c>
      <c r="N110" s="67">
        <v>22929.09</v>
      </c>
      <c r="O110" s="66">
        <v>113</v>
      </c>
      <c r="P110" s="67">
        <v>376</v>
      </c>
      <c r="Q110" s="66">
        <v>45</v>
      </c>
      <c r="R110" s="67">
        <v>6.49</v>
      </c>
      <c r="S110" s="66">
        <v>4788</v>
      </c>
      <c r="T110" s="67">
        <v>30001.269999999997</v>
      </c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</row>
    <row r="111" spans="5:91" x14ac:dyDescent="0.3">
      <c r="E111" s="69"/>
      <c r="F111" s="64" t="s">
        <v>394</v>
      </c>
      <c r="G111" s="66"/>
      <c r="H111" s="67"/>
      <c r="I111" s="66">
        <v>1</v>
      </c>
      <c r="J111" s="67">
        <v>0.51</v>
      </c>
      <c r="K111" s="66"/>
      <c r="L111" s="67"/>
      <c r="M111" s="66">
        <v>1</v>
      </c>
      <c r="N111" s="67">
        <v>2.0499999999999998</v>
      </c>
      <c r="O111" s="66"/>
      <c r="P111" s="67"/>
      <c r="Q111" s="66"/>
      <c r="R111" s="67"/>
      <c r="S111" s="66">
        <v>2</v>
      </c>
      <c r="T111" s="67">
        <v>2.5599999999999996</v>
      </c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</row>
    <row r="112" spans="5:91" x14ac:dyDescent="0.3">
      <c r="E112" s="69"/>
      <c r="F112" s="64" t="s">
        <v>66</v>
      </c>
      <c r="G112" s="66">
        <v>247</v>
      </c>
      <c r="H112" s="67">
        <v>386.3</v>
      </c>
      <c r="I112" s="66">
        <v>190</v>
      </c>
      <c r="J112" s="67">
        <v>995.09</v>
      </c>
      <c r="K112" s="66">
        <v>44</v>
      </c>
      <c r="L112" s="67">
        <v>311.66000000000003</v>
      </c>
      <c r="M112" s="66">
        <v>796</v>
      </c>
      <c r="N112" s="67">
        <v>13734.05</v>
      </c>
      <c r="O112" s="66">
        <v>12</v>
      </c>
      <c r="P112" s="67">
        <v>110.92</v>
      </c>
      <c r="Q112" s="66"/>
      <c r="R112" s="67"/>
      <c r="S112" s="66">
        <v>1289</v>
      </c>
      <c r="T112" s="67">
        <v>15538.019999999999</v>
      </c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</row>
    <row r="113" spans="5:91" x14ac:dyDescent="0.3">
      <c r="E113" s="69"/>
      <c r="F113" s="63" t="s">
        <v>341</v>
      </c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</row>
    <row r="114" spans="5:91" x14ac:dyDescent="0.3">
      <c r="E114" s="69"/>
      <c r="F114" s="64" t="s">
        <v>67</v>
      </c>
      <c r="G114" s="66">
        <v>200</v>
      </c>
      <c r="H114" s="67">
        <v>73.849999999999994</v>
      </c>
      <c r="I114" s="66">
        <v>61</v>
      </c>
      <c r="J114" s="67">
        <v>53.68</v>
      </c>
      <c r="K114" s="66">
        <v>13</v>
      </c>
      <c r="L114" s="67">
        <v>25.61</v>
      </c>
      <c r="M114" s="66">
        <v>19</v>
      </c>
      <c r="N114" s="67">
        <v>174.61</v>
      </c>
      <c r="O114" s="66">
        <v>7</v>
      </c>
      <c r="P114" s="67">
        <v>20.38</v>
      </c>
      <c r="Q114" s="66">
        <v>53</v>
      </c>
      <c r="R114" s="67">
        <v>19.510000000000002</v>
      </c>
      <c r="S114" s="66">
        <v>353</v>
      </c>
      <c r="T114" s="67">
        <v>367.64</v>
      </c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</row>
    <row r="115" spans="5:91" x14ac:dyDescent="0.3">
      <c r="E115" s="69"/>
      <c r="F115" s="63" t="s">
        <v>342</v>
      </c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</row>
    <row r="116" spans="5:91" x14ac:dyDescent="0.3">
      <c r="E116" s="69"/>
      <c r="F116" s="64" t="s">
        <v>68</v>
      </c>
      <c r="G116" s="66">
        <v>2361</v>
      </c>
      <c r="H116" s="67">
        <v>1862.46</v>
      </c>
      <c r="I116" s="66">
        <v>1262</v>
      </c>
      <c r="J116" s="67">
        <v>1760.53</v>
      </c>
      <c r="K116" s="66">
        <v>619</v>
      </c>
      <c r="L116" s="67">
        <v>5067.3900000000003</v>
      </c>
      <c r="M116" s="66">
        <v>529</v>
      </c>
      <c r="N116" s="67">
        <v>8101</v>
      </c>
      <c r="O116" s="66">
        <v>6</v>
      </c>
      <c r="P116" s="67">
        <v>59.62</v>
      </c>
      <c r="Q116" s="66">
        <v>1</v>
      </c>
      <c r="R116" s="67">
        <v>0.99</v>
      </c>
      <c r="S116" s="66">
        <v>4778</v>
      </c>
      <c r="T116" s="67">
        <v>16851.990000000002</v>
      </c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</row>
    <row r="117" spans="5:91" x14ac:dyDescent="0.3">
      <c r="E117" s="69"/>
      <c r="F117" s="64" t="s">
        <v>69</v>
      </c>
      <c r="G117" s="66">
        <v>6224</v>
      </c>
      <c r="H117" s="67">
        <v>5028.22</v>
      </c>
      <c r="I117" s="66">
        <v>6066</v>
      </c>
      <c r="J117" s="67">
        <v>10275.290000000001</v>
      </c>
      <c r="K117" s="66">
        <v>1277</v>
      </c>
      <c r="L117" s="67">
        <v>6731.76</v>
      </c>
      <c r="M117" s="66">
        <v>3539</v>
      </c>
      <c r="N117" s="67">
        <v>61781.85</v>
      </c>
      <c r="O117" s="66">
        <v>82</v>
      </c>
      <c r="P117" s="67">
        <v>535.98</v>
      </c>
      <c r="Q117" s="66"/>
      <c r="R117" s="67"/>
      <c r="S117" s="66">
        <v>17188</v>
      </c>
      <c r="T117" s="67">
        <v>84353.1</v>
      </c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</row>
    <row r="118" spans="5:91" x14ac:dyDescent="0.3">
      <c r="E118" s="69"/>
      <c r="F118" s="64" t="s">
        <v>70</v>
      </c>
      <c r="G118" s="66">
        <v>5</v>
      </c>
      <c r="H118" s="67">
        <v>2.59</v>
      </c>
      <c r="I118" s="66">
        <v>4</v>
      </c>
      <c r="J118" s="67">
        <v>28.94</v>
      </c>
      <c r="K118" s="66">
        <v>2</v>
      </c>
      <c r="L118" s="67">
        <v>4.3499999999999996</v>
      </c>
      <c r="M118" s="66">
        <v>2</v>
      </c>
      <c r="N118" s="67">
        <v>3.88</v>
      </c>
      <c r="O118" s="66">
        <v>3</v>
      </c>
      <c r="P118" s="67">
        <v>5.55</v>
      </c>
      <c r="Q118" s="66"/>
      <c r="R118" s="67"/>
      <c r="S118" s="66">
        <v>16</v>
      </c>
      <c r="T118" s="67">
        <v>45.31</v>
      </c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</row>
    <row r="119" spans="5:91" x14ac:dyDescent="0.3">
      <c r="E119" s="69"/>
      <c r="F119" s="64" t="s">
        <v>71</v>
      </c>
      <c r="G119" s="66">
        <v>38</v>
      </c>
      <c r="H119" s="67">
        <v>11.39</v>
      </c>
      <c r="I119" s="66">
        <v>6</v>
      </c>
      <c r="J119" s="67">
        <v>7.25</v>
      </c>
      <c r="K119" s="66"/>
      <c r="L119" s="67"/>
      <c r="M119" s="66"/>
      <c r="N119" s="67"/>
      <c r="O119" s="66"/>
      <c r="P119" s="67"/>
      <c r="Q119" s="66"/>
      <c r="R119" s="67"/>
      <c r="S119" s="66">
        <v>44</v>
      </c>
      <c r="T119" s="67">
        <v>18.64</v>
      </c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</row>
    <row r="120" spans="5:91" x14ac:dyDescent="0.3">
      <c r="E120" s="69"/>
      <c r="F120" s="64" t="s">
        <v>72</v>
      </c>
      <c r="G120" s="66">
        <v>24305</v>
      </c>
      <c r="H120" s="67">
        <v>22715.62</v>
      </c>
      <c r="I120" s="66">
        <v>15940</v>
      </c>
      <c r="J120" s="67">
        <v>56116.71</v>
      </c>
      <c r="K120" s="66">
        <v>5107</v>
      </c>
      <c r="L120" s="67">
        <v>28260.29</v>
      </c>
      <c r="M120" s="66">
        <v>14059</v>
      </c>
      <c r="N120" s="67">
        <v>321415.3</v>
      </c>
      <c r="O120" s="66">
        <v>2540</v>
      </c>
      <c r="P120" s="67">
        <v>9090.9</v>
      </c>
      <c r="Q120" s="66">
        <v>196</v>
      </c>
      <c r="R120" s="67">
        <v>58.78</v>
      </c>
      <c r="S120" s="66">
        <v>62147</v>
      </c>
      <c r="T120" s="67">
        <v>437657.60000000003</v>
      </c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</row>
    <row r="121" spans="5:91" x14ac:dyDescent="0.3">
      <c r="E121" s="69"/>
      <c r="F121" s="64" t="s">
        <v>73</v>
      </c>
      <c r="G121" s="66"/>
      <c r="H121" s="67"/>
      <c r="I121" s="66">
        <v>3</v>
      </c>
      <c r="J121" s="67">
        <v>49.29</v>
      </c>
      <c r="K121" s="66"/>
      <c r="L121" s="67"/>
      <c r="M121" s="66">
        <v>7</v>
      </c>
      <c r="N121" s="67">
        <v>200.27</v>
      </c>
      <c r="O121" s="66"/>
      <c r="P121" s="67"/>
      <c r="Q121" s="66"/>
      <c r="R121" s="67"/>
      <c r="S121" s="66">
        <v>10</v>
      </c>
      <c r="T121" s="67">
        <v>249.56</v>
      </c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</row>
    <row r="122" spans="5:91" x14ac:dyDescent="0.3">
      <c r="E122" s="69"/>
      <c r="F122" s="63" t="s">
        <v>9</v>
      </c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</row>
    <row r="123" spans="5:91" x14ac:dyDescent="0.3">
      <c r="E123" s="69"/>
      <c r="F123" s="64" t="s">
        <v>74</v>
      </c>
      <c r="G123" s="66">
        <v>3303</v>
      </c>
      <c r="H123" s="67">
        <v>2284.17</v>
      </c>
      <c r="I123" s="66">
        <v>1737</v>
      </c>
      <c r="J123" s="67">
        <v>427.24</v>
      </c>
      <c r="K123" s="66">
        <v>206</v>
      </c>
      <c r="L123" s="67">
        <v>624.13</v>
      </c>
      <c r="M123" s="66">
        <v>312</v>
      </c>
      <c r="N123" s="67">
        <v>3167.28</v>
      </c>
      <c r="O123" s="66">
        <v>3</v>
      </c>
      <c r="P123" s="67">
        <v>6.05</v>
      </c>
      <c r="Q123" s="66">
        <v>2</v>
      </c>
      <c r="R123" s="67">
        <v>0.2</v>
      </c>
      <c r="S123" s="66">
        <v>5563</v>
      </c>
      <c r="T123" s="67">
        <v>6509.07</v>
      </c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</row>
    <row r="124" spans="5:91" x14ac:dyDescent="0.3">
      <c r="E124" s="69"/>
      <c r="F124" s="64" t="s">
        <v>75</v>
      </c>
      <c r="G124" s="66">
        <v>1</v>
      </c>
      <c r="H124" s="67">
        <v>0.08</v>
      </c>
      <c r="I124" s="66">
        <v>9</v>
      </c>
      <c r="J124" s="67">
        <v>1.86</v>
      </c>
      <c r="K124" s="66">
        <v>2</v>
      </c>
      <c r="L124" s="67">
        <v>0.36</v>
      </c>
      <c r="M124" s="66"/>
      <c r="N124" s="67"/>
      <c r="O124" s="66"/>
      <c r="P124" s="67"/>
      <c r="Q124" s="66">
        <v>1</v>
      </c>
      <c r="R124" s="67">
        <v>0.99</v>
      </c>
      <c r="S124" s="66">
        <v>13</v>
      </c>
      <c r="T124" s="67">
        <v>3.29</v>
      </c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</row>
    <row r="125" spans="5:91" x14ac:dyDescent="0.3">
      <c r="E125" s="69"/>
      <c r="F125" s="64" t="s">
        <v>76</v>
      </c>
      <c r="G125" s="66">
        <v>57</v>
      </c>
      <c r="H125" s="67">
        <v>9.7200000000000006</v>
      </c>
      <c r="I125" s="66">
        <v>46</v>
      </c>
      <c r="J125" s="67">
        <v>47.84</v>
      </c>
      <c r="K125" s="66">
        <v>16</v>
      </c>
      <c r="L125" s="67">
        <v>16.18</v>
      </c>
      <c r="M125" s="66">
        <v>7</v>
      </c>
      <c r="N125" s="67">
        <v>30.27</v>
      </c>
      <c r="O125" s="66">
        <v>2</v>
      </c>
      <c r="P125" s="67">
        <v>0.5</v>
      </c>
      <c r="Q125" s="66">
        <v>3</v>
      </c>
      <c r="R125" s="67">
        <v>0.2</v>
      </c>
      <c r="S125" s="66">
        <v>131</v>
      </c>
      <c r="T125" s="67">
        <v>104.71000000000001</v>
      </c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</row>
    <row r="126" spans="5:91" x14ac:dyDescent="0.3">
      <c r="E126" s="69"/>
      <c r="F126" s="64" t="s">
        <v>77</v>
      </c>
      <c r="G126" s="66">
        <v>11</v>
      </c>
      <c r="H126" s="67">
        <v>10.7</v>
      </c>
      <c r="I126" s="66">
        <v>23</v>
      </c>
      <c r="J126" s="67">
        <v>4.3</v>
      </c>
      <c r="K126" s="66">
        <v>16</v>
      </c>
      <c r="L126" s="67">
        <v>4.47</v>
      </c>
      <c r="M126" s="66">
        <v>20</v>
      </c>
      <c r="N126" s="67">
        <v>565.73</v>
      </c>
      <c r="O126" s="66"/>
      <c r="P126" s="67"/>
      <c r="Q126" s="66"/>
      <c r="R126" s="67"/>
      <c r="S126" s="66">
        <v>70</v>
      </c>
      <c r="T126" s="67">
        <v>585.20000000000005</v>
      </c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</row>
    <row r="127" spans="5:91" x14ac:dyDescent="0.3">
      <c r="E127" s="69"/>
      <c r="F127" s="64" t="s">
        <v>78</v>
      </c>
      <c r="G127" s="66">
        <v>10</v>
      </c>
      <c r="H127" s="67">
        <v>1.81</v>
      </c>
      <c r="I127" s="66">
        <v>15</v>
      </c>
      <c r="J127" s="67">
        <v>51.02</v>
      </c>
      <c r="K127" s="66">
        <v>19</v>
      </c>
      <c r="L127" s="67">
        <v>112.51</v>
      </c>
      <c r="M127" s="66">
        <v>2</v>
      </c>
      <c r="N127" s="67">
        <v>18.399999999999999</v>
      </c>
      <c r="O127" s="66"/>
      <c r="P127" s="67"/>
      <c r="Q127" s="66"/>
      <c r="R127" s="67"/>
      <c r="S127" s="66">
        <v>46</v>
      </c>
      <c r="T127" s="67">
        <v>183.74</v>
      </c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</row>
    <row r="128" spans="5:91" x14ac:dyDescent="0.3">
      <c r="E128" s="69"/>
      <c r="F128" s="64" t="s">
        <v>79</v>
      </c>
      <c r="G128" s="66">
        <v>15528</v>
      </c>
      <c r="H128" s="67">
        <v>1951</v>
      </c>
      <c r="I128" s="66">
        <v>7028</v>
      </c>
      <c r="J128" s="67">
        <v>1237.1099999999999</v>
      </c>
      <c r="K128" s="66">
        <v>435</v>
      </c>
      <c r="L128" s="67">
        <v>2364.98</v>
      </c>
      <c r="M128" s="66">
        <v>34</v>
      </c>
      <c r="N128" s="67">
        <v>77.81</v>
      </c>
      <c r="O128" s="66">
        <v>23</v>
      </c>
      <c r="P128" s="67">
        <v>5.57</v>
      </c>
      <c r="Q128" s="66">
        <v>321</v>
      </c>
      <c r="R128" s="67">
        <v>23.71</v>
      </c>
      <c r="S128" s="66">
        <v>23369</v>
      </c>
      <c r="T128" s="67">
        <v>5660.18</v>
      </c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</row>
    <row r="129" spans="5:91" x14ac:dyDescent="0.3">
      <c r="E129" s="69"/>
      <c r="F129" s="64" t="s">
        <v>80</v>
      </c>
      <c r="G129" s="66">
        <v>35</v>
      </c>
      <c r="H129" s="67">
        <v>7.42</v>
      </c>
      <c r="I129" s="66">
        <v>56</v>
      </c>
      <c r="J129" s="67">
        <v>8.9600000000000009</v>
      </c>
      <c r="K129" s="66">
        <v>79</v>
      </c>
      <c r="L129" s="67">
        <v>318.23</v>
      </c>
      <c r="M129" s="66">
        <v>45</v>
      </c>
      <c r="N129" s="67">
        <v>389.57</v>
      </c>
      <c r="O129" s="66">
        <v>12</v>
      </c>
      <c r="P129" s="67">
        <v>21.04</v>
      </c>
      <c r="Q129" s="66">
        <v>111</v>
      </c>
      <c r="R129" s="67">
        <v>6.06</v>
      </c>
      <c r="S129" s="66">
        <v>338</v>
      </c>
      <c r="T129" s="67">
        <v>751.28</v>
      </c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</row>
    <row r="130" spans="5:91" x14ac:dyDescent="0.3">
      <c r="E130" s="69"/>
      <c r="F130" s="64" t="s">
        <v>81</v>
      </c>
      <c r="G130" s="66">
        <v>9</v>
      </c>
      <c r="H130" s="67">
        <v>1.1200000000000001</v>
      </c>
      <c r="I130" s="66">
        <v>2</v>
      </c>
      <c r="J130" s="67">
        <v>0.85</v>
      </c>
      <c r="K130" s="66">
        <v>29</v>
      </c>
      <c r="L130" s="67">
        <v>61.08</v>
      </c>
      <c r="M130" s="66">
        <v>1</v>
      </c>
      <c r="N130" s="67">
        <v>0.25</v>
      </c>
      <c r="O130" s="66">
        <v>2</v>
      </c>
      <c r="P130" s="67">
        <v>0.41</v>
      </c>
      <c r="Q130" s="66"/>
      <c r="R130" s="67"/>
      <c r="S130" s="66">
        <v>43</v>
      </c>
      <c r="T130" s="67">
        <v>63.709999999999994</v>
      </c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</row>
    <row r="131" spans="5:91" x14ac:dyDescent="0.3">
      <c r="E131" s="69"/>
      <c r="F131" s="64" t="s">
        <v>82</v>
      </c>
      <c r="G131" s="66">
        <v>68</v>
      </c>
      <c r="H131" s="67">
        <v>7.1</v>
      </c>
      <c r="I131" s="66">
        <v>89</v>
      </c>
      <c r="J131" s="67">
        <v>19.97</v>
      </c>
      <c r="K131" s="66">
        <v>6</v>
      </c>
      <c r="L131" s="67">
        <v>15.18</v>
      </c>
      <c r="M131" s="66">
        <v>3</v>
      </c>
      <c r="N131" s="67">
        <v>41.38</v>
      </c>
      <c r="O131" s="66"/>
      <c r="P131" s="67"/>
      <c r="Q131" s="66">
        <v>1</v>
      </c>
      <c r="R131" s="67">
        <v>0.12</v>
      </c>
      <c r="S131" s="66">
        <v>167</v>
      </c>
      <c r="T131" s="67">
        <v>83.75</v>
      </c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</row>
    <row r="132" spans="5:91" x14ac:dyDescent="0.3">
      <c r="E132" s="69"/>
      <c r="F132" s="64" t="s">
        <v>83</v>
      </c>
      <c r="G132" s="66">
        <v>229</v>
      </c>
      <c r="H132" s="67">
        <v>41.01</v>
      </c>
      <c r="I132" s="66">
        <v>81</v>
      </c>
      <c r="J132" s="67">
        <v>5.4</v>
      </c>
      <c r="K132" s="66">
        <v>74</v>
      </c>
      <c r="L132" s="67">
        <v>250.72</v>
      </c>
      <c r="M132" s="66">
        <v>28</v>
      </c>
      <c r="N132" s="67">
        <v>345.87</v>
      </c>
      <c r="O132" s="66">
        <v>2</v>
      </c>
      <c r="P132" s="67">
        <v>2.1800000000000002</v>
      </c>
      <c r="Q132" s="66">
        <v>9</v>
      </c>
      <c r="R132" s="67">
        <v>0.35</v>
      </c>
      <c r="S132" s="66">
        <v>423</v>
      </c>
      <c r="T132" s="67">
        <v>645.53</v>
      </c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</row>
    <row r="133" spans="5:91" x14ac:dyDescent="0.3">
      <c r="E133" s="69"/>
      <c r="F133" s="64" t="s">
        <v>84</v>
      </c>
      <c r="G133" s="66">
        <v>14</v>
      </c>
      <c r="H133" s="67">
        <v>1.65</v>
      </c>
      <c r="I133" s="66">
        <v>9</v>
      </c>
      <c r="J133" s="67">
        <v>6.12</v>
      </c>
      <c r="K133" s="66">
        <v>43</v>
      </c>
      <c r="L133" s="67">
        <v>751.2</v>
      </c>
      <c r="M133" s="66">
        <v>6</v>
      </c>
      <c r="N133" s="67">
        <v>150.66999999999999</v>
      </c>
      <c r="O133" s="66"/>
      <c r="P133" s="67"/>
      <c r="Q133" s="66">
        <v>17</v>
      </c>
      <c r="R133" s="67">
        <v>1.63</v>
      </c>
      <c r="S133" s="66">
        <v>89</v>
      </c>
      <c r="T133" s="67">
        <v>911.2700000000001</v>
      </c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</row>
    <row r="134" spans="5:91" x14ac:dyDescent="0.3">
      <c r="E134" s="69"/>
      <c r="F134" s="64" t="s">
        <v>395</v>
      </c>
      <c r="G134" s="66">
        <v>2</v>
      </c>
      <c r="H134" s="67">
        <v>0.56000000000000005</v>
      </c>
      <c r="I134" s="66">
        <v>2</v>
      </c>
      <c r="J134" s="67">
        <v>1.2</v>
      </c>
      <c r="K134" s="66">
        <v>2</v>
      </c>
      <c r="L134" s="67">
        <v>10.11</v>
      </c>
      <c r="M134" s="66"/>
      <c r="N134" s="67"/>
      <c r="O134" s="66"/>
      <c r="P134" s="67"/>
      <c r="Q134" s="66"/>
      <c r="R134" s="67"/>
      <c r="S134" s="66">
        <v>6</v>
      </c>
      <c r="T134" s="67">
        <v>11.87</v>
      </c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</row>
    <row r="135" spans="5:91" x14ac:dyDescent="0.3">
      <c r="E135" s="69"/>
      <c r="F135" s="64" t="s">
        <v>85</v>
      </c>
      <c r="G135" s="66">
        <v>9</v>
      </c>
      <c r="H135" s="67">
        <v>7.72</v>
      </c>
      <c r="I135" s="66">
        <v>15</v>
      </c>
      <c r="J135" s="67">
        <v>7.63</v>
      </c>
      <c r="K135" s="66">
        <v>40</v>
      </c>
      <c r="L135" s="67">
        <v>119.85</v>
      </c>
      <c r="M135" s="66">
        <v>6</v>
      </c>
      <c r="N135" s="67">
        <v>7.63</v>
      </c>
      <c r="O135" s="66">
        <v>2</v>
      </c>
      <c r="P135" s="67">
        <v>6.55</v>
      </c>
      <c r="Q135" s="66"/>
      <c r="R135" s="67"/>
      <c r="S135" s="66">
        <v>72</v>
      </c>
      <c r="T135" s="67">
        <v>149.38</v>
      </c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</row>
    <row r="136" spans="5:91" x14ac:dyDescent="0.3">
      <c r="E136" s="69"/>
      <c r="F136" s="64" t="s">
        <v>86</v>
      </c>
      <c r="G136" s="66">
        <v>106</v>
      </c>
      <c r="H136" s="67">
        <v>27.13</v>
      </c>
      <c r="I136" s="66">
        <v>177</v>
      </c>
      <c r="J136" s="67">
        <v>144.01</v>
      </c>
      <c r="K136" s="66">
        <v>167</v>
      </c>
      <c r="L136" s="67">
        <v>770.14</v>
      </c>
      <c r="M136" s="66">
        <v>16</v>
      </c>
      <c r="N136" s="67">
        <v>219.64</v>
      </c>
      <c r="O136" s="66">
        <v>4</v>
      </c>
      <c r="P136" s="67">
        <v>11.96</v>
      </c>
      <c r="Q136" s="66">
        <v>8</v>
      </c>
      <c r="R136" s="67">
        <v>1.74</v>
      </c>
      <c r="S136" s="66">
        <v>478</v>
      </c>
      <c r="T136" s="67">
        <v>1174.6200000000001</v>
      </c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</row>
    <row r="137" spans="5:91" x14ac:dyDescent="0.3">
      <c r="E137" s="69"/>
      <c r="F137" s="64" t="s">
        <v>518</v>
      </c>
      <c r="G137" s="66"/>
      <c r="H137" s="67"/>
      <c r="I137" s="66">
        <v>2</v>
      </c>
      <c r="J137" s="67">
        <v>2.5099999999999998</v>
      </c>
      <c r="K137" s="66"/>
      <c r="L137" s="67"/>
      <c r="M137" s="66"/>
      <c r="N137" s="67"/>
      <c r="O137" s="66"/>
      <c r="P137" s="67"/>
      <c r="Q137" s="66"/>
      <c r="R137" s="67"/>
      <c r="S137" s="66">
        <v>2</v>
      </c>
      <c r="T137" s="67">
        <v>2.5099999999999998</v>
      </c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</row>
    <row r="138" spans="5:91" x14ac:dyDescent="0.3">
      <c r="E138" s="69"/>
      <c r="F138" s="64" t="s">
        <v>87</v>
      </c>
      <c r="G138" s="66">
        <v>78</v>
      </c>
      <c r="H138" s="67">
        <v>17.36</v>
      </c>
      <c r="I138" s="66">
        <v>74</v>
      </c>
      <c r="J138" s="67">
        <v>41.79</v>
      </c>
      <c r="K138" s="66">
        <v>26</v>
      </c>
      <c r="L138" s="67">
        <v>64.45</v>
      </c>
      <c r="M138" s="66">
        <v>39</v>
      </c>
      <c r="N138" s="67">
        <v>183.7</v>
      </c>
      <c r="O138" s="66">
        <v>5</v>
      </c>
      <c r="P138" s="67">
        <v>2.0099999999999998</v>
      </c>
      <c r="Q138" s="66"/>
      <c r="R138" s="67"/>
      <c r="S138" s="66">
        <v>222</v>
      </c>
      <c r="T138" s="67">
        <v>309.31</v>
      </c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</row>
    <row r="139" spans="5:91" x14ac:dyDescent="0.3">
      <c r="E139" s="69"/>
      <c r="F139" s="64" t="s">
        <v>88</v>
      </c>
      <c r="G139" s="66">
        <v>159</v>
      </c>
      <c r="H139" s="67">
        <v>46.84</v>
      </c>
      <c r="I139" s="66">
        <v>29</v>
      </c>
      <c r="J139" s="67">
        <v>3.79</v>
      </c>
      <c r="K139" s="66">
        <v>34</v>
      </c>
      <c r="L139" s="67">
        <v>105.38</v>
      </c>
      <c r="M139" s="66">
        <v>140</v>
      </c>
      <c r="N139" s="67">
        <v>1440.1</v>
      </c>
      <c r="O139" s="66">
        <v>6</v>
      </c>
      <c r="P139" s="67">
        <v>6.4</v>
      </c>
      <c r="Q139" s="66"/>
      <c r="R139" s="67"/>
      <c r="S139" s="66">
        <v>368</v>
      </c>
      <c r="T139" s="67">
        <v>1602.5099999999998</v>
      </c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</row>
    <row r="140" spans="5:91" x14ac:dyDescent="0.3">
      <c r="E140" s="69"/>
      <c r="F140" s="64" t="s">
        <v>89</v>
      </c>
      <c r="G140" s="66">
        <v>23</v>
      </c>
      <c r="H140" s="67">
        <v>3.56</v>
      </c>
      <c r="I140" s="66">
        <v>5</v>
      </c>
      <c r="J140" s="67">
        <v>3.67</v>
      </c>
      <c r="K140" s="66">
        <v>7</v>
      </c>
      <c r="L140" s="67">
        <v>12.63</v>
      </c>
      <c r="M140" s="66">
        <v>8</v>
      </c>
      <c r="N140" s="67">
        <v>52.5</v>
      </c>
      <c r="O140" s="66">
        <v>3</v>
      </c>
      <c r="P140" s="67">
        <v>1.23</v>
      </c>
      <c r="Q140" s="66"/>
      <c r="R140" s="67"/>
      <c r="S140" s="66">
        <v>46</v>
      </c>
      <c r="T140" s="67">
        <v>73.59</v>
      </c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</row>
    <row r="141" spans="5:91" x14ac:dyDescent="0.3">
      <c r="E141" s="69"/>
      <c r="F141" s="64" t="s">
        <v>90</v>
      </c>
      <c r="G141" s="66">
        <v>102</v>
      </c>
      <c r="H141" s="67">
        <v>49.82</v>
      </c>
      <c r="I141" s="66">
        <v>72</v>
      </c>
      <c r="J141" s="67">
        <v>116.25</v>
      </c>
      <c r="K141" s="66">
        <v>34</v>
      </c>
      <c r="L141" s="67">
        <v>53.45</v>
      </c>
      <c r="M141" s="66">
        <v>9</v>
      </c>
      <c r="N141" s="67">
        <v>2.8</v>
      </c>
      <c r="O141" s="66">
        <v>9</v>
      </c>
      <c r="P141" s="67">
        <v>3.5</v>
      </c>
      <c r="Q141" s="66">
        <v>6</v>
      </c>
      <c r="R141" s="67">
        <v>0.62</v>
      </c>
      <c r="S141" s="66">
        <v>232</v>
      </c>
      <c r="T141" s="67">
        <v>226.44</v>
      </c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</row>
    <row r="142" spans="5:91" x14ac:dyDescent="0.3">
      <c r="E142" s="69"/>
      <c r="F142" s="64" t="s">
        <v>91</v>
      </c>
      <c r="G142" s="66">
        <v>1</v>
      </c>
      <c r="H142" s="67">
        <v>0.06</v>
      </c>
      <c r="I142" s="66">
        <v>1</v>
      </c>
      <c r="J142" s="67">
        <v>0.46</v>
      </c>
      <c r="K142" s="66"/>
      <c r="L142" s="67"/>
      <c r="M142" s="66"/>
      <c r="N142" s="67"/>
      <c r="O142" s="66"/>
      <c r="P142" s="67"/>
      <c r="Q142" s="66"/>
      <c r="R142" s="67"/>
      <c r="S142" s="66">
        <v>2</v>
      </c>
      <c r="T142" s="67">
        <v>0.52</v>
      </c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</row>
    <row r="143" spans="5:91" x14ac:dyDescent="0.3">
      <c r="E143" s="69"/>
      <c r="F143" s="64" t="s">
        <v>92</v>
      </c>
      <c r="G143" s="66">
        <v>158</v>
      </c>
      <c r="H143" s="67">
        <v>64.14</v>
      </c>
      <c r="I143" s="66">
        <v>14</v>
      </c>
      <c r="J143" s="67">
        <v>7.14</v>
      </c>
      <c r="K143" s="66">
        <v>2</v>
      </c>
      <c r="L143" s="67">
        <v>0.95</v>
      </c>
      <c r="M143" s="66"/>
      <c r="N143" s="67"/>
      <c r="O143" s="66"/>
      <c r="P143" s="67"/>
      <c r="Q143" s="66"/>
      <c r="R143" s="67"/>
      <c r="S143" s="66">
        <v>174</v>
      </c>
      <c r="T143" s="67">
        <v>72.23</v>
      </c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</row>
    <row r="144" spans="5:91" x14ac:dyDescent="0.3">
      <c r="E144" s="69"/>
      <c r="F144" s="64" t="s">
        <v>93</v>
      </c>
      <c r="G144" s="66">
        <v>306</v>
      </c>
      <c r="H144" s="67">
        <v>121.13</v>
      </c>
      <c r="I144" s="66">
        <v>346</v>
      </c>
      <c r="J144" s="67">
        <v>497.62</v>
      </c>
      <c r="K144" s="66">
        <v>17</v>
      </c>
      <c r="L144" s="67">
        <v>79.67</v>
      </c>
      <c r="M144" s="66">
        <v>50</v>
      </c>
      <c r="N144" s="67">
        <v>736.43</v>
      </c>
      <c r="O144" s="66"/>
      <c r="P144" s="67"/>
      <c r="Q144" s="66">
        <v>1</v>
      </c>
      <c r="R144" s="67">
        <v>0.02</v>
      </c>
      <c r="S144" s="66">
        <v>720</v>
      </c>
      <c r="T144" s="67">
        <v>1434.87</v>
      </c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</row>
    <row r="145" spans="5:91" x14ac:dyDescent="0.3">
      <c r="E145" s="69"/>
      <c r="F145" s="64" t="s">
        <v>94</v>
      </c>
      <c r="G145" s="66">
        <v>43311</v>
      </c>
      <c r="H145" s="67">
        <v>8323.1</v>
      </c>
      <c r="I145" s="66">
        <v>18304</v>
      </c>
      <c r="J145" s="67">
        <v>3745.42</v>
      </c>
      <c r="K145" s="66">
        <v>1390</v>
      </c>
      <c r="L145" s="67">
        <v>894.35</v>
      </c>
      <c r="M145" s="66">
        <v>1843</v>
      </c>
      <c r="N145" s="67">
        <v>1416.04</v>
      </c>
      <c r="O145" s="66">
        <v>994</v>
      </c>
      <c r="P145" s="67">
        <v>542.73</v>
      </c>
      <c r="Q145" s="66">
        <v>7927</v>
      </c>
      <c r="R145" s="67">
        <v>928.85</v>
      </c>
      <c r="S145" s="66">
        <v>73769</v>
      </c>
      <c r="T145" s="67">
        <v>15850.490000000002</v>
      </c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</row>
    <row r="146" spans="5:91" x14ac:dyDescent="0.3">
      <c r="E146" s="69"/>
      <c r="F146" s="64" t="s">
        <v>95</v>
      </c>
      <c r="G146" s="66">
        <v>8</v>
      </c>
      <c r="H146" s="67">
        <v>0.61</v>
      </c>
      <c r="I146" s="66">
        <v>9</v>
      </c>
      <c r="J146" s="67">
        <v>3.11</v>
      </c>
      <c r="K146" s="66">
        <v>10</v>
      </c>
      <c r="L146" s="67">
        <v>4.63</v>
      </c>
      <c r="M146" s="66">
        <v>3</v>
      </c>
      <c r="N146" s="67">
        <v>1.26</v>
      </c>
      <c r="O146" s="66">
        <v>1</v>
      </c>
      <c r="P146" s="67">
        <v>0.06</v>
      </c>
      <c r="Q146" s="66">
        <v>2</v>
      </c>
      <c r="R146" s="67">
        <v>0.14000000000000001</v>
      </c>
      <c r="S146" s="66">
        <v>33</v>
      </c>
      <c r="T146" s="67">
        <v>9.81</v>
      </c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</row>
    <row r="147" spans="5:91" x14ac:dyDescent="0.3">
      <c r="E147" s="69"/>
      <c r="F147" s="64" t="s">
        <v>96</v>
      </c>
      <c r="G147" s="66">
        <v>32</v>
      </c>
      <c r="H147" s="67">
        <v>11.94</v>
      </c>
      <c r="I147" s="66">
        <v>37</v>
      </c>
      <c r="J147" s="67">
        <v>36.83</v>
      </c>
      <c r="K147" s="66">
        <v>91</v>
      </c>
      <c r="L147" s="67">
        <v>600.77</v>
      </c>
      <c r="M147" s="66">
        <v>16</v>
      </c>
      <c r="N147" s="67">
        <v>95.25</v>
      </c>
      <c r="O147" s="66">
        <v>1</v>
      </c>
      <c r="P147" s="67">
        <v>5.64</v>
      </c>
      <c r="Q147" s="66"/>
      <c r="R147" s="67"/>
      <c r="S147" s="66">
        <v>177</v>
      </c>
      <c r="T147" s="67">
        <v>750.43000000000006</v>
      </c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</row>
    <row r="148" spans="5:91" x14ac:dyDescent="0.3">
      <c r="E148" s="69"/>
      <c r="F148" s="64" t="s">
        <v>97</v>
      </c>
      <c r="G148" s="66">
        <v>1</v>
      </c>
      <c r="H148" s="67">
        <v>0.2</v>
      </c>
      <c r="I148" s="66">
        <v>1</v>
      </c>
      <c r="J148" s="67">
        <v>0.32</v>
      </c>
      <c r="K148" s="66"/>
      <c r="L148" s="67"/>
      <c r="M148" s="66">
        <v>1</v>
      </c>
      <c r="N148" s="67">
        <v>1.47</v>
      </c>
      <c r="O148" s="66"/>
      <c r="P148" s="67"/>
      <c r="Q148" s="66"/>
      <c r="R148" s="67"/>
      <c r="S148" s="66">
        <v>3</v>
      </c>
      <c r="T148" s="67">
        <v>1.99</v>
      </c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</row>
    <row r="149" spans="5:91" x14ac:dyDescent="0.3">
      <c r="E149" s="69"/>
      <c r="F149" s="64" t="s">
        <v>98</v>
      </c>
      <c r="G149" s="66">
        <v>1</v>
      </c>
      <c r="H149" s="67">
        <v>0.06</v>
      </c>
      <c r="I149" s="66">
        <v>1</v>
      </c>
      <c r="J149" s="67">
        <v>0.04</v>
      </c>
      <c r="K149" s="66"/>
      <c r="L149" s="67"/>
      <c r="M149" s="66"/>
      <c r="N149" s="67"/>
      <c r="O149" s="66"/>
      <c r="P149" s="67"/>
      <c r="Q149" s="66"/>
      <c r="R149" s="67"/>
      <c r="S149" s="66">
        <v>2</v>
      </c>
      <c r="T149" s="67">
        <v>0.1</v>
      </c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</row>
    <row r="150" spans="5:91" x14ac:dyDescent="0.3">
      <c r="E150" s="69"/>
      <c r="F150" s="64" t="s">
        <v>396</v>
      </c>
      <c r="G150" s="66"/>
      <c r="H150" s="67"/>
      <c r="I150" s="66"/>
      <c r="J150" s="67"/>
      <c r="K150" s="66"/>
      <c r="L150" s="67"/>
      <c r="M150" s="66">
        <v>1</v>
      </c>
      <c r="N150" s="67">
        <v>3.23</v>
      </c>
      <c r="O150" s="66"/>
      <c r="P150" s="67"/>
      <c r="Q150" s="66"/>
      <c r="R150" s="67"/>
      <c r="S150" s="66">
        <v>1</v>
      </c>
      <c r="T150" s="67">
        <v>3.23</v>
      </c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</row>
    <row r="151" spans="5:91" x14ac:dyDescent="0.3">
      <c r="E151" s="69"/>
      <c r="F151" s="64" t="s">
        <v>99</v>
      </c>
      <c r="G151" s="66">
        <v>64</v>
      </c>
      <c r="H151" s="67">
        <v>44.62</v>
      </c>
      <c r="I151" s="66">
        <v>25</v>
      </c>
      <c r="J151" s="67">
        <v>47.66</v>
      </c>
      <c r="K151" s="66">
        <v>310</v>
      </c>
      <c r="L151" s="67">
        <v>13331.73</v>
      </c>
      <c r="M151" s="66">
        <v>65</v>
      </c>
      <c r="N151" s="67">
        <v>1896.94</v>
      </c>
      <c r="O151" s="66">
        <v>13</v>
      </c>
      <c r="P151" s="67">
        <v>12.95</v>
      </c>
      <c r="Q151" s="66">
        <v>4</v>
      </c>
      <c r="R151" s="67">
        <v>0.27</v>
      </c>
      <c r="S151" s="66">
        <v>481</v>
      </c>
      <c r="T151" s="67">
        <v>15334.170000000002</v>
      </c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</row>
    <row r="152" spans="5:91" x14ac:dyDescent="0.3">
      <c r="E152" s="69"/>
      <c r="F152" s="63" t="s">
        <v>343</v>
      </c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</row>
    <row r="153" spans="5:91" x14ac:dyDescent="0.3">
      <c r="E153" s="69"/>
      <c r="F153" s="64" t="s">
        <v>100</v>
      </c>
      <c r="G153" s="66"/>
      <c r="H153" s="67"/>
      <c r="I153" s="66"/>
      <c r="J153" s="67"/>
      <c r="K153" s="66">
        <v>1</v>
      </c>
      <c r="L153" s="67">
        <v>1.01</v>
      </c>
      <c r="M153" s="66"/>
      <c r="N153" s="67"/>
      <c r="O153" s="66"/>
      <c r="P153" s="67"/>
      <c r="Q153" s="66"/>
      <c r="R153" s="67"/>
      <c r="S153" s="66">
        <v>1</v>
      </c>
      <c r="T153" s="67">
        <v>1.01</v>
      </c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</row>
    <row r="154" spans="5:91" x14ac:dyDescent="0.3">
      <c r="E154" s="69"/>
      <c r="F154" s="64" t="s">
        <v>101</v>
      </c>
      <c r="G154" s="66">
        <v>29</v>
      </c>
      <c r="H154" s="67">
        <v>65.709999999999994</v>
      </c>
      <c r="I154" s="66">
        <v>68</v>
      </c>
      <c r="J154" s="67">
        <v>241.3</v>
      </c>
      <c r="K154" s="66">
        <v>19</v>
      </c>
      <c r="L154" s="67">
        <v>289.79000000000002</v>
      </c>
      <c r="M154" s="66">
        <v>41</v>
      </c>
      <c r="N154" s="67">
        <v>568.80999999999995</v>
      </c>
      <c r="O154" s="66">
        <v>1</v>
      </c>
      <c r="P154" s="67">
        <v>0.68</v>
      </c>
      <c r="Q154" s="66"/>
      <c r="R154" s="67"/>
      <c r="S154" s="66">
        <v>158</v>
      </c>
      <c r="T154" s="67">
        <v>1166.29</v>
      </c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</row>
    <row r="155" spans="5:91" x14ac:dyDescent="0.3">
      <c r="E155" s="69"/>
      <c r="F155" s="64" t="s">
        <v>102</v>
      </c>
      <c r="G155" s="66">
        <v>50</v>
      </c>
      <c r="H155" s="67">
        <v>3.62</v>
      </c>
      <c r="I155" s="66">
        <v>68</v>
      </c>
      <c r="J155" s="67">
        <v>259.16000000000003</v>
      </c>
      <c r="K155" s="66">
        <v>40</v>
      </c>
      <c r="L155" s="67">
        <v>345.64</v>
      </c>
      <c r="M155" s="66">
        <v>761</v>
      </c>
      <c r="N155" s="67">
        <v>10747.05</v>
      </c>
      <c r="O155" s="66">
        <v>14</v>
      </c>
      <c r="P155" s="67">
        <v>76.010000000000005</v>
      </c>
      <c r="Q155" s="66"/>
      <c r="R155" s="67"/>
      <c r="S155" s="66">
        <v>933</v>
      </c>
      <c r="T155" s="67">
        <v>11431.48</v>
      </c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</row>
    <row r="156" spans="5:91" x14ac:dyDescent="0.3">
      <c r="E156" s="69"/>
      <c r="F156" s="64" t="s">
        <v>103</v>
      </c>
      <c r="G156" s="66">
        <v>12</v>
      </c>
      <c r="H156" s="67">
        <v>26.9</v>
      </c>
      <c r="I156" s="66">
        <v>16</v>
      </c>
      <c r="J156" s="67">
        <v>22.16</v>
      </c>
      <c r="K156" s="66">
        <v>6</v>
      </c>
      <c r="L156" s="67">
        <v>27.88</v>
      </c>
      <c r="M156" s="66">
        <v>18</v>
      </c>
      <c r="N156" s="67">
        <v>216.4</v>
      </c>
      <c r="O156" s="66">
        <v>3</v>
      </c>
      <c r="P156" s="67">
        <v>4.2699999999999996</v>
      </c>
      <c r="Q156" s="66"/>
      <c r="R156" s="67"/>
      <c r="S156" s="66">
        <v>55</v>
      </c>
      <c r="T156" s="67">
        <v>297.61</v>
      </c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</row>
    <row r="157" spans="5:91" x14ac:dyDescent="0.3">
      <c r="E157" s="69"/>
      <c r="F157" s="64" t="s">
        <v>104</v>
      </c>
      <c r="G157" s="66">
        <v>152</v>
      </c>
      <c r="H157" s="67">
        <v>8.4700000000000006</v>
      </c>
      <c r="I157" s="66">
        <v>319</v>
      </c>
      <c r="J157" s="67">
        <v>58.16</v>
      </c>
      <c r="K157" s="66">
        <v>77</v>
      </c>
      <c r="L157" s="67">
        <v>101.43</v>
      </c>
      <c r="M157" s="66">
        <v>257</v>
      </c>
      <c r="N157" s="67">
        <v>2665.16</v>
      </c>
      <c r="O157" s="66">
        <v>56</v>
      </c>
      <c r="P157" s="67">
        <v>19.079999999999998</v>
      </c>
      <c r="Q157" s="66">
        <v>6</v>
      </c>
      <c r="R157" s="67">
        <v>0.35</v>
      </c>
      <c r="S157" s="66">
        <v>867</v>
      </c>
      <c r="T157" s="67">
        <v>2852.6499999999996</v>
      </c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</row>
    <row r="158" spans="5:91" x14ac:dyDescent="0.3">
      <c r="E158" s="69"/>
      <c r="F158" s="64" t="s">
        <v>105</v>
      </c>
      <c r="G158" s="66">
        <v>3402</v>
      </c>
      <c r="H158" s="67">
        <v>1488.33</v>
      </c>
      <c r="I158" s="66">
        <v>3764</v>
      </c>
      <c r="J158" s="67">
        <v>7176.82</v>
      </c>
      <c r="K158" s="66">
        <v>94</v>
      </c>
      <c r="L158" s="67">
        <v>199.68</v>
      </c>
      <c r="M158" s="66">
        <v>171</v>
      </c>
      <c r="N158" s="67">
        <v>1340.2</v>
      </c>
      <c r="O158" s="66">
        <v>3</v>
      </c>
      <c r="P158" s="67">
        <v>2.15</v>
      </c>
      <c r="Q158" s="66">
        <v>6</v>
      </c>
      <c r="R158" s="67">
        <v>0.17</v>
      </c>
      <c r="S158" s="66">
        <v>7440</v>
      </c>
      <c r="T158" s="67">
        <v>10207.35</v>
      </c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</row>
    <row r="159" spans="5:91" x14ac:dyDescent="0.3">
      <c r="E159" s="69"/>
      <c r="F159" s="64" t="s">
        <v>106</v>
      </c>
      <c r="G159" s="66">
        <v>205</v>
      </c>
      <c r="H159" s="67">
        <v>54.66</v>
      </c>
      <c r="I159" s="66">
        <v>541</v>
      </c>
      <c r="J159" s="67">
        <v>737.79</v>
      </c>
      <c r="K159" s="66">
        <v>64</v>
      </c>
      <c r="L159" s="67">
        <v>465.28</v>
      </c>
      <c r="M159" s="66">
        <v>328</v>
      </c>
      <c r="N159" s="67">
        <v>2923.13</v>
      </c>
      <c r="O159" s="66">
        <v>8</v>
      </c>
      <c r="P159" s="67">
        <v>20.81</v>
      </c>
      <c r="Q159" s="66"/>
      <c r="R159" s="67"/>
      <c r="S159" s="66">
        <v>1146</v>
      </c>
      <c r="T159" s="67">
        <v>4201.67</v>
      </c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</row>
    <row r="160" spans="5:91" x14ac:dyDescent="0.3">
      <c r="E160" s="69"/>
      <c r="F160" s="64" t="s">
        <v>107</v>
      </c>
      <c r="G160" s="66">
        <v>166</v>
      </c>
      <c r="H160" s="67">
        <v>250.08</v>
      </c>
      <c r="I160" s="66">
        <v>94</v>
      </c>
      <c r="J160" s="67">
        <v>170.19</v>
      </c>
      <c r="K160" s="66">
        <v>57</v>
      </c>
      <c r="L160" s="67">
        <v>506.91</v>
      </c>
      <c r="M160" s="66">
        <v>72</v>
      </c>
      <c r="N160" s="67">
        <v>490.53</v>
      </c>
      <c r="O160" s="66">
        <v>9</v>
      </c>
      <c r="P160" s="67">
        <v>9.9</v>
      </c>
      <c r="Q160" s="66"/>
      <c r="R160" s="67"/>
      <c r="S160" s="66">
        <v>398</v>
      </c>
      <c r="T160" s="67">
        <v>1427.6100000000001</v>
      </c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</row>
    <row r="161" spans="5:91" x14ac:dyDescent="0.3">
      <c r="E161" s="69"/>
      <c r="F161" s="64" t="s">
        <v>108</v>
      </c>
      <c r="G161" s="66">
        <v>155</v>
      </c>
      <c r="H161" s="67">
        <v>101.77</v>
      </c>
      <c r="I161" s="66">
        <v>200</v>
      </c>
      <c r="J161" s="67">
        <v>76.56</v>
      </c>
      <c r="K161" s="66">
        <v>38</v>
      </c>
      <c r="L161" s="67">
        <v>20.13</v>
      </c>
      <c r="M161" s="66">
        <v>23</v>
      </c>
      <c r="N161" s="67">
        <v>83.31</v>
      </c>
      <c r="O161" s="66">
        <v>5</v>
      </c>
      <c r="P161" s="67">
        <v>5.97</v>
      </c>
      <c r="Q161" s="66"/>
      <c r="R161" s="67"/>
      <c r="S161" s="66">
        <v>421</v>
      </c>
      <c r="T161" s="67">
        <v>287.74</v>
      </c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</row>
    <row r="162" spans="5:91" x14ac:dyDescent="0.3">
      <c r="E162" s="69"/>
      <c r="F162" s="64" t="s">
        <v>109</v>
      </c>
      <c r="G162" s="66">
        <v>65</v>
      </c>
      <c r="H162" s="67">
        <v>45.85</v>
      </c>
      <c r="I162" s="66">
        <v>187</v>
      </c>
      <c r="J162" s="67">
        <v>512.24</v>
      </c>
      <c r="K162" s="66">
        <v>36</v>
      </c>
      <c r="L162" s="67">
        <v>153.06</v>
      </c>
      <c r="M162" s="66">
        <v>651</v>
      </c>
      <c r="N162" s="67">
        <v>6464.22</v>
      </c>
      <c r="O162" s="66">
        <v>64</v>
      </c>
      <c r="P162" s="67">
        <v>166.84</v>
      </c>
      <c r="Q162" s="66"/>
      <c r="R162" s="67"/>
      <c r="S162" s="66">
        <v>1003</v>
      </c>
      <c r="T162" s="67">
        <v>7342.2100000000009</v>
      </c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</row>
    <row r="163" spans="5:91" x14ac:dyDescent="0.3">
      <c r="E163" s="69"/>
      <c r="F163" s="64" t="s">
        <v>110</v>
      </c>
      <c r="G163" s="66">
        <v>1276</v>
      </c>
      <c r="H163" s="67">
        <v>1027.79</v>
      </c>
      <c r="I163" s="66">
        <v>407</v>
      </c>
      <c r="J163" s="67">
        <v>142.37</v>
      </c>
      <c r="K163" s="66">
        <v>16</v>
      </c>
      <c r="L163" s="67">
        <v>32.159999999999997</v>
      </c>
      <c r="M163" s="66">
        <v>36</v>
      </c>
      <c r="N163" s="67">
        <v>419.9</v>
      </c>
      <c r="O163" s="66">
        <v>39</v>
      </c>
      <c r="P163" s="67">
        <v>194.02</v>
      </c>
      <c r="Q163" s="66">
        <v>2</v>
      </c>
      <c r="R163" s="67">
        <v>0.08</v>
      </c>
      <c r="S163" s="66">
        <v>1776</v>
      </c>
      <c r="T163" s="67">
        <v>1816.32</v>
      </c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</row>
    <row r="164" spans="5:91" x14ac:dyDescent="0.3">
      <c r="E164" s="69"/>
      <c r="F164" s="64" t="s">
        <v>111</v>
      </c>
      <c r="G164" s="66">
        <v>54</v>
      </c>
      <c r="H164" s="67">
        <v>63.99</v>
      </c>
      <c r="I164" s="66">
        <v>80</v>
      </c>
      <c r="J164" s="67">
        <v>272.41000000000003</v>
      </c>
      <c r="K164" s="66">
        <v>6</v>
      </c>
      <c r="L164" s="67">
        <v>3.69</v>
      </c>
      <c r="M164" s="66">
        <v>47</v>
      </c>
      <c r="N164" s="67">
        <v>1173.56</v>
      </c>
      <c r="O164" s="66">
        <v>7</v>
      </c>
      <c r="P164" s="67">
        <v>4.18</v>
      </c>
      <c r="Q164" s="66"/>
      <c r="R164" s="67"/>
      <c r="S164" s="66">
        <v>194</v>
      </c>
      <c r="T164" s="67">
        <v>1517.83</v>
      </c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</row>
    <row r="165" spans="5:91" x14ac:dyDescent="0.3">
      <c r="E165" s="69"/>
      <c r="F165" s="63" t="s">
        <v>344</v>
      </c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</row>
    <row r="166" spans="5:91" x14ac:dyDescent="0.3">
      <c r="E166" s="69"/>
      <c r="F166" s="64" t="s">
        <v>112</v>
      </c>
      <c r="G166" s="66">
        <v>2</v>
      </c>
      <c r="H166" s="67">
        <v>0.5</v>
      </c>
      <c r="I166" s="66">
        <v>3</v>
      </c>
      <c r="J166" s="67">
        <v>0.2</v>
      </c>
      <c r="K166" s="66">
        <v>1</v>
      </c>
      <c r="L166" s="67">
        <v>20.37</v>
      </c>
      <c r="M166" s="66">
        <v>3</v>
      </c>
      <c r="N166" s="67">
        <v>17.8</v>
      </c>
      <c r="O166" s="66">
        <v>2</v>
      </c>
      <c r="P166" s="67">
        <v>3.94</v>
      </c>
      <c r="Q166" s="66"/>
      <c r="R166" s="67"/>
      <c r="S166" s="66">
        <v>11</v>
      </c>
      <c r="T166" s="67">
        <v>42.81</v>
      </c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</row>
    <row r="167" spans="5:91" x14ac:dyDescent="0.3">
      <c r="E167" s="69"/>
      <c r="F167" s="64" t="s">
        <v>113</v>
      </c>
      <c r="G167" s="66">
        <v>1</v>
      </c>
      <c r="H167" s="67">
        <v>0.28999999999999998</v>
      </c>
      <c r="I167" s="66">
        <v>1</v>
      </c>
      <c r="J167" s="67">
        <v>4.18</v>
      </c>
      <c r="K167" s="66">
        <v>13</v>
      </c>
      <c r="L167" s="67">
        <v>308.16000000000003</v>
      </c>
      <c r="M167" s="66">
        <v>28</v>
      </c>
      <c r="N167" s="67">
        <v>945.05</v>
      </c>
      <c r="O167" s="66"/>
      <c r="P167" s="67"/>
      <c r="Q167" s="66"/>
      <c r="R167" s="67"/>
      <c r="S167" s="66">
        <v>43</v>
      </c>
      <c r="T167" s="67">
        <v>1257.68</v>
      </c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</row>
    <row r="168" spans="5:91" x14ac:dyDescent="0.3">
      <c r="E168" s="69"/>
      <c r="F168" s="64" t="s">
        <v>114</v>
      </c>
      <c r="G168" s="66">
        <v>40</v>
      </c>
      <c r="H168" s="67">
        <v>20.78</v>
      </c>
      <c r="I168" s="66">
        <v>69</v>
      </c>
      <c r="J168" s="67">
        <v>212.11</v>
      </c>
      <c r="K168" s="66">
        <v>87</v>
      </c>
      <c r="L168" s="67">
        <v>1312.27</v>
      </c>
      <c r="M168" s="66">
        <v>244</v>
      </c>
      <c r="N168" s="67">
        <v>5237.12</v>
      </c>
      <c r="O168" s="66">
        <v>2</v>
      </c>
      <c r="P168" s="67">
        <v>12.19</v>
      </c>
      <c r="Q168" s="66"/>
      <c r="R168" s="67"/>
      <c r="S168" s="66">
        <v>442</v>
      </c>
      <c r="T168" s="67">
        <v>6794.4699999999993</v>
      </c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</row>
    <row r="169" spans="5:91" x14ac:dyDescent="0.3">
      <c r="E169" s="69"/>
      <c r="F169" s="64" t="s">
        <v>115</v>
      </c>
      <c r="G169" s="66">
        <v>1</v>
      </c>
      <c r="H169" s="67">
        <v>0.79</v>
      </c>
      <c r="I169" s="66">
        <v>2</v>
      </c>
      <c r="J169" s="67">
        <v>1.72</v>
      </c>
      <c r="K169" s="66"/>
      <c r="L169" s="67"/>
      <c r="M169" s="66">
        <v>1</v>
      </c>
      <c r="N169" s="67">
        <v>2.23</v>
      </c>
      <c r="O169" s="66"/>
      <c r="P169" s="67"/>
      <c r="Q169" s="66"/>
      <c r="R169" s="67"/>
      <c r="S169" s="66">
        <v>4</v>
      </c>
      <c r="T169" s="67">
        <v>4.74</v>
      </c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</row>
    <row r="170" spans="5:91" x14ac:dyDescent="0.3">
      <c r="E170" s="69"/>
      <c r="F170" s="64" t="s">
        <v>116</v>
      </c>
      <c r="G170" s="66">
        <v>10</v>
      </c>
      <c r="H170" s="67">
        <v>3.91</v>
      </c>
      <c r="I170" s="66">
        <v>7</v>
      </c>
      <c r="J170" s="67">
        <v>4.2300000000000004</v>
      </c>
      <c r="K170" s="66">
        <v>1</v>
      </c>
      <c r="L170" s="67">
        <v>0.21</v>
      </c>
      <c r="M170" s="66">
        <v>122</v>
      </c>
      <c r="N170" s="67">
        <v>1212.0899999999999</v>
      </c>
      <c r="O170" s="66">
        <v>2</v>
      </c>
      <c r="P170" s="67">
        <v>0.23</v>
      </c>
      <c r="Q170" s="66"/>
      <c r="R170" s="67"/>
      <c r="S170" s="66">
        <v>142</v>
      </c>
      <c r="T170" s="67">
        <v>1220.67</v>
      </c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</row>
    <row r="171" spans="5:91" x14ac:dyDescent="0.3">
      <c r="E171" s="69"/>
      <c r="F171" s="64" t="s">
        <v>117</v>
      </c>
      <c r="G171" s="66"/>
      <c r="H171" s="67"/>
      <c r="I171" s="66">
        <v>2</v>
      </c>
      <c r="J171" s="67">
        <v>1.1100000000000001</v>
      </c>
      <c r="K171" s="66"/>
      <c r="L171" s="67"/>
      <c r="M171" s="66">
        <v>3</v>
      </c>
      <c r="N171" s="67">
        <v>67.040000000000006</v>
      </c>
      <c r="O171" s="66"/>
      <c r="P171" s="67"/>
      <c r="Q171" s="66"/>
      <c r="R171" s="67"/>
      <c r="S171" s="66">
        <v>5</v>
      </c>
      <c r="T171" s="67">
        <v>68.150000000000006</v>
      </c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</row>
    <row r="172" spans="5:91" x14ac:dyDescent="0.3">
      <c r="E172" s="69"/>
      <c r="F172" s="63" t="s">
        <v>345</v>
      </c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</row>
    <row r="173" spans="5:91" x14ac:dyDescent="0.3">
      <c r="E173" s="69"/>
      <c r="F173" s="64" t="s">
        <v>397</v>
      </c>
      <c r="G173" s="66">
        <v>5</v>
      </c>
      <c r="H173" s="67">
        <v>3.58</v>
      </c>
      <c r="I173" s="66">
        <v>2</v>
      </c>
      <c r="J173" s="67">
        <v>10.93</v>
      </c>
      <c r="K173" s="66"/>
      <c r="L173" s="67"/>
      <c r="M173" s="66">
        <v>2</v>
      </c>
      <c r="N173" s="67">
        <v>12.25</v>
      </c>
      <c r="O173" s="66"/>
      <c r="P173" s="67"/>
      <c r="Q173" s="66"/>
      <c r="R173" s="67"/>
      <c r="S173" s="66">
        <v>9</v>
      </c>
      <c r="T173" s="67">
        <v>26.759999999999998</v>
      </c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</row>
    <row r="174" spans="5:91" x14ac:dyDescent="0.3">
      <c r="E174" s="69"/>
      <c r="F174" s="64" t="s">
        <v>376</v>
      </c>
      <c r="G174" s="66"/>
      <c r="H174" s="67"/>
      <c r="I174" s="66">
        <v>1</v>
      </c>
      <c r="J174" s="67">
        <v>1.28</v>
      </c>
      <c r="K174" s="66"/>
      <c r="L174" s="67"/>
      <c r="M174" s="66"/>
      <c r="N174" s="67"/>
      <c r="O174" s="66"/>
      <c r="P174" s="67"/>
      <c r="Q174" s="66">
        <v>3</v>
      </c>
      <c r="R174" s="67">
        <v>0.05</v>
      </c>
      <c r="S174" s="66">
        <v>4</v>
      </c>
      <c r="T174" s="67">
        <v>1.33</v>
      </c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</row>
    <row r="175" spans="5:91" x14ac:dyDescent="0.3">
      <c r="E175" s="69"/>
      <c r="F175" s="64" t="s">
        <v>118</v>
      </c>
      <c r="G175" s="66">
        <v>1122</v>
      </c>
      <c r="H175" s="67">
        <v>567.44000000000005</v>
      </c>
      <c r="I175" s="66">
        <v>526</v>
      </c>
      <c r="J175" s="67">
        <v>259.77999999999997</v>
      </c>
      <c r="K175" s="66">
        <v>291</v>
      </c>
      <c r="L175" s="67">
        <v>286.82</v>
      </c>
      <c r="M175" s="66">
        <v>60</v>
      </c>
      <c r="N175" s="67">
        <v>127.97</v>
      </c>
      <c r="O175" s="66">
        <v>153</v>
      </c>
      <c r="P175" s="67">
        <v>227.13</v>
      </c>
      <c r="Q175" s="66"/>
      <c r="R175" s="67"/>
      <c r="S175" s="66">
        <v>2152</v>
      </c>
      <c r="T175" s="67">
        <v>1469.14</v>
      </c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</row>
    <row r="176" spans="5:91" x14ac:dyDescent="0.3">
      <c r="E176" s="69"/>
      <c r="F176" s="64" t="s">
        <v>119</v>
      </c>
      <c r="G176" s="66">
        <v>87</v>
      </c>
      <c r="H176" s="67">
        <v>108.17</v>
      </c>
      <c r="I176" s="66">
        <v>80</v>
      </c>
      <c r="J176" s="67">
        <v>115.49</v>
      </c>
      <c r="K176" s="66">
        <v>46</v>
      </c>
      <c r="L176" s="67">
        <v>141.66</v>
      </c>
      <c r="M176" s="66">
        <v>85</v>
      </c>
      <c r="N176" s="67">
        <v>255.6</v>
      </c>
      <c r="O176" s="66">
        <v>10</v>
      </c>
      <c r="P176" s="67">
        <v>33.96</v>
      </c>
      <c r="Q176" s="66">
        <v>13</v>
      </c>
      <c r="R176" s="67">
        <v>2</v>
      </c>
      <c r="S176" s="66">
        <v>321</v>
      </c>
      <c r="T176" s="67">
        <v>656.88</v>
      </c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</row>
    <row r="177" spans="5:91" x14ac:dyDescent="0.3">
      <c r="E177" s="69"/>
      <c r="F177" s="64" t="s">
        <v>120</v>
      </c>
      <c r="G177" s="66">
        <v>1</v>
      </c>
      <c r="H177" s="67">
        <v>0.14000000000000001</v>
      </c>
      <c r="I177" s="66"/>
      <c r="J177" s="67"/>
      <c r="K177" s="66"/>
      <c r="L177" s="67"/>
      <c r="M177" s="66"/>
      <c r="N177" s="67"/>
      <c r="O177" s="66"/>
      <c r="P177" s="67"/>
      <c r="Q177" s="66"/>
      <c r="R177" s="67"/>
      <c r="S177" s="66">
        <v>1</v>
      </c>
      <c r="T177" s="67">
        <v>0.14000000000000001</v>
      </c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</row>
    <row r="178" spans="5:91" x14ac:dyDescent="0.3">
      <c r="E178" s="69"/>
      <c r="F178" s="63" t="s">
        <v>346</v>
      </c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</row>
    <row r="179" spans="5:91" x14ac:dyDescent="0.3">
      <c r="E179" s="69"/>
      <c r="F179" s="64" t="s">
        <v>121</v>
      </c>
      <c r="G179" s="66">
        <v>20707</v>
      </c>
      <c r="H179" s="67">
        <v>27033.22</v>
      </c>
      <c r="I179" s="66">
        <v>8033</v>
      </c>
      <c r="J179" s="67">
        <v>9869.61</v>
      </c>
      <c r="K179" s="66">
        <v>1597</v>
      </c>
      <c r="L179" s="67">
        <v>6493.04</v>
      </c>
      <c r="M179" s="66">
        <v>2266</v>
      </c>
      <c r="N179" s="67">
        <v>21907.59</v>
      </c>
      <c r="O179" s="66">
        <v>511</v>
      </c>
      <c r="P179" s="67">
        <v>1254.8</v>
      </c>
      <c r="Q179" s="66">
        <v>13</v>
      </c>
      <c r="R179" s="67">
        <v>0.6</v>
      </c>
      <c r="S179" s="66">
        <v>33127</v>
      </c>
      <c r="T179" s="67">
        <v>66558.86</v>
      </c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</row>
    <row r="180" spans="5:91" x14ac:dyDescent="0.3">
      <c r="E180" s="68" t="s">
        <v>350</v>
      </c>
      <c r="F180" s="61" t="s">
        <v>323</v>
      </c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</row>
    <row r="181" spans="5:91" x14ac:dyDescent="0.3">
      <c r="E181" s="69"/>
      <c r="F181" s="62" t="s">
        <v>327</v>
      </c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</row>
    <row r="182" spans="5:91" x14ac:dyDescent="0.3">
      <c r="E182" s="69"/>
      <c r="F182" s="63" t="s">
        <v>347</v>
      </c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</row>
    <row r="183" spans="5:91" x14ac:dyDescent="0.3">
      <c r="E183" s="69"/>
      <c r="F183" s="64" t="s">
        <v>377</v>
      </c>
      <c r="G183" s="66">
        <v>25</v>
      </c>
      <c r="H183" s="67">
        <v>8.1999999999999993</v>
      </c>
      <c r="I183" s="66">
        <v>41</v>
      </c>
      <c r="J183" s="67">
        <v>15.09</v>
      </c>
      <c r="K183" s="66">
        <v>25</v>
      </c>
      <c r="L183" s="67">
        <v>15.18</v>
      </c>
      <c r="M183" s="66">
        <v>74</v>
      </c>
      <c r="N183" s="67">
        <v>73.86</v>
      </c>
      <c r="O183" s="66">
        <v>8</v>
      </c>
      <c r="P183" s="67">
        <v>2.77</v>
      </c>
      <c r="Q183" s="66"/>
      <c r="R183" s="67"/>
      <c r="S183" s="66">
        <v>173</v>
      </c>
      <c r="T183" s="67">
        <v>115.1</v>
      </c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</row>
    <row r="184" spans="5:91" x14ac:dyDescent="0.3">
      <c r="E184" s="69"/>
      <c r="F184" s="64" t="s">
        <v>378</v>
      </c>
      <c r="G184" s="66">
        <v>5</v>
      </c>
      <c r="H184" s="67">
        <v>69.010000000000005</v>
      </c>
      <c r="I184" s="66">
        <v>1</v>
      </c>
      <c r="J184" s="67">
        <v>0.82</v>
      </c>
      <c r="K184" s="66"/>
      <c r="L184" s="67"/>
      <c r="M184" s="66">
        <v>5</v>
      </c>
      <c r="N184" s="67">
        <v>37.29</v>
      </c>
      <c r="O184" s="66"/>
      <c r="P184" s="67"/>
      <c r="Q184" s="66"/>
      <c r="R184" s="67"/>
      <c r="S184" s="66">
        <v>11</v>
      </c>
      <c r="T184" s="67">
        <v>107.12</v>
      </c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</row>
    <row r="185" spans="5:91" x14ac:dyDescent="0.3">
      <c r="E185" s="69"/>
      <c r="F185" s="64" t="s">
        <v>379</v>
      </c>
      <c r="G185" s="66">
        <v>2</v>
      </c>
      <c r="H185" s="67">
        <v>8.92</v>
      </c>
      <c r="I185" s="66">
        <v>4</v>
      </c>
      <c r="J185" s="67">
        <v>7.96</v>
      </c>
      <c r="K185" s="66">
        <v>1</v>
      </c>
      <c r="L185" s="67">
        <v>0.68</v>
      </c>
      <c r="M185" s="66">
        <v>20</v>
      </c>
      <c r="N185" s="67">
        <v>370.08</v>
      </c>
      <c r="O185" s="66">
        <v>5</v>
      </c>
      <c r="P185" s="67">
        <v>29.66</v>
      </c>
      <c r="Q185" s="66"/>
      <c r="R185" s="67"/>
      <c r="S185" s="66">
        <v>32</v>
      </c>
      <c r="T185" s="67">
        <v>417.3</v>
      </c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</row>
    <row r="186" spans="5:91" x14ac:dyDescent="0.3">
      <c r="E186" s="69"/>
      <c r="F186" s="64" t="s">
        <v>122</v>
      </c>
      <c r="G186" s="66">
        <v>28</v>
      </c>
      <c r="H186" s="67">
        <v>36.270000000000003</v>
      </c>
      <c r="I186" s="66">
        <v>53</v>
      </c>
      <c r="J186" s="67">
        <v>565.89</v>
      </c>
      <c r="K186" s="66"/>
      <c r="L186" s="67"/>
      <c r="M186" s="66">
        <v>109</v>
      </c>
      <c r="N186" s="67">
        <v>2777.55</v>
      </c>
      <c r="O186" s="66">
        <v>6</v>
      </c>
      <c r="P186" s="67">
        <v>6.14</v>
      </c>
      <c r="Q186" s="66"/>
      <c r="R186" s="67"/>
      <c r="S186" s="66">
        <v>196</v>
      </c>
      <c r="T186" s="67">
        <v>3385.85</v>
      </c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</row>
    <row r="187" spans="5:91" x14ac:dyDescent="0.3">
      <c r="E187" s="69"/>
      <c r="F187" s="64" t="s">
        <v>123</v>
      </c>
      <c r="G187" s="66">
        <v>70</v>
      </c>
      <c r="H187" s="67">
        <v>127.31</v>
      </c>
      <c r="I187" s="66">
        <v>79</v>
      </c>
      <c r="J187" s="67">
        <v>289.64999999999998</v>
      </c>
      <c r="K187" s="66"/>
      <c r="L187" s="67"/>
      <c r="M187" s="66">
        <v>2</v>
      </c>
      <c r="N187" s="67">
        <v>2.85</v>
      </c>
      <c r="O187" s="66"/>
      <c r="P187" s="67"/>
      <c r="Q187" s="66"/>
      <c r="R187" s="67"/>
      <c r="S187" s="66">
        <v>151</v>
      </c>
      <c r="T187" s="67">
        <v>419.81</v>
      </c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</row>
    <row r="188" spans="5:91" x14ac:dyDescent="0.3">
      <c r="E188" s="69"/>
      <c r="F188" s="64" t="s">
        <v>380</v>
      </c>
      <c r="G188" s="66">
        <v>16</v>
      </c>
      <c r="H188" s="67">
        <v>9.27</v>
      </c>
      <c r="I188" s="66">
        <v>6</v>
      </c>
      <c r="J188" s="67">
        <v>7.54</v>
      </c>
      <c r="K188" s="66"/>
      <c r="L188" s="67"/>
      <c r="M188" s="66"/>
      <c r="N188" s="67"/>
      <c r="O188" s="66"/>
      <c r="P188" s="67"/>
      <c r="Q188" s="66"/>
      <c r="R188" s="67"/>
      <c r="S188" s="66">
        <v>22</v>
      </c>
      <c r="T188" s="67">
        <v>16.809999999999999</v>
      </c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</row>
    <row r="189" spans="5:91" x14ac:dyDescent="0.3">
      <c r="E189" s="69"/>
      <c r="F189" s="64" t="s">
        <v>381</v>
      </c>
      <c r="G189" s="66">
        <v>10</v>
      </c>
      <c r="H189" s="67">
        <v>6.93</v>
      </c>
      <c r="I189" s="66">
        <v>24</v>
      </c>
      <c r="J189" s="67">
        <v>64.010000000000005</v>
      </c>
      <c r="K189" s="66">
        <v>90</v>
      </c>
      <c r="L189" s="67">
        <v>1914.81</v>
      </c>
      <c r="M189" s="66">
        <v>101</v>
      </c>
      <c r="N189" s="67">
        <v>1420.28</v>
      </c>
      <c r="O189" s="66">
        <v>4</v>
      </c>
      <c r="P189" s="67">
        <v>13.52</v>
      </c>
      <c r="Q189" s="66">
        <v>2</v>
      </c>
      <c r="R189" s="67">
        <v>2.68</v>
      </c>
      <c r="S189" s="66">
        <v>231</v>
      </c>
      <c r="T189" s="67">
        <v>3422.23</v>
      </c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</row>
    <row r="190" spans="5:91" x14ac:dyDescent="0.3">
      <c r="E190" s="69"/>
      <c r="F190" s="64" t="s">
        <v>124</v>
      </c>
      <c r="G190" s="66">
        <v>38</v>
      </c>
      <c r="H190" s="67">
        <v>80.39</v>
      </c>
      <c r="I190" s="66">
        <v>49</v>
      </c>
      <c r="J190" s="67">
        <v>298.62</v>
      </c>
      <c r="K190" s="66">
        <v>192</v>
      </c>
      <c r="L190" s="67">
        <v>1961.08</v>
      </c>
      <c r="M190" s="66">
        <v>239</v>
      </c>
      <c r="N190" s="67">
        <v>6658.6</v>
      </c>
      <c r="O190" s="66">
        <v>91</v>
      </c>
      <c r="P190" s="67">
        <v>1264.81</v>
      </c>
      <c r="Q190" s="66"/>
      <c r="R190" s="67"/>
      <c r="S190" s="66">
        <v>609</v>
      </c>
      <c r="T190" s="67">
        <v>10263.5</v>
      </c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</row>
    <row r="191" spans="5:91" x14ac:dyDescent="0.3">
      <c r="E191" s="69"/>
      <c r="F191" s="64" t="s">
        <v>125</v>
      </c>
      <c r="G191" s="66">
        <v>529</v>
      </c>
      <c r="H191" s="67">
        <v>2192.5500000000002</v>
      </c>
      <c r="I191" s="66">
        <v>294</v>
      </c>
      <c r="J191" s="67">
        <v>5168.78</v>
      </c>
      <c r="K191" s="66">
        <v>184</v>
      </c>
      <c r="L191" s="67">
        <v>2623.24</v>
      </c>
      <c r="M191" s="66">
        <v>1023</v>
      </c>
      <c r="N191" s="67">
        <v>26182.639999999999</v>
      </c>
      <c r="O191" s="66">
        <v>107</v>
      </c>
      <c r="P191" s="67">
        <v>958.3</v>
      </c>
      <c r="Q191" s="66"/>
      <c r="R191" s="67"/>
      <c r="S191" s="66">
        <v>2137</v>
      </c>
      <c r="T191" s="67">
        <v>37125.51</v>
      </c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</row>
    <row r="192" spans="5:91" x14ac:dyDescent="0.3">
      <c r="E192" s="69"/>
      <c r="F192" s="64" t="s">
        <v>382</v>
      </c>
      <c r="G192" s="66">
        <v>271</v>
      </c>
      <c r="H192" s="67">
        <v>570.92999999999995</v>
      </c>
      <c r="I192" s="66">
        <v>267</v>
      </c>
      <c r="J192" s="67">
        <v>737.43</v>
      </c>
      <c r="K192" s="66">
        <v>56</v>
      </c>
      <c r="L192" s="67">
        <v>441.26</v>
      </c>
      <c r="M192" s="66">
        <v>45</v>
      </c>
      <c r="N192" s="67">
        <v>310.14999999999998</v>
      </c>
      <c r="O192" s="66">
        <v>3</v>
      </c>
      <c r="P192" s="67">
        <v>1.5</v>
      </c>
      <c r="Q192" s="66">
        <v>34</v>
      </c>
      <c r="R192" s="67">
        <v>1897.94</v>
      </c>
      <c r="S192" s="66">
        <v>676</v>
      </c>
      <c r="T192" s="67">
        <v>3959.2099999999996</v>
      </c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</row>
    <row r="193" spans="5:91" x14ac:dyDescent="0.3">
      <c r="E193" s="69"/>
      <c r="F193" s="64" t="s">
        <v>383</v>
      </c>
      <c r="G193" s="66">
        <v>17</v>
      </c>
      <c r="H193" s="67">
        <v>24.63</v>
      </c>
      <c r="I193" s="66">
        <v>15</v>
      </c>
      <c r="J193" s="67">
        <v>35.78</v>
      </c>
      <c r="K193" s="66">
        <v>3</v>
      </c>
      <c r="L193" s="67">
        <v>1.87</v>
      </c>
      <c r="M193" s="66">
        <v>9</v>
      </c>
      <c r="N193" s="67">
        <v>302.12</v>
      </c>
      <c r="O193" s="66">
        <v>2</v>
      </c>
      <c r="P193" s="67">
        <v>1.77</v>
      </c>
      <c r="Q193" s="66"/>
      <c r="R193" s="67"/>
      <c r="S193" s="66">
        <v>46</v>
      </c>
      <c r="T193" s="67">
        <v>366.16999999999996</v>
      </c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</row>
    <row r="194" spans="5:91" x14ac:dyDescent="0.3">
      <c r="E194" s="69"/>
      <c r="F194" s="64" t="s">
        <v>126</v>
      </c>
      <c r="G194" s="66">
        <v>590</v>
      </c>
      <c r="H194" s="67">
        <v>2022.65</v>
      </c>
      <c r="I194" s="66">
        <v>241</v>
      </c>
      <c r="J194" s="67">
        <v>787.12</v>
      </c>
      <c r="K194" s="66">
        <v>61</v>
      </c>
      <c r="L194" s="67">
        <v>343.78</v>
      </c>
      <c r="M194" s="66">
        <v>39</v>
      </c>
      <c r="N194" s="67">
        <v>178.64</v>
      </c>
      <c r="O194" s="66">
        <v>4</v>
      </c>
      <c r="P194" s="67">
        <v>3.01</v>
      </c>
      <c r="Q194" s="66">
        <v>6</v>
      </c>
      <c r="R194" s="67">
        <v>138.49</v>
      </c>
      <c r="S194" s="66">
        <v>941</v>
      </c>
      <c r="T194" s="67">
        <v>3473.69</v>
      </c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</row>
    <row r="195" spans="5:91" x14ac:dyDescent="0.3">
      <c r="E195" s="69"/>
      <c r="F195" s="64" t="s">
        <v>127</v>
      </c>
      <c r="G195" s="66">
        <v>390</v>
      </c>
      <c r="H195" s="67">
        <v>1555.33</v>
      </c>
      <c r="I195" s="66">
        <v>265</v>
      </c>
      <c r="J195" s="67">
        <v>2064.96</v>
      </c>
      <c r="K195" s="66">
        <v>63</v>
      </c>
      <c r="L195" s="67">
        <v>388.04</v>
      </c>
      <c r="M195" s="66">
        <v>16</v>
      </c>
      <c r="N195" s="67">
        <v>258.94</v>
      </c>
      <c r="O195" s="66">
        <v>3</v>
      </c>
      <c r="P195" s="67">
        <v>17.16</v>
      </c>
      <c r="Q195" s="66"/>
      <c r="R195" s="67"/>
      <c r="S195" s="66">
        <v>737</v>
      </c>
      <c r="T195" s="67">
        <v>4284.43</v>
      </c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</row>
    <row r="196" spans="5:91" x14ac:dyDescent="0.3">
      <c r="E196" s="69"/>
      <c r="F196" s="63" t="s">
        <v>348</v>
      </c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</row>
    <row r="197" spans="5:91" x14ac:dyDescent="0.3">
      <c r="E197" s="69"/>
      <c r="F197" s="64" t="s">
        <v>384</v>
      </c>
      <c r="G197" s="66">
        <v>7</v>
      </c>
      <c r="H197" s="67">
        <v>1.05</v>
      </c>
      <c r="I197" s="66">
        <v>1</v>
      </c>
      <c r="J197" s="67">
        <v>0.21</v>
      </c>
      <c r="K197" s="66">
        <v>2</v>
      </c>
      <c r="L197" s="67">
        <v>1.54</v>
      </c>
      <c r="M197" s="66">
        <v>16</v>
      </c>
      <c r="N197" s="67">
        <v>12.2</v>
      </c>
      <c r="O197" s="66"/>
      <c r="P197" s="67"/>
      <c r="Q197" s="66"/>
      <c r="R197" s="67"/>
      <c r="S197" s="66">
        <v>26</v>
      </c>
      <c r="T197" s="67">
        <v>15</v>
      </c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</row>
    <row r="198" spans="5:91" x14ac:dyDescent="0.3">
      <c r="E198" s="69"/>
      <c r="F198" s="64" t="s">
        <v>385</v>
      </c>
      <c r="G198" s="66">
        <v>236</v>
      </c>
      <c r="H198" s="67">
        <v>351.4</v>
      </c>
      <c r="I198" s="66">
        <v>84</v>
      </c>
      <c r="J198" s="67">
        <v>722.73</v>
      </c>
      <c r="K198" s="66">
        <v>55</v>
      </c>
      <c r="L198" s="67">
        <v>373.86</v>
      </c>
      <c r="M198" s="66">
        <v>66</v>
      </c>
      <c r="N198" s="67">
        <v>304.32</v>
      </c>
      <c r="O198" s="66">
        <v>13</v>
      </c>
      <c r="P198" s="67">
        <v>39.86</v>
      </c>
      <c r="Q198" s="66">
        <v>4</v>
      </c>
      <c r="R198" s="67">
        <v>4.2300000000000004</v>
      </c>
      <c r="S198" s="66">
        <v>458</v>
      </c>
      <c r="T198" s="67">
        <v>1796.4</v>
      </c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</row>
    <row r="199" spans="5:91" x14ac:dyDescent="0.3">
      <c r="E199" s="69"/>
      <c r="F199" s="64" t="s">
        <v>386</v>
      </c>
      <c r="G199" s="66">
        <v>12048</v>
      </c>
      <c r="H199" s="67">
        <v>16857.46</v>
      </c>
      <c r="I199" s="66">
        <v>5279</v>
      </c>
      <c r="J199" s="67">
        <v>12420.64</v>
      </c>
      <c r="K199" s="66">
        <v>1661</v>
      </c>
      <c r="L199" s="67">
        <v>2795.81</v>
      </c>
      <c r="M199" s="66">
        <v>1707</v>
      </c>
      <c r="N199" s="67">
        <v>8672.7000000000007</v>
      </c>
      <c r="O199" s="66">
        <v>755</v>
      </c>
      <c r="P199" s="67">
        <v>3477.27</v>
      </c>
      <c r="Q199" s="66">
        <v>485</v>
      </c>
      <c r="R199" s="67">
        <v>95.69</v>
      </c>
      <c r="S199" s="66">
        <v>21935</v>
      </c>
      <c r="T199" s="67">
        <v>44319.569999999992</v>
      </c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</row>
    <row r="200" spans="5:91" x14ac:dyDescent="0.3">
      <c r="E200" s="68" t="s">
        <v>351</v>
      </c>
      <c r="F200" s="61" t="s">
        <v>321</v>
      </c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</row>
    <row r="201" spans="5:91" x14ac:dyDescent="0.3">
      <c r="E201" s="69"/>
      <c r="F201" s="62" t="s">
        <v>321</v>
      </c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</row>
    <row r="202" spans="5:91" x14ac:dyDescent="0.3">
      <c r="E202" s="69"/>
      <c r="F202" s="63" t="s">
        <v>321</v>
      </c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</row>
    <row r="203" spans="5:91" x14ac:dyDescent="0.3">
      <c r="E203" s="69"/>
      <c r="F203" s="64" t="s">
        <v>128</v>
      </c>
      <c r="G203" s="66">
        <v>15762</v>
      </c>
      <c r="H203" s="67">
        <v>2464.5100000000002</v>
      </c>
      <c r="I203" s="66">
        <v>6151</v>
      </c>
      <c r="J203" s="67">
        <v>890.38</v>
      </c>
      <c r="K203" s="66">
        <v>1996</v>
      </c>
      <c r="L203" s="67">
        <v>1047.0999999999999</v>
      </c>
      <c r="M203" s="66">
        <v>2769</v>
      </c>
      <c r="N203" s="67">
        <v>4546.28</v>
      </c>
      <c r="O203" s="66">
        <v>509</v>
      </c>
      <c r="P203" s="67">
        <v>109.2</v>
      </c>
      <c r="Q203" s="66">
        <v>1</v>
      </c>
      <c r="R203" s="67">
        <v>0.01</v>
      </c>
      <c r="S203" s="66">
        <v>27188</v>
      </c>
      <c r="T203" s="67">
        <v>9057.48</v>
      </c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</row>
    <row r="204" spans="5:91" x14ac:dyDescent="0.3">
      <c r="E204" s="69"/>
      <c r="F204" s="64" t="s">
        <v>536</v>
      </c>
      <c r="G204" s="66"/>
      <c r="H204" s="67"/>
      <c r="I204" s="66">
        <v>60</v>
      </c>
      <c r="J204" s="67">
        <v>7.09</v>
      </c>
      <c r="K204" s="66">
        <v>43</v>
      </c>
      <c r="L204" s="67">
        <v>39.659999999999997</v>
      </c>
      <c r="M204" s="66">
        <v>97</v>
      </c>
      <c r="N204" s="67">
        <v>93.67</v>
      </c>
      <c r="O204" s="66">
        <v>1</v>
      </c>
      <c r="P204" s="67">
        <v>0.09</v>
      </c>
      <c r="Q204" s="66"/>
      <c r="R204" s="67"/>
      <c r="S204" s="66">
        <v>201</v>
      </c>
      <c r="T204" s="67">
        <v>140.51000000000002</v>
      </c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</row>
    <row r="205" spans="5:91" x14ac:dyDescent="0.3">
      <c r="E205" s="69"/>
      <c r="F205" s="64" t="s">
        <v>129</v>
      </c>
      <c r="G205" s="66"/>
      <c r="H205" s="67"/>
      <c r="I205" s="66">
        <v>368</v>
      </c>
      <c r="J205" s="67">
        <v>161.51</v>
      </c>
      <c r="K205" s="66">
        <v>209</v>
      </c>
      <c r="L205" s="67">
        <v>609.5</v>
      </c>
      <c r="M205" s="66">
        <v>176</v>
      </c>
      <c r="N205" s="67">
        <v>345.65</v>
      </c>
      <c r="O205" s="66">
        <v>2</v>
      </c>
      <c r="P205" s="67">
        <v>5.39</v>
      </c>
      <c r="Q205" s="66"/>
      <c r="R205" s="67"/>
      <c r="S205" s="66">
        <v>755</v>
      </c>
      <c r="T205" s="67">
        <v>1122.05</v>
      </c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</row>
    <row r="206" spans="5:91" x14ac:dyDescent="0.3">
      <c r="E206" s="69"/>
      <c r="F206" s="64" t="s">
        <v>130</v>
      </c>
      <c r="G206" s="66">
        <v>39</v>
      </c>
      <c r="H206" s="67">
        <v>4.34</v>
      </c>
      <c r="I206" s="66">
        <v>175</v>
      </c>
      <c r="J206" s="67">
        <v>32.39</v>
      </c>
      <c r="K206" s="66">
        <v>8</v>
      </c>
      <c r="L206" s="67">
        <v>3.5</v>
      </c>
      <c r="M206" s="66">
        <v>79</v>
      </c>
      <c r="N206" s="67">
        <v>11.75</v>
      </c>
      <c r="O206" s="66">
        <v>40</v>
      </c>
      <c r="P206" s="67">
        <v>5.08</v>
      </c>
      <c r="Q206" s="66"/>
      <c r="R206" s="67"/>
      <c r="S206" s="66">
        <v>341</v>
      </c>
      <c r="T206" s="67">
        <v>57.06</v>
      </c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</row>
    <row r="207" spans="5:91" x14ac:dyDescent="0.3">
      <c r="E207" s="69"/>
      <c r="F207" s="64" t="s">
        <v>131</v>
      </c>
      <c r="G207" s="66">
        <v>26</v>
      </c>
      <c r="H207" s="67">
        <v>4.7300000000000004</v>
      </c>
      <c r="I207" s="66">
        <v>4</v>
      </c>
      <c r="J207" s="67">
        <v>0.44</v>
      </c>
      <c r="K207" s="66">
        <v>1</v>
      </c>
      <c r="L207" s="67">
        <v>0.03</v>
      </c>
      <c r="M207" s="66">
        <v>3</v>
      </c>
      <c r="N207" s="67">
        <v>1.08</v>
      </c>
      <c r="O207" s="66"/>
      <c r="P207" s="67"/>
      <c r="Q207" s="66"/>
      <c r="R207" s="67"/>
      <c r="S207" s="66">
        <v>34</v>
      </c>
      <c r="T207" s="67">
        <v>6.2800000000000011</v>
      </c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</row>
    <row r="208" spans="5:91" x14ac:dyDescent="0.3">
      <c r="E208" s="69"/>
      <c r="F208" s="64" t="s">
        <v>132</v>
      </c>
      <c r="G208" s="66">
        <v>879</v>
      </c>
      <c r="H208" s="67">
        <v>97.09</v>
      </c>
      <c r="I208" s="66">
        <v>413</v>
      </c>
      <c r="J208" s="67">
        <v>82.49</v>
      </c>
      <c r="K208" s="66">
        <v>24</v>
      </c>
      <c r="L208" s="67">
        <v>9.91</v>
      </c>
      <c r="M208" s="66">
        <v>470</v>
      </c>
      <c r="N208" s="67">
        <v>487.29</v>
      </c>
      <c r="O208" s="66">
        <v>127</v>
      </c>
      <c r="P208" s="67">
        <v>23.73</v>
      </c>
      <c r="Q208" s="66"/>
      <c r="R208" s="67"/>
      <c r="S208" s="66">
        <v>1913</v>
      </c>
      <c r="T208" s="67">
        <v>700.51</v>
      </c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</row>
    <row r="209" spans="5:91" x14ac:dyDescent="0.3">
      <c r="E209" s="69"/>
      <c r="F209" s="64" t="s">
        <v>133</v>
      </c>
      <c r="G209" s="66">
        <v>291</v>
      </c>
      <c r="H209" s="67">
        <v>18.940000000000001</v>
      </c>
      <c r="I209" s="66">
        <v>202</v>
      </c>
      <c r="J209" s="67">
        <v>31.33</v>
      </c>
      <c r="K209" s="66">
        <v>39</v>
      </c>
      <c r="L209" s="67">
        <v>36.14</v>
      </c>
      <c r="M209" s="66">
        <v>1195</v>
      </c>
      <c r="N209" s="67">
        <v>768.92</v>
      </c>
      <c r="O209" s="66">
        <v>171</v>
      </c>
      <c r="P209" s="67">
        <v>36.51</v>
      </c>
      <c r="Q209" s="66"/>
      <c r="R209" s="67"/>
      <c r="S209" s="66">
        <v>1898</v>
      </c>
      <c r="T209" s="67">
        <v>891.83999999999992</v>
      </c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</row>
    <row r="210" spans="5:91" x14ac:dyDescent="0.3">
      <c r="E210" s="68" t="s">
        <v>352</v>
      </c>
      <c r="F210" s="61" t="s">
        <v>324</v>
      </c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</row>
    <row r="211" spans="5:91" x14ac:dyDescent="0.3">
      <c r="E211" s="69"/>
      <c r="F211" s="62" t="s">
        <v>324</v>
      </c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</row>
    <row r="212" spans="5:91" x14ac:dyDescent="0.3">
      <c r="E212" s="69"/>
      <c r="F212" s="63" t="s">
        <v>324</v>
      </c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</row>
    <row r="213" spans="5:91" x14ac:dyDescent="0.3">
      <c r="E213" s="69"/>
      <c r="F213" s="64" t="s">
        <v>387</v>
      </c>
      <c r="G213" s="66">
        <v>558</v>
      </c>
      <c r="H213" s="67">
        <v>64.33</v>
      </c>
      <c r="I213" s="66">
        <v>455</v>
      </c>
      <c r="J213" s="67">
        <v>59.62</v>
      </c>
      <c r="K213" s="66">
        <v>86</v>
      </c>
      <c r="L213" s="67">
        <v>12</v>
      </c>
      <c r="M213" s="66">
        <v>161</v>
      </c>
      <c r="N213" s="67">
        <v>27.06</v>
      </c>
      <c r="O213" s="66">
        <v>36</v>
      </c>
      <c r="P213" s="67">
        <v>4.83</v>
      </c>
      <c r="Q213" s="66">
        <v>2</v>
      </c>
      <c r="R213" s="67">
        <v>0.3</v>
      </c>
      <c r="S213" s="66">
        <v>1298</v>
      </c>
      <c r="T213" s="67">
        <v>168.14</v>
      </c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</row>
    <row r="214" spans="5:91" x14ac:dyDescent="0.3">
      <c r="E214" s="69"/>
      <c r="F214" s="64" t="s">
        <v>388</v>
      </c>
      <c r="G214" s="66">
        <v>70</v>
      </c>
      <c r="H214" s="67">
        <v>11.2</v>
      </c>
      <c r="I214" s="66">
        <v>46</v>
      </c>
      <c r="J214" s="67">
        <v>15.01</v>
      </c>
      <c r="K214" s="66">
        <v>34</v>
      </c>
      <c r="L214" s="67">
        <v>25.69</v>
      </c>
      <c r="M214" s="66">
        <v>102</v>
      </c>
      <c r="N214" s="67">
        <v>68.680000000000007</v>
      </c>
      <c r="O214" s="66">
        <v>13</v>
      </c>
      <c r="P214" s="67">
        <v>2.59</v>
      </c>
      <c r="Q214" s="66"/>
      <c r="R214" s="67"/>
      <c r="S214" s="66">
        <v>265</v>
      </c>
      <c r="T214" s="67">
        <v>123.17</v>
      </c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</row>
    <row r="215" spans="5:91" x14ac:dyDescent="0.3"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</row>
    <row r="216" spans="5:91" x14ac:dyDescent="0.3"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</row>
    <row r="217" spans="5:91" x14ac:dyDescent="0.3"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</row>
    <row r="218" spans="5:91" x14ac:dyDescent="0.3"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</row>
    <row r="219" spans="5:91" x14ac:dyDescent="0.3"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</row>
    <row r="220" spans="5:91" x14ac:dyDescent="0.3"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</row>
    <row r="221" spans="5:91" x14ac:dyDescent="0.3"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</row>
    <row r="222" spans="5:91" x14ac:dyDescent="0.3"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</row>
    <row r="223" spans="5:91" x14ac:dyDescent="0.3"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</row>
    <row r="224" spans="5:91" x14ac:dyDescent="0.3"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</row>
    <row r="225" spans="5:91" x14ac:dyDescent="0.3"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</row>
    <row r="226" spans="5:91" x14ac:dyDescent="0.3"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</row>
    <row r="227" spans="5:91" x14ac:dyDescent="0.3"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</row>
    <row r="228" spans="5:91" x14ac:dyDescent="0.3"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</row>
    <row r="229" spans="5:91" x14ac:dyDescent="0.3"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</row>
    <row r="230" spans="5:91" x14ac:dyDescent="0.3"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</row>
    <row r="231" spans="5:91" x14ac:dyDescent="0.3"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</row>
    <row r="232" spans="5:91" x14ac:dyDescent="0.3"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</row>
    <row r="233" spans="5:91" x14ac:dyDescent="0.3"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</row>
    <row r="234" spans="5:91" x14ac:dyDescent="0.3"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</row>
    <row r="235" spans="5:91" x14ac:dyDescent="0.3"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</row>
    <row r="236" spans="5:91" x14ac:dyDescent="0.3"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</row>
    <row r="237" spans="5:91" x14ac:dyDescent="0.3"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</row>
    <row r="238" spans="5:91" x14ac:dyDescent="0.3"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</row>
    <row r="239" spans="5:91" x14ac:dyDescent="0.3"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</row>
    <row r="240" spans="5:91" x14ac:dyDescent="0.3"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</row>
    <row r="241" spans="5:91" x14ac:dyDescent="0.3"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</row>
    <row r="242" spans="5:91" x14ac:dyDescent="0.3"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</row>
    <row r="243" spans="5:91" x14ac:dyDescent="0.3"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</row>
    <row r="244" spans="5:91" x14ac:dyDescent="0.3"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</row>
    <row r="245" spans="5:91" x14ac:dyDescent="0.3"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</row>
    <row r="246" spans="5:91" x14ac:dyDescent="0.3"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</row>
    <row r="247" spans="5:91" x14ac:dyDescent="0.3"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</row>
    <row r="248" spans="5:91" x14ac:dyDescent="0.3"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</row>
    <row r="249" spans="5:91" x14ac:dyDescent="0.3"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</row>
    <row r="250" spans="5:91" x14ac:dyDescent="0.3"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</row>
    <row r="251" spans="5:91" x14ac:dyDescent="0.3"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</row>
    <row r="252" spans="5:91" x14ac:dyDescent="0.3"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</row>
    <row r="253" spans="5:91" x14ac:dyDescent="0.3"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</row>
    <row r="254" spans="5:91" x14ac:dyDescent="0.3"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</row>
    <row r="255" spans="5:91" x14ac:dyDescent="0.3"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</row>
    <row r="256" spans="5:91" x14ac:dyDescent="0.3"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</row>
    <row r="257" spans="5:22" x14ac:dyDescent="0.3"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</row>
    <row r="258" spans="5:22" x14ac:dyDescent="0.3"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</row>
    <row r="259" spans="5:22" x14ac:dyDescent="0.3"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</row>
    <row r="260" spans="5:22" x14ac:dyDescent="0.3"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</row>
    <row r="261" spans="5:22" x14ac:dyDescent="0.3"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</row>
    <row r="262" spans="5:22" x14ac:dyDescent="0.3"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</row>
    <row r="263" spans="5:22" x14ac:dyDescent="0.3"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5:22" x14ac:dyDescent="0.3"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</row>
    <row r="265" spans="5:22" x14ac:dyDescent="0.3"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</row>
    <row r="266" spans="5:22" x14ac:dyDescent="0.3"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</row>
    <row r="267" spans="5:22" x14ac:dyDescent="0.3"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</row>
    <row r="268" spans="5:22" x14ac:dyDescent="0.3"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5:22" x14ac:dyDescent="0.3"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</row>
    <row r="270" spans="5:22" x14ac:dyDescent="0.3"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</row>
    <row r="271" spans="5:22" x14ac:dyDescent="0.3"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</row>
    <row r="272" spans="5:22" x14ac:dyDescent="0.3"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</row>
    <row r="273" spans="5:22" x14ac:dyDescent="0.3"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</row>
    <row r="274" spans="5:22" x14ac:dyDescent="0.3"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</row>
    <row r="275" spans="5:22" x14ac:dyDescent="0.3"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</row>
    <row r="276" spans="5:22" x14ac:dyDescent="0.3"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</row>
    <row r="277" spans="5:22" x14ac:dyDescent="0.3"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</row>
    <row r="278" spans="5:22" x14ac:dyDescent="0.3"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</row>
    <row r="279" spans="5:22" x14ac:dyDescent="0.3"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</row>
    <row r="280" spans="5:22" x14ac:dyDescent="0.3"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</row>
    <row r="281" spans="5:22" x14ac:dyDescent="0.3"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</row>
    <row r="282" spans="5:22" x14ac:dyDescent="0.3"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</row>
    <row r="283" spans="5:22" x14ac:dyDescent="0.3"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</row>
    <row r="284" spans="5:22" x14ac:dyDescent="0.3"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</row>
    <row r="285" spans="5:22" x14ac:dyDescent="0.3"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</row>
    <row r="286" spans="5:22" x14ac:dyDescent="0.3"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</row>
    <row r="287" spans="5:22" x14ac:dyDescent="0.3"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</row>
    <row r="288" spans="5:22" x14ac:dyDescent="0.3"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</row>
    <row r="289" spans="5:22" x14ac:dyDescent="0.3"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</row>
    <row r="290" spans="5:22" x14ac:dyDescent="0.3"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</row>
    <row r="291" spans="5:22" x14ac:dyDescent="0.3"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</row>
    <row r="292" spans="5:22" x14ac:dyDescent="0.3"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</row>
    <row r="293" spans="5:22" x14ac:dyDescent="0.3"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</row>
    <row r="294" spans="5:22" x14ac:dyDescent="0.3"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</row>
    <row r="295" spans="5:22" x14ac:dyDescent="0.3"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</row>
    <row r="296" spans="5:22" x14ac:dyDescent="0.3"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</row>
    <row r="297" spans="5:22" x14ac:dyDescent="0.3"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</row>
    <row r="298" spans="5:22" x14ac:dyDescent="0.3"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</row>
    <row r="299" spans="5:22" x14ac:dyDescent="0.3"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</row>
    <row r="300" spans="5:22" x14ac:dyDescent="0.3"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</row>
    <row r="301" spans="5:22" x14ac:dyDescent="0.3"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</row>
    <row r="302" spans="5:22" x14ac:dyDescent="0.3"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</row>
    <row r="303" spans="5:22" x14ac:dyDescent="0.3"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5:22" x14ac:dyDescent="0.3"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5:22" x14ac:dyDescent="0.3"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5:22" x14ac:dyDescent="0.3"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5:22" x14ac:dyDescent="0.3"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5:22" x14ac:dyDescent="0.3"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5:22" x14ac:dyDescent="0.3"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  <row r="310" spans="5:22" x14ac:dyDescent="0.3"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</row>
    <row r="311" spans="5:22" x14ac:dyDescent="0.3"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</row>
    <row r="312" spans="5:22" x14ac:dyDescent="0.3"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</row>
    <row r="313" spans="5:22" x14ac:dyDescent="0.3"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</row>
    <row r="314" spans="5:22" x14ac:dyDescent="0.3"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5:22" x14ac:dyDescent="0.3"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5:22" x14ac:dyDescent="0.3"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</row>
    <row r="317" spans="5:22" x14ac:dyDescent="0.3"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</row>
    <row r="318" spans="5:22" x14ac:dyDescent="0.3"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</row>
    <row r="319" spans="5:22" x14ac:dyDescent="0.3"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</row>
    <row r="320" spans="5:22" x14ac:dyDescent="0.3"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</row>
    <row r="321" spans="5:20" x14ac:dyDescent="0.3"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</row>
    <row r="322" spans="5:20" x14ac:dyDescent="0.3"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</row>
    <row r="323" spans="5:20" x14ac:dyDescent="0.3"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5:20" x14ac:dyDescent="0.3"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</row>
    <row r="325" spans="5:20" x14ac:dyDescent="0.3"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</row>
    <row r="326" spans="5:20" x14ac:dyDescent="0.3"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</row>
    <row r="327" spans="5:20" x14ac:dyDescent="0.3"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</row>
    <row r="328" spans="5:20" x14ac:dyDescent="0.3"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</row>
    <row r="329" spans="5:20" x14ac:dyDescent="0.3"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</row>
    <row r="330" spans="5:20" x14ac:dyDescent="0.3"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5:20" x14ac:dyDescent="0.3"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</row>
    <row r="332" spans="5:20" x14ac:dyDescent="0.3"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5:20" x14ac:dyDescent="0.3"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5:20" x14ac:dyDescent="0.3"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5:20" x14ac:dyDescent="0.3"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5:20" x14ac:dyDescent="0.3"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5:20" x14ac:dyDescent="0.3"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5:20" x14ac:dyDescent="0.3"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5:20" x14ac:dyDescent="0.3"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5:20" x14ac:dyDescent="0.3"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5:20" x14ac:dyDescent="0.3"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5:20" x14ac:dyDescent="0.3"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5:20" x14ac:dyDescent="0.3"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5:20" x14ac:dyDescent="0.3"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5:20" x14ac:dyDescent="0.3"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5:20" x14ac:dyDescent="0.3"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5:20" x14ac:dyDescent="0.3"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5:20" x14ac:dyDescent="0.3"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5:20" x14ac:dyDescent="0.3"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5:20" x14ac:dyDescent="0.3"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5:20" x14ac:dyDescent="0.3"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5:20" x14ac:dyDescent="0.3"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5:20" x14ac:dyDescent="0.3"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5:20" x14ac:dyDescent="0.3"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5:20" x14ac:dyDescent="0.3"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5:20" x14ac:dyDescent="0.3"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5:20" x14ac:dyDescent="0.3"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5:20" x14ac:dyDescent="0.3"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5:20" x14ac:dyDescent="0.3"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5:20" x14ac:dyDescent="0.3"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5:20" x14ac:dyDescent="0.3"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5:20" x14ac:dyDescent="0.3"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</row>
    <row r="363" spans="5:20" x14ac:dyDescent="0.3"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5:20" x14ac:dyDescent="0.3"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5:20" x14ac:dyDescent="0.3"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</row>
    <row r="366" spans="5:20" x14ac:dyDescent="0.3"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5:20" x14ac:dyDescent="0.3"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5:20" x14ac:dyDescent="0.3"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</row>
    <row r="369" spans="5:20" x14ac:dyDescent="0.3"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</row>
    <row r="370" spans="5:20" x14ac:dyDescent="0.3"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</row>
    <row r="371" spans="5:20" x14ac:dyDescent="0.3"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</row>
    <row r="372" spans="5:20" x14ac:dyDescent="0.3"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</row>
    <row r="373" spans="5:20" x14ac:dyDescent="0.3"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</row>
    <row r="374" spans="5:20" x14ac:dyDescent="0.3"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</row>
    <row r="375" spans="5:20" x14ac:dyDescent="0.3"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</row>
    <row r="376" spans="5:20" x14ac:dyDescent="0.3"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</row>
    <row r="377" spans="5:20" x14ac:dyDescent="0.3"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</row>
    <row r="378" spans="5:20" x14ac:dyDescent="0.3"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5:20" x14ac:dyDescent="0.3"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</row>
    <row r="380" spans="5:20" x14ac:dyDescent="0.3"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</row>
    <row r="381" spans="5:20" x14ac:dyDescent="0.3"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</row>
    <row r="382" spans="5:20" x14ac:dyDescent="0.3"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</row>
    <row r="383" spans="5:20" x14ac:dyDescent="0.3"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</row>
    <row r="384" spans="5:20" x14ac:dyDescent="0.3"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</row>
    <row r="385" spans="5:20" x14ac:dyDescent="0.3"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</row>
    <row r="386" spans="5:20" x14ac:dyDescent="0.3"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</row>
    <row r="387" spans="5:20" x14ac:dyDescent="0.3"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</row>
    <row r="388" spans="5:20" x14ac:dyDescent="0.3"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</row>
    <row r="389" spans="5:20" x14ac:dyDescent="0.3"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</row>
    <row r="390" spans="5:20" x14ac:dyDescent="0.3"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</row>
    <row r="391" spans="5:20" x14ac:dyDescent="0.3"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</row>
    <row r="392" spans="5:20" x14ac:dyDescent="0.3"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</row>
    <row r="393" spans="5:20" x14ac:dyDescent="0.3"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</row>
    <row r="394" spans="5:20" x14ac:dyDescent="0.3"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</row>
    <row r="395" spans="5:20" x14ac:dyDescent="0.3"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</row>
    <row r="396" spans="5:20" x14ac:dyDescent="0.3"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</row>
    <row r="397" spans="5:20" x14ac:dyDescent="0.3"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</row>
    <row r="398" spans="5:20" x14ac:dyDescent="0.3"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</row>
    <row r="399" spans="5:20" x14ac:dyDescent="0.3"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</row>
    <row r="400" spans="5:20" x14ac:dyDescent="0.3"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</row>
    <row r="401" spans="5:20" x14ac:dyDescent="0.3"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</row>
    <row r="402" spans="5:20" x14ac:dyDescent="0.3"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</row>
    <row r="403" spans="5:20" x14ac:dyDescent="0.3"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</row>
    <row r="404" spans="5:20" x14ac:dyDescent="0.3"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</row>
    <row r="405" spans="5:20" x14ac:dyDescent="0.3"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</row>
    <row r="406" spans="5:20" x14ac:dyDescent="0.3"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</row>
    <row r="407" spans="5:20" x14ac:dyDescent="0.3"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</row>
    <row r="408" spans="5:20" x14ac:dyDescent="0.3"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</row>
    <row r="409" spans="5:20" x14ac:dyDescent="0.3"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</row>
    <row r="410" spans="5:20" x14ac:dyDescent="0.3"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</row>
    <row r="411" spans="5:20" x14ac:dyDescent="0.3"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</row>
    <row r="412" spans="5:20" x14ac:dyDescent="0.3"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</row>
    <row r="413" spans="5:20" x14ac:dyDescent="0.3"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</row>
    <row r="414" spans="5:20" x14ac:dyDescent="0.3"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</row>
    <row r="415" spans="5:20" x14ac:dyDescent="0.3"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</row>
    <row r="416" spans="5:20" x14ac:dyDescent="0.3"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</row>
    <row r="417" spans="5:20" x14ac:dyDescent="0.3"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</row>
    <row r="418" spans="5:20" x14ac:dyDescent="0.3"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</row>
    <row r="419" spans="5:20" x14ac:dyDescent="0.3"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</row>
    <row r="420" spans="5:20" x14ac:dyDescent="0.3"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</row>
    <row r="421" spans="5:20" x14ac:dyDescent="0.3"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</row>
    <row r="422" spans="5:20" x14ac:dyDescent="0.3"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</row>
    <row r="423" spans="5:20" x14ac:dyDescent="0.3"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</row>
    <row r="424" spans="5:20" x14ac:dyDescent="0.3"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</row>
    <row r="425" spans="5:20" x14ac:dyDescent="0.3"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</row>
    <row r="426" spans="5:20" x14ac:dyDescent="0.3"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</row>
    <row r="427" spans="5:20" x14ac:dyDescent="0.3"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</row>
    <row r="428" spans="5:20" x14ac:dyDescent="0.3"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</row>
    <row r="429" spans="5:20" x14ac:dyDescent="0.3"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</row>
    <row r="430" spans="5:20" x14ac:dyDescent="0.3"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</row>
    <row r="431" spans="5:20" x14ac:dyDescent="0.3"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</row>
    <row r="432" spans="5:20" x14ac:dyDescent="0.3"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</row>
    <row r="433" spans="5:20" x14ac:dyDescent="0.3"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</row>
    <row r="434" spans="5:20" x14ac:dyDescent="0.3"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</row>
    <row r="435" spans="5:20" x14ac:dyDescent="0.3"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</row>
    <row r="436" spans="5:20" x14ac:dyDescent="0.3"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</row>
    <row r="437" spans="5:20" x14ac:dyDescent="0.3"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</row>
    <row r="438" spans="5:20" x14ac:dyDescent="0.3"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</row>
    <row r="439" spans="5:20" x14ac:dyDescent="0.3"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</row>
    <row r="440" spans="5:20" x14ac:dyDescent="0.3"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</row>
    <row r="441" spans="5:20" x14ac:dyDescent="0.3"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</row>
    <row r="442" spans="5:20" x14ac:dyDescent="0.3"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</row>
    <row r="443" spans="5:20" x14ac:dyDescent="0.3"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</row>
    <row r="444" spans="5:20" x14ac:dyDescent="0.3"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</row>
    <row r="445" spans="5:20" x14ac:dyDescent="0.3"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</row>
    <row r="446" spans="5:20" x14ac:dyDescent="0.3"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</row>
    <row r="447" spans="5:20" x14ac:dyDescent="0.3"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</row>
    <row r="448" spans="5:20" x14ac:dyDescent="0.3"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</row>
    <row r="449" spans="5:20" x14ac:dyDescent="0.3"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</row>
    <row r="450" spans="5:20" x14ac:dyDescent="0.3"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</row>
    <row r="451" spans="5:20" x14ac:dyDescent="0.3"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</row>
    <row r="452" spans="5:20" x14ac:dyDescent="0.3"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</row>
    <row r="453" spans="5:20" x14ac:dyDescent="0.3"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</row>
    <row r="454" spans="5:20" x14ac:dyDescent="0.3"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</row>
    <row r="455" spans="5:20" x14ac:dyDescent="0.3"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</row>
    <row r="456" spans="5:20" x14ac:dyDescent="0.3"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</row>
    <row r="457" spans="5:20" x14ac:dyDescent="0.3"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</row>
    <row r="458" spans="5:20" x14ac:dyDescent="0.3"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</row>
    <row r="459" spans="5:20" x14ac:dyDescent="0.3"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</row>
    <row r="460" spans="5:20" x14ac:dyDescent="0.3"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</row>
    <row r="461" spans="5:20" x14ac:dyDescent="0.3"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</row>
    <row r="462" spans="5:20" x14ac:dyDescent="0.3"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</row>
    <row r="463" spans="5:20" x14ac:dyDescent="0.3"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</row>
    <row r="464" spans="5:20" x14ac:dyDescent="0.3"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</row>
    <row r="465" spans="5:20" x14ac:dyDescent="0.3"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</row>
    <row r="466" spans="5:20" x14ac:dyDescent="0.3"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</row>
    <row r="467" spans="5:20" x14ac:dyDescent="0.3"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</row>
    <row r="468" spans="5:20" x14ac:dyDescent="0.3"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</row>
    <row r="469" spans="5:20" x14ac:dyDescent="0.3"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</row>
    <row r="470" spans="5:20" x14ac:dyDescent="0.3"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</row>
    <row r="471" spans="5:20" x14ac:dyDescent="0.3">
      <c r="E471"/>
      <c r="F47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5:20" x14ac:dyDescent="0.3">
      <c r="E472"/>
      <c r="F47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5:20" x14ac:dyDescent="0.3">
      <c r="E473"/>
      <c r="F47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5:20" x14ac:dyDescent="0.3">
      <c r="E474"/>
      <c r="F47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5:20" x14ac:dyDescent="0.3">
      <c r="E475"/>
      <c r="F475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5:20" x14ac:dyDescent="0.3">
      <c r="E476"/>
      <c r="F47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5:20" x14ac:dyDescent="0.3">
      <c r="E477"/>
      <c r="F477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5:20" x14ac:dyDescent="0.3">
      <c r="E478"/>
      <c r="F478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5:20" x14ac:dyDescent="0.3">
      <c r="E479"/>
      <c r="F479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5:20" x14ac:dyDescent="0.3">
      <c r="E480"/>
      <c r="F480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5:20" x14ac:dyDescent="0.3">
      <c r="E481"/>
      <c r="F48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5:20" x14ac:dyDescent="0.3">
      <c r="E482"/>
      <c r="F48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5:20" x14ac:dyDescent="0.3">
      <c r="E483"/>
      <c r="F48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5:20" x14ac:dyDescent="0.3">
      <c r="E484"/>
      <c r="F48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5:20" x14ac:dyDescent="0.3">
      <c r="E485"/>
      <c r="F485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5:20" x14ac:dyDescent="0.3">
      <c r="E486"/>
      <c r="F486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5:20" x14ac:dyDescent="0.3">
      <c r="E487"/>
      <c r="F487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5:20" x14ac:dyDescent="0.3">
      <c r="E488"/>
      <c r="F488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5:20" x14ac:dyDescent="0.3">
      <c r="E489"/>
      <c r="F489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5:20" x14ac:dyDescent="0.3">
      <c r="E490"/>
      <c r="F490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5:20" x14ac:dyDescent="0.3">
      <c r="E491"/>
      <c r="F49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5:20" x14ac:dyDescent="0.3">
      <c r="E492"/>
      <c r="F49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5:20" x14ac:dyDescent="0.3">
      <c r="E493"/>
      <c r="F49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5:20" x14ac:dyDescent="0.3">
      <c r="E494"/>
      <c r="F49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5:20" x14ac:dyDescent="0.3">
      <c r="E495"/>
      <c r="F4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5:20" x14ac:dyDescent="0.3">
      <c r="E496"/>
      <c r="F496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5:20" x14ac:dyDescent="0.3">
      <c r="E497"/>
      <c r="F497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5:20" x14ac:dyDescent="0.3">
      <c r="E498"/>
      <c r="F498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5:20" x14ac:dyDescent="0.3">
      <c r="E499"/>
      <c r="F499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5:20" x14ac:dyDescent="0.3">
      <c r="E500"/>
      <c r="F500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5:20" x14ac:dyDescent="0.3">
      <c r="E501"/>
      <c r="F50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5:20" x14ac:dyDescent="0.3">
      <c r="E502"/>
      <c r="F50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5:20" x14ac:dyDescent="0.3">
      <c r="E503"/>
      <c r="F50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5:20" x14ac:dyDescent="0.3">
      <c r="E504"/>
      <c r="F50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5:20" x14ac:dyDescent="0.3">
      <c r="E505"/>
      <c r="F505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5:20" x14ac:dyDescent="0.3">
      <c r="E506"/>
      <c r="F50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5:20" x14ac:dyDescent="0.3">
      <c r="E507"/>
      <c r="F50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5:20" x14ac:dyDescent="0.3">
      <c r="E508"/>
      <c r="F508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5:20" x14ac:dyDescent="0.3">
      <c r="E509"/>
      <c r="F509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5:20" x14ac:dyDescent="0.3">
      <c r="E510"/>
      <c r="F510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5:20" x14ac:dyDescent="0.3">
      <c r="E511"/>
      <c r="F51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5:20" x14ac:dyDescent="0.3">
      <c r="E512"/>
      <c r="F51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5:20" x14ac:dyDescent="0.3">
      <c r="E513"/>
      <c r="F51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5:20" x14ac:dyDescent="0.3">
      <c r="E514"/>
      <c r="F51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5:20" x14ac:dyDescent="0.3">
      <c r="E515"/>
      <c r="F515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5:20" x14ac:dyDescent="0.3">
      <c r="E516"/>
      <c r="F516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5:20" x14ac:dyDescent="0.3">
      <c r="E517"/>
      <c r="F517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5:20" x14ac:dyDescent="0.3">
      <c r="E518"/>
      <c r="F518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5:20" x14ac:dyDescent="0.3">
      <c r="E519"/>
      <c r="F519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5:20" x14ac:dyDescent="0.3">
      <c r="E520"/>
      <c r="F520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5:20" x14ac:dyDescent="0.3">
      <c r="E521"/>
      <c r="F52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5:20" x14ac:dyDescent="0.3">
      <c r="E522"/>
      <c r="F52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5:20" x14ac:dyDescent="0.3">
      <c r="E523"/>
      <c r="F52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5:20" x14ac:dyDescent="0.3">
      <c r="E524"/>
      <c r="F52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5:20" x14ac:dyDescent="0.3">
      <c r="E525"/>
      <c r="F52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5:20" x14ac:dyDescent="0.3">
      <c r="E526"/>
      <c r="F52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5:20" x14ac:dyDescent="0.3">
      <c r="E527"/>
      <c r="F527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5:20" x14ac:dyDescent="0.3">
      <c r="E528"/>
      <c r="F528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5:20" x14ac:dyDescent="0.3">
      <c r="E529"/>
      <c r="F529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5:20" x14ac:dyDescent="0.3">
      <c r="E530"/>
      <c r="F530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5:20" x14ac:dyDescent="0.3">
      <c r="E531"/>
      <c r="F53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5:20" x14ac:dyDescent="0.3">
      <c r="E532"/>
      <c r="F53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5:20" x14ac:dyDescent="0.3">
      <c r="E533"/>
      <c r="F53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5:20" x14ac:dyDescent="0.3">
      <c r="E534"/>
      <c r="F53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5:20" x14ac:dyDescent="0.3">
      <c r="E535"/>
      <c r="F53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5:20" x14ac:dyDescent="0.3">
      <c r="E536"/>
      <c r="F536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5:20" x14ac:dyDescent="0.3">
      <c r="E537"/>
      <c r="F537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5:20" x14ac:dyDescent="0.3">
      <c r="E538"/>
      <c r="F538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5:20" x14ac:dyDescent="0.3">
      <c r="E539"/>
      <c r="F539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5:20" x14ac:dyDescent="0.3">
      <c r="E540"/>
      <c r="F540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5:20" x14ac:dyDescent="0.3">
      <c r="E541"/>
      <c r="F54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5:20" x14ac:dyDescent="0.3">
      <c r="E542"/>
      <c r="F54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5:20" x14ac:dyDescent="0.3">
      <c r="E543"/>
      <c r="F54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5:20" x14ac:dyDescent="0.3">
      <c r="E544"/>
      <c r="F54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5:20" x14ac:dyDescent="0.3">
      <c r="E545"/>
      <c r="F54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5:20" x14ac:dyDescent="0.3">
      <c r="E546"/>
      <c r="F54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5:20" x14ac:dyDescent="0.3">
      <c r="E547"/>
      <c r="F547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5:20" x14ac:dyDescent="0.3">
      <c r="E548"/>
      <c r="F548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5:20" x14ac:dyDescent="0.3">
      <c r="E549"/>
      <c r="F549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5:20" x14ac:dyDescent="0.3">
      <c r="E550"/>
      <c r="F550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5:20" x14ac:dyDescent="0.3">
      <c r="E551"/>
      <c r="F55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5:20" x14ac:dyDescent="0.3">
      <c r="E552"/>
      <c r="F55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5:20" x14ac:dyDescent="0.3">
      <c r="E553"/>
      <c r="F55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5:20" x14ac:dyDescent="0.3">
      <c r="E554"/>
      <c r="F55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5:20" x14ac:dyDescent="0.3">
      <c r="E555"/>
      <c r="F555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5:20" x14ac:dyDescent="0.3">
      <c r="E556"/>
      <c r="F55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5:20" x14ac:dyDescent="0.3">
      <c r="E557"/>
      <c r="F557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5:20" x14ac:dyDescent="0.3">
      <c r="E558"/>
      <c r="F558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5:20" x14ac:dyDescent="0.3">
      <c r="E559"/>
      <c r="F559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5:20" x14ac:dyDescent="0.3">
      <c r="E560"/>
      <c r="F560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5:20" x14ac:dyDescent="0.3">
      <c r="E561"/>
      <c r="F56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5:20" x14ac:dyDescent="0.3">
      <c r="E562"/>
      <c r="F56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5:20" x14ac:dyDescent="0.3">
      <c r="E563"/>
      <c r="F56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5:20" x14ac:dyDescent="0.3">
      <c r="E564"/>
      <c r="F56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5:20" x14ac:dyDescent="0.3">
      <c r="E565"/>
      <c r="F565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5:20" x14ac:dyDescent="0.3">
      <c r="E566"/>
      <c r="F566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5:20" x14ac:dyDescent="0.3">
      <c r="E567"/>
      <c r="F567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5:20" x14ac:dyDescent="0.3">
      <c r="E568"/>
      <c r="F568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5:20" x14ac:dyDescent="0.3">
      <c r="E569"/>
      <c r="F569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5:20" x14ac:dyDescent="0.3">
      <c r="E570"/>
      <c r="F570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5:20" x14ac:dyDescent="0.3">
      <c r="E571"/>
      <c r="F57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5:20" x14ac:dyDescent="0.3">
      <c r="E572"/>
      <c r="F57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5:20" x14ac:dyDescent="0.3">
      <c r="E573"/>
      <c r="F57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5:20" x14ac:dyDescent="0.3">
      <c r="E574"/>
      <c r="F57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5:20" x14ac:dyDescent="0.3">
      <c r="E575"/>
      <c r="F575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5:20" x14ac:dyDescent="0.3">
      <c r="E576"/>
      <c r="F576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5:20" x14ac:dyDescent="0.3">
      <c r="E577"/>
      <c r="F577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5:20" x14ac:dyDescent="0.3">
      <c r="E578"/>
      <c r="F578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5:20" x14ac:dyDescent="0.3">
      <c r="E579"/>
      <c r="F579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5:20" x14ac:dyDescent="0.3">
      <c r="E580"/>
      <c r="F580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5:20" x14ac:dyDescent="0.3">
      <c r="E581"/>
      <c r="F58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5:20" x14ac:dyDescent="0.3">
      <c r="E582"/>
      <c r="F58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5:20" x14ac:dyDescent="0.3">
      <c r="E583"/>
      <c r="F58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5:20" x14ac:dyDescent="0.3">
      <c r="E584"/>
      <c r="F58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5:20" x14ac:dyDescent="0.3">
      <c r="E585"/>
      <c r="F585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5:20" x14ac:dyDescent="0.3">
      <c r="E586"/>
      <c r="F586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5:20" x14ac:dyDescent="0.3">
      <c r="E587"/>
      <c r="F587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5:20" x14ac:dyDescent="0.3">
      <c r="E588"/>
      <c r="F588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5:20" x14ac:dyDescent="0.3">
      <c r="E589"/>
      <c r="F589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5:20" x14ac:dyDescent="0.3">
      <c r="E590"/>
      <c r="F590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5:20" x14ac:dyDescent="0.3">
      <c r="E591"/>
      <c r="F59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5:20" x14ac:dyDescent="0.3">
      <c r="E592"/>
      <c r="F59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5:20" x14ac:dyDescent="0.3">
      <c r="E593"/>
      <c r="F59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5:20" x14ac:dyDescent="0.3">
      <c r="E594"/>
      <c r="F59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5:20" x14ac:dyDescent="0.3">
      <c r="E595"/>
      <c r="F595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5:20" x14ac:dyDescent="0.3">
      <c r="E596"/>
      <c r="F5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5:20" x14ac:dyDescent="0.3">
      <c r="E597"/>
      <c r="F5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5:20" x14ac:dyDescent="0.3">
      <c r="E598"/>
      <c r="F598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5:20" x14ac:dyDescent="0.3">
      <c r="E599"/>
      <c r="F599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5:20" x14ac:dyDescent="0.3">
      <c r="E600"/>
      <c r="F600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5:20" x14ac:dyDescent="0.3">
      <c r="E601"/>
      <c r="F60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5:20" x14ac:dyDescent="0.3">
      <c r="E602"/>
      <c r="F60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5:20" x14ac:dyDescent="0.3">
      <c r="E603"/>
      <c r="F60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5:20" x14ac:dyDescent="0.3">
      <c r="E604"/>
      <c r="F60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5:20" x14ac:dyDescent="0.3">
      <c r="E605"/>
      <c r="F605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5:20" x14ac:dyDescent="0.3">
      <c r="E606"/>
      <c r="F606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5:20" x14ac:dyDescent="0.3">
      <c r="E607"/>
      <c r="F607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5:20" x14ac:dyDescent="0.3">
      <c r="E608"/>
      <c r="F608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5:20" x14ac:dyDescent="0.3">
      <c r="E609"/>
      <c r="F609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5:20" x14ac:dyDescent="0.3">
      <c r="E610"/>
      <c r="F610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5:20" x14ac:dyDescent="0.3">
      <c r="E611"/>
      <c r="F61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5:20" x14ac:dyDescent="0.3">
      <c r="E612"/>
      <c r="F61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5:20" x14ac:dyDescent="0.3">
      <c r="E613"/>
      <c r="F61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5:20" x14ac:dyDescent="0.3">
      <c r="E614"/>
      <c r="F61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5:20" x14ac:dyDescent="0.3">
      <c r="E615"/>
      <c r="F61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5:20" x14ac:dyDescent="0.3">
      <c r="E616"/>
      <c r="F616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5:20" x14ac:dyDescent="0.3">
      <c r="E617"/>
      <c r="F617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5:20" x14ac:dyDescent="0.3">
      <c r="E618"/>
      <c r="F618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5:20" x14ac:dyDescent="0.3">
      <c r="E619"/>
      <c r="F61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5:20" x14ac:dyDescent="0.3">
      <c r="E620"/>
      <c r="F620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5:20" x14ac:dyDescent="0.3">
      <c r="E621"/>
      <c r="F62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5:20" x14ac:dyDescent="0.3">
      <c r="E622"/>
      <c r="F62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5:20" x14ac:dyDescent="0.3">
      <c r="E623"/>
      <c r="F62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5:20" x14ac:dyDescent="0.3">
      <c r="E624"/>
      <c r="F62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5:20" x14ac:dyDescent="0.3">
      <c r="E625"/>
      <c r="F62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5:20" x14ac:dyDescent="0.3">
      <c r="E626"/>
      <c r="F626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5:20" x14ac:dyDescent="0.3">
      <c r="E627"/>
      <c r="F627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5:20" x14ac:dyDescent="0.3">
      <c r="E628"/>
      <c r="F628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5:20" x14ac:dyDescent="0.3">
      <c r="E629"/>
      <c r="F62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5:20" x14ac:dyDescent="0.3">
      <c r="E630"/>
      <c r="F630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5:20" x14ac:dyDescent="0.3">
      <c r="E631"/>
      <c r="F63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5:20" x14ac:dyDescent="0.3">
      <c r="E632"/>
      <c r="F63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5:20" x14ac:dyDescent="0.3">
      <c r="E633"/>
      <c r="F63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5:20" x14ac:dyDescent="0.3">
      <c r="E634"/>
      <c r="F63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5:20" x14ac:dyDescent="0.3">
      <c r="E635"/>
      <c r="F635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5:20" x14ac:dyDescent="0.3">
      <c r="E636"/>
      <c r="F636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5:20" x14ac:dyDescent="0.3">
      <c r="E637"/>
      <c r="F637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5:20" x14ac:dyDescent="0.3">
      <c r="E638"/>
      <c r="F638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5:20" x14ac:dyDescent="0.3">
      <c r="E639"/>
      <c r="F639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5:20" x14ac:dyDescent="0.3">
      <c r="E640"/>
      <c r="F640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5:20" x14ac:dyDescent="0.3">
      <c r="E641"/>
      <c r="F64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5:20" x14ac:dyDescent="0.3">
      <c r="E642"/>
      <c r="F64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5:20" x14ac:dyDescent="0.3">
      <c r="E643"/>
      <c r="F64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5:20" x14ac:dyDescent="0.3">
      <c r="E644"/>
      <c r="F64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5:20" x14ac:dyDescent="0.3">
      <c r="E645"/>
      <c r="F645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5:20" x14ac:dyDescent="0.3">
      <c r="E646"/>
      <c r="F64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5:20" x14ac:dyDescent="0.3">
      <c r="E647"/>
      <c r="F647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5:20" x14ac:dyDescent="0.3">
      <c r="E648"/>
      <c r="F648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5:20" x14ac:dyDescent="0.3">
      <c r="E649"/>
      <c r="F649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5:20" x14ac:dyDescent="0.3">
      <c r="E650"/>
      <c r="F650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5:20" x14ac:dyDescent="0.3">
      <c r="E651"/>
      <c r="F65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5:20" x14ac:dyDescent="0.3">
      <c r="E652"/>
      <c r="F65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5:20" x14ac:dyDescent="0.3">
      <c r="E653"/>
      <c r="F65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5:20" x14ac:dyDescent="0.3">
      <c r="E654"/>
      <c r="F65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5:20" x14ac:dyDescent="0.3">
      <c r="E655"/>
      <c r="F655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5:20" x14ac:dyDescent="0.3">
      <c r="E656"/>
      <c r="F656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5:20" x14ac:dyDescent="0.3">
      <c r="E657"/>
      <c r="F657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5:20" x14ac:dyDescent="0.3">
      <c r="E658"/>
      <c r="F658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5:20" x14ac:dyDescent="0.3">
      <c r="E659"/>
      <c r="F659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5:20" x14ac:dyDescent="0.3">
      <c r="E660"/>
      <c r="F660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5:20" x14ac:dyDescent="0.3">
      <c r="E661"/>
      <c r="F66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5:20" x14ac:dyDescent="0.3">
      <c r="E662"/>
      <c r="F66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5:20" x14ac:dyDescent="0.3">
      <c r="E663"/>
      <c r="F66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5:20" x14ac:dyDescent="0.3">
      <c r="E664"/>
      <c r="F66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5:20" x14ac:dyDescent="0.3">
      <c r="E665"/>
      <c r="F665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5:20" x14ac:dyDescent="0.3">
      <c r="E666"/>
      <c r="F666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5:20" x14ac:dyDescent="0.3">
      <c r="E667"/>
      <c r="F667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5:20" x14ac:dyDescent="0.3">
      <c r="E668"/>
      <c r="F668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5:20" x14ac:dyDescent="0.3">
      <c r="E669"/>
      <c r="F669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5:20" x14ac:dyDescent="0.3">
      <c r="E670"/>
      <c r="F670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5:20" x14ac:dyDescent="0.3">
      <c r="E671"/>
      <c r="F67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5:20" x14ac:dyDescent="0.3">
      <c r="E672"/>
      <c r="F67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5:20" x14ac:dyDescent="0.3">
      <c r="E673"/>
      <c r="F67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5:20" x14ac:dyDescent="0.3">
      <c r="E674"/>
      <c r="F67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5:20" x14ac:dyDescent="0.3">
      <c r="E675"/>
      <c r="F675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5:20" x14ac:dyDescent="0.3">
      <c r="E676"/>
      <c r="F676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5:20" x14ac:dyDescent="0.3">
      <c r="E677"/>
      <c r="F677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5:20" x14ac:dyDescent="0.3">
      <c r="E678"/>
      <c r="F678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5:20" x14ac:dyDescent="0.3">
      <c r="E679"/>
      <c r="F679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5:20" x14ac:dyDescent="0.3">
      <c r="E680"/>
      <c r="F680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5:20" x14ac:dyDescent="0.3">
      <c r="E681"/>
      <c r="F68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5:20" x14ac:dyDescent="0.3">
      <c r="E682"/>
      <c r="F68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5:20" x14ac:dyDescent="0.3">
      <c r="E683"/>
      <c r="F68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5:20" x14ac:dyDescent="0.3">
      <c r="E684"/>
      <c r="F68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5:20" x14ac:dyDescent="0.3">
      <c r="E685"/>
      <c r="F68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5:20" x14ac:dyDescent="0.3">
      <c r="E686"/>
      <c r="F686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5:20" x14ac:dyDescent="0.3">
      <c r="E687"/>
      <c r="F687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5:20" x14ac:dyDescent="0.3">
      <c r="E688"/>
      <c r="F688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5:20" x14ac:dyDescent="0.3">
      <c r="E689"/>
      <c r="F689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5:20" x14ac:dyDescent="0.3">
      <c r="E690"/>
      <c r="F690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5:20" x14ac:dyDescent="0.3">
      <c r="E691"/>
      <c r="F69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5:20" x14ac:dyDescent="0.3">
      <c r="E692"/>
      <c r="F69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5:20" x14ac:dyDescent="0.3">
      <c r="E693"/>
      <c r="F69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5:20" x14ac:dyDescent="0.3">
      <c r="E694"/>
      <c r="F69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5:20" x14ac:dyDescent="0.3">
      <c r="E695"/>
      <c r="F69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5:20" x14ac:dyDescent="0.3">
      <c r="E696"/>
      <c r="F696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5:20" x14ac:dyDescent="0.3">
      <c r="E697"/>
      <c r="F69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5:20" x14ac:dyDescent="0.3">
      <c r="E698"/>
      <c r="F698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5:20" x14ac:dyDescent="0.3">
      <c r="E699"/>
      <c r="F699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5:20" x14ac:dyDescent="0.3">
      <c r="E700"/>
      <c r="F700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5:20" x14ac:dyDescent="0.3">
      <c r="E701"/>
      <c r="F70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5:20" x14ac:dyDescent="0.3">
      <c r="E702"/>
      <c r="F70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5:20" x14ac:dyDescent="0.3">
      <c r="E703"/>
      <c r="F70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5:20" x14ac:dyDescent="0.3">
      <c r="E704"/>
      <c r="F70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5:20" x14ac:dyDescent="0.3">
      <c r="E705"/>
      <c r="F70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5:20" x14ac:dyDescent="0.3">
      <c r="E706"/>
      <c r="F706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5:20" x14ac:dyDescent="0.3">
      <c r="E707"/>
      <c r="F707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5:20" x14ac:dyDescent="0.3">
      <c r="E708"/>
      <c r="F708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5:20" x14ac:dyDescent="0.3">
      <c r="E709"/>
      <c r="F709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5:20" x14ac:dyDescent="0.3">
      <c r="E710"/>
      <c r="F710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5:20" x14ac:dyDescent="0.3">
      <c r="E711"/>
      <c r="F71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5:20" x14ac:dyDescent="0.3">
      <c r="E712"/>
      <c r="F71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5:20" x14ac:dyDescent="0.3">
      <c r="E713"/>
      <c r="F71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5:20" x14ac:dyDescent="0.3">
      <c r="E714"/>
      <c r="F71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5:20" x14ac:dyDescent="0.3">
      <c r="E715"/>
      <c r="F71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5:20" x14ac:dyDescent="0.3">
      <c r="E716"/>
      <c r="F71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5:20" x14ac:dyDescent="0.3">
      <c r="E717"/>
      <c r="F717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5:20" x14ac:dyDescent="0.3">
      <c r="E718"/>
      <c r="F718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5:20" x14ac:dyDescent="0.3">
      <c r="E719"/>
      <c r="F719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5:20" x14ac:dyDescent="0.3">
      <c r="E720"/>
      <c r="F720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5:20" x14ac:dyDescent="0.3">
      <c r="E721"/>
      <c r="F72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5:20" x14ac:dyDescent="0.3">
      <c r="E722"/>
      <c r="F72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5:20" x14ac:dyDescent="0.3">
      <c r="E723"/>
      <c r="F72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5:20" x14ac:dyDescent="0.3">
      <c r="E724"/>
      <c r="F72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5:20" x14ac:dyDescent="0.3">
      <c r="E725"/>
      <c r="F72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5:20" x14ac:dyDescent="0.3">
      <c r="E726"/>
      <c r="F726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5:20" x14ac:dyDescent="0.3">
      <c r="E727"/>
      <c r="F727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5:20" x14ac:dyDescent="0.3">
      <c r="E728"/>
      <c r="F728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5:20" x14ac:dyDescent="0.3">
      <c r="E729"/>
      <c r="F729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5:20" x14ac:dyDescent="0.3">
      <c r="E730"/>
      <c r="F730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5:20" x14ac:dyDescent="0.3">
      <c r="E731"/>
      <c r="F73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5:20" x14ac:dyDescent="0.3">
      <c r="E732"/>
      <c r="F73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5:20" x14ac:dyDescent="0.3">
      <c r="E733"/>
      <c r="F73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5:20" x14ac:dyDescent="0.3">
      <c r="E734"/>
      <c r="F73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5:20" x14ac:dyDescent="0.3">
      <c r="E735"/>
      <c r="F73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5:20" x14ac:dyDescent="0.3">
      <c r="E736"/>
      <c r="F73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5:20" x14ac:dyDescent="0.3">
      <c r="E737"/>
      <c r="F737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5:20" x14ac:dyDescent="0.3">
      <c r="E738"/>
      <c r="F738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5:20" x14ac:dyDescent="0.3">
      <c r="E739"/>
      <c r="F739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5:20" x14ac:dyDescent="0.3">
      <c r="E740"/>
      <c r="F74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5:20" x14ac:dyDescent="0.3">
      <c r="E741"/>
      <c r="F74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5:20" x14ac:dyDescent="0.3">
      <c r="E742"/>
      <c r="F74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5:20" x14ac:dyDescent="0.3">
      <c r="E743"/>
      <c r="F74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5:20" x14ac:dyDescent="0.3">
      <c r="E744"/>
      <c r="F74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5:20" x14ac:dyDescent="0.3">
      <c r="E745"/>
      <c r="F74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5:20" x14ac:dyDescent="0.3">
      <c r="E746"/>
      <c r="F74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5:20" x14ac:dyDescent="0.3">
      <c r="E747"/>
      <c r="F74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5:20" x14ac:dyDescent="0.3">
      <c r="E748"/>
      <c r="F748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5:20" x14ac:dyDescent="0.3">
      <c r="E749"/>
      <c r="F74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5:20" x14ac:dyDescent="0.3">
      <c r="E750"/>
      <c r="F750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5:20" x14ac:dyDescent="0.3">
      <c r="E751"/>
      <c r="F75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5:20" x14ac:dyDescent="0.3">
      <c r="E752"/>
      <c r="F75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5:20" x14ac:dyDescent="0.3">
      <c r="E753"/>
      <c r="F75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5:20" x14ac:dyDescent="0.3">
      <c r="E754"/>
      <c r="F75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5:20" x14ac:dyDescent="0.3">
      <c r="E755"/>
      <c r="F75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5:20" x14ac:dyDescent="0.3">
      <c r="E756"/>
      <c r="F75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5:20" x14ac:dyDescent="0.3">
      <c r="E757"/>
      <c r="F757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5:20" x14ac:dyDescent="0.3">
      <c r="E758"/>
      <c r="F758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5:20" x14ac:dyDescent="0.3">
      <c r="E759"/>
      <c r="F759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5:20" x14ac:dyDescent="0.3">
      <c r="E760"/>
      <c r="F760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5:20" x14ac:dyDescent="0.3">
      <c r="E761"/>
      <c r="F76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5:20" x14ac:dyDescent="0.3">
      <c r="E762"/>
      <c r="F76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5:20" x14ac:dyDescent="0.3">
      <c r="E763"/>
      <c r="F76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5:20" x14ac:dyDescent="0.3">
      <c r="E764"/>
      <c r="F76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5:20" x14ac:dyDescent="0.3">
      <c r="E765"/>
      <c r="F76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5:20" x14ac:dyDescent="0.3">
      <c r="E766"/>
      <c r="F766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5:20" x14ac:dyDescent="0.3">
      <c r="E767"/>
      <c r="F767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5:20" x14ac:dyDescent="0.3">
      <c r="E768"/>
      <c r="F768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5:20" x14ac:dyDescent="0.3">
      <c r="E769"/>
      <c r="F769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5:20" x14ac:dyDescent="0.3">
      <c r="E770"/>
      <c r="F770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5:20" x14ac:dyDescent="0.3">
      <c r="E771"/>
      <c r="F77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5:20" x14ac:dyDescent="0.3">
      <c r="E772"/>
      <c r="F77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5:20" x14ac:dyDescent="0.3">
      <c r="E773"/>
      <c r="F77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5:20" x14ac:dyDescent="0.3">
      <c r="E774"/>
      <c r="F77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5:20" x14ac:dyDescent="0.3">
      <c r="E775"/>
      <c r="F77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5:20" x14ac:dyDescent="0.3">
      <c r="E776"/>
      <c r="F77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5:20" x14ac:dyDescent="0.3">
      <c r="E777"/>
      <c r="F77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5:20" x14ac:dyDescent="0.3">
      <c r="E778"/>
      <c r="F778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5:20" x14ac:dyDescent="0.3">
      <c r="E779"/>
      <c r="F779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5:20" x14ac:dyDescent="0.3">
      <c r="E780"/>
      <c r="F780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5:20" x14ac:dyDescent="0.3">
      <c r="E781"/>
      <c r="F78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5:20" x14ac:dyDescent="0.3">
      <c r="E782"/>
      <c r="F78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5:20" x14ac:dyDescent="0.3">
      <c r="E783"/>
      <c r="F78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5:20" x14ac:dyDescent="0.3">
      <c r="E784"/>
      <c r="F78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5:20" x14ac:dyDescent="0.3">
      <c r="E785"/>
      <c r="F785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5:20" x14ac:dyDescent="0.3">
      <c r="E786"/>
      <c r="F786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5:20" x14ac:dyDescent="0.3">
      <c r="E787"/>
      <c r="F787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5:20" x14ac:dyDescent="0.3">
      <c r="E788"/>
      <c r="F788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5:20" x14ac:dyDescent="0.3">
      <c r="E789"/>
      <c r="F789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5:20" x14ac:dyDescent="0.3">
      <c r="E790"/>
      <c r="F790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5:20" x14ac:dyDescent="0.3">
      <c r="E791"/>
      <c r="F79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5:20" x14ac:dyDescent="0.3">
      <c r="E792"/>
      <c r="F79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5:20" x14ac:dyDescent="0.3">
      <c r="E793"/>
      <c r="F79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5:20" x14ac:dyDescent="0.3">
      <c r="E794"/>
      <c r="F79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5:20" x14ac:dyDescent="0.3">
      <c r="E795"/>
      <c r="F7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5:20" x14ac:dyDescent="0.3">
      <c r="E796"/>
      <c r="F796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5:20" x14ac:dyDescent="0.3">
      <c r="E797"/>
      <c r="F797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5:20" x14ac:dyDescent="0.3">
      <c r="E798"/>
      <c r="F798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5:20" x14ac:dyDescent="0.3">
      <c r="E799"/>
      <c r="F799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5:20" x14ac:dyDescent="0.3">
      <c r="E800"/>
      <c r="F800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5:20" x14ac:dyDescent="0.3">
      <c r="E801"/>
      <c r="F80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5:20" x14ac:dyDescent="0.3">
      <c r="E802"/>
      <c r="F80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5:20" x14ac:dyDescent="0.3">
      <c r="E803"/>
      <c r="F80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5:20" x14ac:dyDescent="0.3">
      <c r="E804"/>
      <c r="F80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5:20" x14ac:dyDescent="0.3">
      <c r="E805"/>
      <c r="F80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5:20" x14ac:dyDescent="0.3">
      <c r="E806"/>
      <c r="F806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5:20" x14ac:dyDescent="0.3">
      <c r="E807"/>
      <c r="F807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5:20" x14ac:dyDescent="0.3">
      <c r="E808"/>
      <c r="F808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5:20" x14ac:dyDescent="0.3">
      <c r="E809"/>
      <c r="F809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5:20" x14ac:dyDescent="0.3">
      <c r="E810"/>
      <c r="F810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5:20" x14ac:dyDescent="0.3">
      <c r="E811"/>
      <c r="F81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5:20" x14ac:dyDescent="0.3">
      <c r="E812"/>
      <c r="F81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5:20" x14ac:dyDescent="0.3">
      <c r="E813"/>
      <c r="F81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5:20" x14ac:dyDescent="0.3">
      <c r="E814"/>
      <c r="F81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5:20" x14ac:dyDescent="0.3">
      <c r="E815"/>
      <c r="F815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5:20" x14ac:dyDescent="0.3">
      <c r="E816"/>
      <c r="F816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5:20" x14ac:dyDescent="0.3">
      <c r="E817"/>
      <c r="F817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5:20" x14ac:dyDescent="0.3">
      <c r="E818"/>
      <c r="F818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5:20" x14ac:dyDescent="0.3">
      <c r="E819"/>
      <c r="F819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5:20" x14ac:dyDescent="0.3">
      <c r="E820"/>
      <c r="F820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5:20" x14ac:dyDescent="0.3">
      <c r="E821"/>
      <c r="F82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5:20" x14ac:dyDescent="0.3">
      <c r="E822"/>
      <c r="F82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5:20" x14ac:dyDescent="0.3">
      <c r="E823"/>
      <c r="F82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5:20" x14ac:dyDescent="0.3">
      <c r="E824"/>
      <c r="F82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5:20" x14ac:dyDescent="0.3">
      <c r="E825"/>
      <c r="F825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5:20" x14ac:dyDescent="0.3">
      <c r="E826"/>
      <c r="F826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5:20" x14ac:dyDescent="0.3">
      <c r="E827"/>
      <c r="F827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5:20" x14ac:dyDescent="0.3">
      <c r="E828"/>
      <c r="F828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5:20" x14ac:dyDescent="0.3">
      <c r="E829"/>
      <c r="F829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5:20" x14ac:dyDescent="0.3">
      <c r="E830"/>
      <c r="F830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5:20" x14ac:dyDescent="0.3">
      <c r="E831"/>
      <c r="F83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5:20" x14ac:dyDescent="0.3">
      <c r="E832"/>
      <c r="F83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5:20" x14ac:dyDescent="0.3">
      <c r="E833"/>
      <c r="F83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5:20" x14ac:dyDescent="0.3">
      <c r="E834"/>
      <c r="F83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5:20" x14ac:dyDescent="0.3">
      <c r="E835"/>
      <c r="F835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5:20" x14ac:dyDescent="0.3">
      <c r="E836"/>
      <c r="F836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5:20" x14ac:dyDescent="0.3">
      <c r="E837"/>
      <c r="F837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5:20" x14ac:dyDescent="0.3">
      <c r="E838"/>
      <c r="F838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5:20" x14ac:dyDescent="0.3">
      <c r="E839"/>
      <c r="F83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5:20" x14ac:dyDescent="0.3">
      <c r="E840"/>
      <c r="F840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5:20" x14ac:dyDescent="0.3">
      <c r="E841"/>
      <c r="F84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5:20" x14ac:dyDescent="0.3">
      <c r="E842"/>
      <c r="F84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5:20" x14ac:dyDescent="0.3">
      <c r="E843"/>
      <c r="F84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5:20" x14ac:dyDescent="0.3">
      <c r="E844"/>
      <c r="F84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5:20" x14ac:dyDescent="0.3">
      <c r="E845"/>
      <c r="F845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5:20" x14ac:dyDescent="0.3">
      <c r="E846"/>
      <c r="F846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5:20" x14ac:dyDescent="0.3">
      <c r="E847"/>
      <c r="F847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5:20" x14ac:dyDescent="0.3">
      <c r="E848"/>
      <c r="F848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5:20" x14ac:dyDescent="0.3">
      <c r="E849"/>
      <c r="F849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5:20" x14ac:dyDescent="0.3">
      <c r="E850"/>
      <c r="F850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5:20" x14ac:dyDescent="0.3">
      <c r="E851"/>
      <c r="F85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5:20" x14ac:dyDescent="0.3">
      <c r="E852"/>
      <c r="F85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5:20" x14ac:dyDescent="0.3">
      <c r="E853"/>
      <c r="F85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5:20" x14ac:dyDescent="0.3">
      <c r="E854"/>
      <c r="F85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5:20" x14ac:dyDescent="0.3">
      <c r="E855"/>
      <c r="F855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5:20" x14ac:dyDescent="0.3">
      <c r="E856"/>
      <c r="F856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5:20" x14ac:dyDescent="0.3">
      <c r="E857"/>
      <c r="F857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5:20" x14ac:dyDescent="0.3">
      <c r="E858"/>
      <c r="F858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5:20" x14ac:dyDescent="0.3">
      <c r="E859"/>
      <c r="F859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5:20" x14ac:dyDescent="0.3">
      <c r="E860"/>
      <c r="F860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5:20" x14ac:dyDescent="0.3">
      <c r="E861"/>
      <c r="F86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5:20" x14ac:dyDescent="0.3">
      <c r="E862"/>
      <c r="F86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5:20" x14ac:dyDescent="0.3">
      <c r="E863"/>
      <c r="F86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5:20" x14ac:dyDescent="0.3">
      <c r="E864"/>
      <c r="F86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5:20" x14ac:dyDescent="0.3">
      <c r="E865"/>
      <c r="F865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5:20" x14ac:dyDescent="0.3">
      <c r="E866"/>
      <c r="F86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5:20" x14ac:dyDescent="0.3">
      <c r="E867"/>
      <c r="F867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5:20" x14ac:dyDescent="0.3">
      <c r="E868"/>
      <c r="F868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5:20" x14ac:dyDescent="0.3">
      <c r="E869"/>
      <c r="F869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5:20" x14ac:dyDescent="0.3">
      <c r="E870"/>
      <c r="F870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5:20" x14ac:dyDescent="0.3">
      <c r="E871"/>
      <c r="F87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5:20" x14ac:dyDescent="0.3">
      <c r="E872"/>
      <c r="F87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5:20" x14ac:dyDescent="0.3">
      <c r="E873"/>
      <c r="F87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5:20" x14ac:dyDescent="0.3">
      <c r="E874"/>
      <c r="F87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5:20" x14ac:dyDescent="0.3">
      <c r="E875"/>
      <c r="F87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5:20" x14ac:dyDescent="0.3">
      <c r="E876"/>
      <c r="F87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5:20" x14ac:dyDescent="0.3">
      <c r="E877"/>
      <c r="F877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5:20" x14ac:dyDescent="0.3">
      <c r="E878"/>
      <c r="F878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5:20" x14ac:dyDescent="0.3">
      <c r="E879"/>
      <c r="F879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5:20" x14ac:dyDescent="0.3">
      <c r="E880"/>
      <c r="F880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5:20" x14ac:dyDescent="0.3">
      <c r="E881"/>
      <c r="F88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5:20" x14ac:dyDescent="0.3">
      <c r="E882"/>
      <c r="F88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5:20" x14ac:dyDescent="0.3">
      <c r="E883"/>
      <c r="F88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5:20" x14ac:dyDescent="0.3">
      <c r="E884"/>
      <c r="F88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5:20" x14ac:dyDescent="0.3">
      <c r="E885"/>
      <c r="F885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5:20" x14ac:dyDescent="0.3">
      <c r="E886"/>
      <c r="F886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5:20" x14ac:dyDescent="0.3">
      <c r="E887"/>
      <c r="F887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5:20" x14ac:dyDescent="0.3">
      <c r="E888"/>
      <c r="F888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5:20" x14ac:dyDescent="0.3">
      <c r="E889"/>
      <c r="F889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5:20" x14ac:dyDescent="0.3">
      <c r="E890"/>
      <c r="F890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5:20" x14ac:dyDescent="0.3">
      <c r="E891"/>
      <c r="F89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5:20" x14ac:dyDescent="0.3">
      <c r="E892"/>
      <c r="F89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5:20" x14ac:dyDescent="0.3">
      <c r="E893"/>
      <c r="F89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5:20" x14ac:dyDescent="0.3">
      <c r="E894"/>
      <c r="F89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5:20" x14ac:dyDescent="0.3">
      <c r="E895"/>
      <c r="F89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5:20" x14ac:dyDescent="0.3">
      <c r="E896"/>
      <c r="F896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5:19" x14ac:dyDescent="0.3">
      <c r="E897"/>
      <c r="F897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5:19" x14ac:dyDescent="0.3">
      <c r="E898"/>
      <c r="F898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5:19" x14ac:dyDescent="0.3">
      <c r="E899"/>
      <c r="F899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5:19" x14ac:dyDescent="0.3">
      <c r="E900"/>
      <c r="F900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5:19" x14ac:dyDescent="0.3">
      <c r="E901"/>
      <c r="F90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5:19" x14ac:dyDescent="0.3">
      <c r="E902"/>
      <c r="F90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5:19" x14ac:dyDescent="0.3">
      <c r="E903"/>
      <c r="F90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5:19" x14ac:dyDescent="0.3">
      <c r="E904"/>
      <c r="F90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5:19" x14ac:dyDescent="0.3">
      <c r="E905"/>
      <c r="F905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5:19" x14ac:dyDescent="0.3">
      <c r="E906"/>
      <c r="F90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5:19" x14ac:dyDescent="0.3">
      <c r="E907"/>
      <c r="F90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5:19" x14ac:dyDescent="0.3">
      <c r="E908"/>
      <c r="F908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5:19" x14ac:dyDescent="0.3">
      <c r="E909"/>
      <c r="F909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5:19" x14ac:dyDescent="0.3">
      <c r="E910"/>
      <c r="F910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5:19" x14ac:dyDescent="0.3">
      <c r="E911"/>
      <c r="F91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5:19" x14ac:dyDescent="0.3">
      <c r="E912"/>
      <c r="F91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5:19" x14ac:dyDescent="0.3">
      <c r="E913"/>
      <c r="F91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5:19" x14ac:dyDescent="0.3">
      <c r="E914"/>
      <c r="F91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5:19" x14ac:dyDescent="0.3">
      <c r="E915"/>
      <c r="F915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5:19" x14ac:dyDescent="0.3">
      <c r="E916"/>
      <c r="F91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5:19" x14ac:dyDescent="0.3">
      <c r="E917"/>
      <c r="F91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5:19" x14ac:dyDescent="0.3">
      <c r="E918"/>
      <c r="F918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5:19" x14ac:dyDescent="0.3">
      <c r="E919"/>
      <c r="F919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5:19" x14ac:dyDescent="0.3">
      <c r="E920"/>
      <c r="F920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5:19" x14ac:dyDescent="0.3">
      <c r="E921"/>
      <c r="F92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5:19" x14ac:dyDescent="0.3">
      <c r="E922"/>
      <c r="F92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5:19" x14ac:dyDescent="0.3">
      <c r="E923"/>
      <c r="F92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5:19" x14ac:dyDescent="0.3">
      <c r="E924"/>
      <c r="F92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5:19" x14ac:dyDescent="0.3">
      <c r="E925"/>
      <c r="F92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5:19" x14ac:dyDescent="0.3">
      <c r="E926"/>
      <c r="F926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5:19" x14ac:dyDescent="0.3">
      <c r="E927"/>
      <c r="F927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5:19" x14ac:dyDescent="0.3">
      <c r="E928"/>
      <c r="F928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5:19" x14ac:dyDescent="0.3">
      <c r="E929"/>
      <c r="F929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5:19" x14ac:dyDescent="0.3">
      <c r="E930"/>
      <c r="F930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5:19" x14ac:dyDescent="0.3">
      <c r="E931"/>
      <c r="F93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5:19" x14ac:dyDescent="0.3">
      <c r="E932"/>
      <c r="F93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5:19" x14ac:dyDescent="0.3">
      <c r="E933"/>
      <c r="F93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5:19" x14ac:dyDescent="0.3">
      <c r="E934"/>
      <c r="F93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5:19" x14ac:dyDescent="0.3">
      <c r="E935"/>
      <c r="F93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5:19" x14ac:dyDescent="0.3">
      <c r="E936"/>
      <c r="F936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5:19" x14ac:dyDescent="0.3">
      <c r="E937"/>
      <c r="F937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5:19" x14ac:dyDescent="0.3">
      <c r="E938"/>
      <c r="F938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5:19" x14ac:dyDescent="0.3">
      <c r="E939"/>
      <c r="F939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5:19" x14ac:dyDescent="0.3">
      <c r="E940"/>
      <c r="F940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5:19" x14ac:dyDescent="0.3">
      <c r="E941"/>
      <c r="F94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5:19" x14ac:dyDescent="0.3">
      <c r="E942"/>
      <c r="F94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5:19" x14ac:dyDescent="0.3">
      <c r="E943"/>
      <c r="F94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5:19" x14ac:dyDescent="0.3">
      <c r="E944"/>
      <c r="F94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5:19" x14ac:dyDescent="0.3">
      <c r="E945"/>
      <c r="F945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5:19" x14ac:dyDescent="0.3">
      <c r="E946"/>
      <c r="F946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5:19" x14ac:dyDescent="0.3">
      <c r="E947"/>
      <c r="F947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5:19" x14ac:dyDescent="0.3">
      <c r="E948"/>
      <c r="F948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5:19" x14ac:dyDescent="0.3">
      <c r="E949"/>
      <c r="F949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5:19" x14ac:dyDescent="0.3">
      <c r="E950"/>
      <c r="F950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5:19" x14ac:dyDescent="0.3">
      <c r="E951"/>
      <c r="F95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5:19" x14ac:dyDescent="0.3">
      <c r="E952"/>
      <c r="F95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5:19" x14ac:dyDescent="0.3">
      <c r="E953"/>
      <c r="F95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5:19" x14ac:dyDescent="0.3">
      <c r="E954"/>
      <c r="F95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5:19" x14ac:dyDescent="0.3">
      <c r="E955"/>
      <c r="F955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5:19" x14ac:dyDescent="0.3">
      <c r="E956"/>
      <c r="F95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5:19" x14ac:dyDescent="0.3">
      <c r="E957"/>
      <c r="F957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5:19" x14ac:dyDescent="0.3">
      <c r="E958"/>
      <c r="F958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5:19" x14ac:dyDescent="0.3">
      <c r="E959"/>
      <c r="F959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5:19" x14ac:dyDescent="0.3">
      <c r="E960"/>
      <c r="F960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5:19" x14ac:dyDescent="0.3">
      <c r="E961"/>
      <c r="F96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5:19" x14ac:dyDescent="0.3">
      <c r="E962"/>
      <c r="F96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5:19" x14ac:dyDescent="0.3">
      <c r="E963"/>
      <c r="F96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5:19" x14ac:dyDescent="0.3">
      <c r="E964"/>
      <c r="F96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5:19" x14ac:dyDescent="0.3">
      <c r="E965"/>
      <c r="F965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5:19" x14ac:dyDescent="0.3">
      <c r="E966"/>
      <c r="F96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5:19" x14ac:dyDescent="0.3">
      <c r="E967"/>
      <c r="F967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5:19" x14ac:dyDescent="0.3">
      <c r="E968"/>
      <c r="F968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5:19" x14ac:dyDescent="0.3">
      <c r="E969"/>
      <c r="F969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5:19" x14ac:dyDescent="0.3">
      <c r="E970"/>
      <c r="F970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5:19" x14ac:dyDescent="0.3">
      <c r="E971"/>
      <c r="F97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5:19" x14ac:dyDescent="0.3">
      <c r="E972"/>
      <c r="F97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5:19" x14ac:dyDescent="0.3">
      <c r="E973"/>
      <c r="F97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5:19" x14ac:dyDescent="0.3">
      <c r="E974"/>
      <c r="F97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5:19" x14ac:dyDescent="0.3">
      <c r="E975"/>
      <c r="F97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5:19" x14ac:dyDescent="0.3">
      <c r="E976"/>
      <c r="F976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5:19" x14ac:dyDescent="0.3">
      <c r="E977"/>
      <c r="F977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5:19" x14ac:dyDescent="0.3">
      <c r="E978"/>
      <c r="F978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5:19" x14ac:dyDescent="0.3">
      <c r="E979"/>
      <c r="F97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5:19" x14ac:dyDescent="0.3">
      <c r="E980"/>
      <c r="F980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5:19" x14ac:dyDescent="0.3">
      <c r="E981"/>
      <c r="F98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5:19" x14ac:dyDescent="0.3">
      <c r="E982"/>
      <c r="F98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5:19" x14ac:dyDescent="0.3">
      <c r="E983"/>
      <c r="F98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5:19" x14ac:dyDescent="0.3">
      <c r="E984"/>
      <c r="F98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5:19" x14ac:dyDescent="0.3">
      <c r="E985"/>
      <c r="F985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5:19" x14ac:dyDescent="0.3">
      <c r="E986"/>
      <c r="F986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5:19" x14ac:dyDescent="0.3">
      <c r="E987"/>
      <c r="F987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5:19" x14ac:dyDescent="0.3">
      <c r="E988"/>
      <c r="F988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5:19" x14ac:dyDescent="0.3">
      <c r="E989"/>
      <c r="F989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5:19" x14ac:dyDescent="0.3">
      <c r="E990"/>
      <c r="F990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5:19" x14ac:dyDescent="0.3">
      <c r="E991"/>
      <c r="F99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5:19" x14ac:dyDescent="0.3">
      <c r="E992"/>
      <c r="F99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5:19" x14ac:dyDescent="0.3">
      <c r="E993"/>
      <c r="F99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5:19" x14ac:dyDescent="0.3">
      <c r="E994"/>
      <c r="F99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5:19" x14ac:dyDescent="0.3">
      <c r="E995"/>
      <c r="F995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</row>
    <row r="996" spans="5:19" x14ac:dyDescent="0.3">
      <c r="E996"/>
      <c r="F996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</row>
    <row r="997" spans="5:19" x14ac:dyDescent="0.3">
      <c r="E997"/>
      <c r="F997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</row>
    <row r="998" spans="5:19" x14ac:dyDescent="0.3">
      <c r="E998"/>
      <c r="F998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</row>
    <row r="999" spans="5:19" x14ac:dyDescent="0.3">
      <c r="E999"/>
      <c r="F99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</row>
    <row r="1000" spans="5:19" x14ac:dyDescent="0.3">
      <c r="E1000"/>
      <c r="F1000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</row>
    <row r="1001" spans="5:19" x14ac:dyDescent="0.3">
      <c r="E1001"/>
      <c r="F1001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</row>
    <row r="1002" spans="5:19" x14ac:dyDescent="0.3">
      <c r="E1002"/>
      <c r="F1002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</row>
    <row r="1003" spans="5:19" x14ac:dyDescent="0.3">
      <c r="E1003"/>
      <c r="F100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</row>
    <row r="1004" spans="5:19" x14ac:dyDescent="0.3">
      <c r="E1004"/>
      <c r="F1004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</row>
    <row r="1005" spans="5:19" x14ac:dyDescent="0.3">
      <c r="E1005"/>
      <c r="F1005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</row>
    <row r="1006" spans="5:19" x14ac:dyDescent="0.3">
      <c r="E1006"/>
      <c r="F1006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</row>
    <row r="1007" spans="5:19" x14ac:dyDescent="0.3">
      <c r="E1007"/>
      <c r="F1007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</row>
    <row r="1008" spans="5:19" x14ac:dyDescent="0.3">
      <c r="E1008"/>
      <c r="F1008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</row>
    <row r="1009" spans="5:19" x14ac:dyDescent="0.3">
      <c r="E1009"/>
      <c r="F1009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</row>
    <row r="1010" spans="5:19" x14ac:dyDescent="0.3">
      <c r="E1010"/>
      <c r="F1010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</row>
    <row r="1011" spans="5:19" x14ac:dyDescent="0.3">
      <c r="E1011"/>
      <c r="F1011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</row>
    <row r="1012" spans="5:19" x14ac:dyDescent="0.3">
      <c r="E1012"/>
      <c r="F1012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</row>
    <row r="1013" spans="5:19" x14ac:dyDescent="0.3">
      <c r="E1013"/>
      <c r="F101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</row>
    <row r="1014" spans="5:19" x14ac:dyDescent="0.3">
      <c r="E1014"/>
      <c r="F1014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</row>
    <row r="1015" spans="5:19" x14ac:dyDescent="0.3">
      <c r="E1015"/>
      <c r="F1015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</row>
    <row r="1016" spans="5:19" x14ac:dyDescent="0.3">
      <c r="E1016"/>
      <c r="F1016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</row>
    <row r="1017" spans="5:19" x14ac:dyDescent="0.3">
      <c r="E1017"/>
      <c r="F1017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</row>
    <row r="1018" spans="5:19" x14ac:dyDescent="0.3">
      <c r="E1018"/>
      <c r="F1018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</row>
    <row r="1019" spans="5:19" x14ac:dyDescent="0.3">
      <c r="E1019"/>
      <c r="F101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</row>
    <row r="1020" spans="5:19" x14ac:dyDescent="0.3">
      <c r="E1020"/>
      <c r="F1020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</row>
    <row r="1021" spans="5:19" x14ac:dyDescent="0.3">
      <c r="E1021"/>
      <c r="F1021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</row>
    <row r="1022" spans="5:19" x14ac:dyDescent="0.3">
      <c r="E1022"/>
      <c r="F1022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</row>
    <row r="1023" spans="5:19" x14ac:dyDescent="0.3">
      <c r="E1023"/>
      <c r="F102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</row>
    <row r="1024" spans="5:19" x14ac:dyDescent="0.3">
      <c r="E1024"/>
      <c r="F1024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</row>
    <row r="1025" spans="5:19" x14ac:dyDescent="0.3">
      <c r="E1025"/>
      <c r="F1025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</row>
    <row r="1026" spans="5:19" x14ac:dyDescent="0.3">
      <c r="E1026"/>
      <c r="F1026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</row>
    <row r="1027" spans="5:19" x14ac:dyDescent="0.3">
      <c r="E1027"/>
      <c r="F1027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</row>
    <row r="1028" spans="5:19" x14ac:dyDescent="0.3">
      <c r="E1028"/>
      <c r="F1028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</row>
    <row r="1029" spans="5:19" x14ac:dyDescent="0.3">
      <c r="E1029"/>
      <c r="F1029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</row>
    <row r="1030" spans="5:19" x14ac:dyDescent="0.3">
      <c r="E1030"/>
      <c r="F1030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</row>
    <row r="1031" spans="5:19" x14ac:dyDescent="0.3">
      <c r="E1031"/>
      <c r="F1031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</row>
    <row r="1032" spans="5:19" x14ac:dyDescent="0.3">
      <c r="E1032"/>
      <c r="F1032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</row>
    <row r="1033" spans="5:19" x14ac:dyDescent="0.3">
      <c r="E1033"/>
      <c r="F103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</row>
    <row r="1034" spans="5:19" x14ac:dyDescent="0.3">
      <c r="E1034"/>
      <c r="F1034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</row>
    <row r="1035" spans="5:19" x14ac:dyDescent="0.3">
      <c r="E1035"/>
      <c r="F1035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</row>
    <row r="1036" spans="5:19" x14ac:dyDescent="0.3">
      <c r="E1036"/>
      <c r="F1036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</row>
    <row r="1037" spans="5:19" x14ac:dyDescent="0.3">
      <c r="E1037"/>
      <c r="F1037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</row>
    <row r="1038" spans="5:19" x14ac:dyDescent="0.3">
      <c r="E1038"/>
      <c r="F1038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</row>
    <row r="1039" spans="5:19" x14ac:dyDescent="0.3">
      <c r="E1039"/>
      <c r="F1039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</row>
    <row r="1040" spans="5:19" x14ac:dyDescent="0.3">
      <c r="E1040"/>
      <c r="F1040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</row>
    <row r="1041" spans="5:19" x14ac:dyDescent="0.3">
      <c r="E1041"/>
      <c r="F1041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</row>
    <row r="1042" spans="5:19" x14ac:dyDescent="0.3">
      <c r="E1042"/>
      <c r="F1042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</row>
    <row r="1043" spans="5:19" x14ac:dyDescent="0.3">
      <c r="E1043"/>
      <c r="F104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</row>
    <row r="1044" spans="5:19" x14ac:dyDescent="0.3">
      <c r="E1044"/>
      <c r="F1044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</row>
    <row r="1045" spans="5:19" x14ac:dyDescent="0.3">
      <c r="E1045"/>
      <c r="F1045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</row>
    <row r="1046" spans="5:19" x14ac:dyDescent="0.3">
      <c r="E1046"/>
      <c r="F1046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</row>
    <row r="1047" spans="5:19" x14ac:dyDescent="0.3">
      <c r="E1047"/>
      <c r="F1047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</row>
    <row r="1048" spans="5:19" x14ac:dyDescent="0.3">
      <c r="E1048"/>
      <c r="F1048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</row>
    <row r="1049" spans="5:19" x14ac:dyDescent="0.3">
      <c r="E1049"/>
      <c r="F1049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</row>
    <row r="1050" spans="5:19" x14ac:dyDescent="0.3">
      <c r="E1050"/>
      <c r="F1050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</row>
    <row r="1051" spans="5:19" x14ac:dyDescent="0.3">
      <c r="E1051"/>
      <c r="F1051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</row>
    <row r="1052" spans="5:19" x14ac:dyDescent="0.3">
      <c r="E1052"/>
      <c r="F1052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</row>
    <row r="1053" spans="5:19" x14ac:dyDescent="0.3">
      <c r="E1053"/>
      <c r="F105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</row>
    <row r="1054" spans="5:19" x14ac:dyDescent="0.3">
      <c r="E1054"/>
      <c r="F1054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</row>
    <row r="1055" spans="5:19" x14ac:dyDescent="0.3">
      <c r="E1055"/>
      <c r="F1055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</row>
    <row r="1056" spans="5:19" x14ac:dyDescent="0.3">
      <c r="E1056"/>
      <c r="F1056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</row>
    <row r="1057" spans="5:19" x14ac:dyDescent="0.3">
      <c r="E1057"/>
      <c r="F1057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</row>
    <row r="1058" spans="5:19" x14ac:dyDescent="0.3">
      <c r="E1058"/>
      <c r="F1058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</row>
    <row r="1059" spans="5:19" x14ac:dyDescent="0.3">
      <c r="E1059"/>
      <c r="F1059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</row>
    <row r="1060" spans="5:19" x14ac:dyDescent="0.3">
      <c r="E1060"/>
      <c r="F1060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</row>
    <row r="1061" spans="5:19" x14ac:dyDescent="0.3">
      <c r="E1061"/>
      <c r="F1061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</row>
    <row r="1062" spans="5:19" x14ac:dyDescent="0.3">
      <c r="E1062"/>
      <c r="F1062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</row>
    <row r="1063" spans="5:19" x14ac:dyDescent="0.3">
      <c r="E1063"/>
      <c r="F106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</row>
    <row r="1064" spans="5:19" x14ac:dyDescent="0.3">
      <c r="E1064"/>
      <c r="F1064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</row>
    <row r="1065" spans="5:19" x14ac:dyDescent="0.3">
      <c r="E1065"/>
      <c r="F1065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</row>
    <row r="1066" spans="5:19" x14ac:dyDescent="0.3">
      <c r="E1066"/>
      <c r="F1066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</row>
    <row r="1067" spans="5:19" x14ac:dyDescent="0.3">
      <c r="E1067"/>
      <c r="F1067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</row>
    <row r="1068" spans="5:19" x14ac:dyDescent="0.3">
      <c r="E1068"/>
      <c r="F1068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</row>
    <row r="1069" spans="5:19" x14ac:dyDescent="0.3">
      <c r="E1069"/>
      <c r="F1069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</row>
    <row r="1070" spans="5:19" x14ac:dyDescent="0.3">
      <c r="E1070"/>
      <c r="F1070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</row>
    <row r="1071" spans="5:19" x14ac:dyDescent="0.3">
      <c r="E1071"/>
      <c r="F1071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</row>
    <row r="1072" spans="5:19" x14ac:dyDescent="0.3">
      <c r="E1072"/>
      <c r="F1072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</row>
    <row r="1073" spans="5:19" x14ac:dyDescent="0.3">
      <c r="E1073"/>
      <c r="F107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</row>
    <row r="1074" spans="5:19" x14ac:dyDescent="0.3">
      <c r="E1074"/>
      <c r="F1074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</row>
    <row r="1075" spans="5:19" x14ac:dyDescent="0.3">
      <c r="E1075"/>
      <c r="F1075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</row>
    <row r="1076" spans="5:19" x14ac:dyDescent="0.3">
      <c r="E1076"/>
      <c r="F1076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</row>
    <row r="1077" spans="5:19" x14ac:dyDescent="0.3">
      <c r="E1077"/>
      <c r="F1077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</row>
    <row r="1078" spans="5:19" x14ac:dyDescent="0.3">
      <c r="E1078"/>
      <c r="F1078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</row>
    <row r="1079" spans="5:19" x14ac:dyDescent="0.3">
      <c r="E1079"/>
      <c r="F1079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</row>
    <row r="1080" spans="5:19" x14ac:dyDescent="0.3">
      <c r="E1080"/>
      <c r="F1080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</row>
    <row r="1081" spans="5:19" x14ac:dyDescent="0.3">
      <c r="E1081"/>
      <c r="F1081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</row>
    <row r="1082" spans="5:19" x14ac:dyDescent="0.3">
      <c r="E1082"/>
      <c r="F1082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</row>
    <row r="1083" spans="5:19" x14ac:dyDescent="0.3">
      <c r="E1083"/>
      <c r="F108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</row>
    <row r="1084" spans="5:19" x14ac:dyDescent="0.3">
      <c r="E1084"/>
      <c r="F1084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</row>
    <row r="1085" spans="5:19" x14ac:dyDescent="0.3">
      <c r="E1085"/>
      <c r="F1085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</row>
    <row r="1086" spans="5:19" x14ac:dyDescent="0.3">
      <c r="E1086"/>
      <c r="F1086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</row>
    <row r="1087" spans="5:19" x14ac:dyDescent="0.3">
      <c r="E1087"/>
      <c r="F1087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</row>
    <row r="1088" spans="5:19" x14ac:dyDescent="0.3">
      <c r="E1088"/>
      <c r="F1088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</row>
    <row r="1089" spans="5:19" x14ac:dyDescent="0.3">
      <c r="E1089"/>
      <c r="F1089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</row>
    <row r="1090" spans="5:19" x14ac:dyDescent="0.3">
      <c r="E1090"/>
      <c r="F1090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</row>
    <row r="1091" spans="5:19" x14ac:dyDescent="0.3">
      <c r="E1091"/>
      <c r="F1091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</row>
    <row r="1092" spans="5:19" x14ac:dyDescent="0.3">
      <c r="E1092"/>
      <c r="F1092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</row>
    <row r="1093" spans="5:19" x14ac:dyDescent="0.3">
      <c r="E1093"/>
      <c r="F109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</row>
    <row r="1094" spans="5:19" x14ac:dyDescent="0.3">
      <c r="E1094"/>
      <c r="F1094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</row>
    <row r="1095" spans="5:19" x14ac:dyDescent="0.3">
      <c r="E1095"/>
      <c r="F1095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</row>
    <row r="1096" spans="5:19" x14ac:dyDescent="0.3">
      <c r="E1096"/>
      <c r="F1096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</row>
    <row r="1097" spans="5:19" x14ac:dyDescent="0.3">
      <c r="E1097"/>
      <c r="F1097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</row>
    <row r="1098" spans="5:19" x14ac:dyDescent="0.3">
      <c r="E1098"/>
      <c r="F1098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</row>
    <row r="1099" spans="5:19" x14ac:dyDescent="0.3">
      <c r="E1099"/>
      <c r="F1099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</row>
    <row r="1100" spans="5:19" x14ac:dyDescent="0.3">
      <c r="E1100"/>
      <c r="F1100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</row>
    <row r="1101" spans="5:19" x14ac:dyDescent="0.3">
      <c r="E1101"/>
      <c r="F1101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</row>
    <row r="1102" spans="5:19" x14ac:dyDescent="0.3">
      <c r="E1102"/>
      <c r="F1102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</row>
    <row r="1103" spans="5:19" x14ac:dyDescent="0.3">
      <c r="E1103"/>
      <c r="F110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</row>
    <row r="1104" spans="5:19" x14ac:dyDescent="0.3">
      <c r="E1104"/>
      <c r="F1104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</row>
    <row r="1105" spans="5:19" x14ac:dyDescent="0.3">
      <c r="E1105"/>
      <c r="F1105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</row>
    <row r="1106" spans="5:19" x14ac:dyDescent="0.3">
      <c r="E1106"/>
      <c r="F1106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</row>
    <row r="1107" spans="5:19" x14ac:dyDescent="0.3">
      <c r="E1107"/>
      <c r="F1107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</row>
    <row r="1108" spans="5:19" x14ac:dyDescent="0.3">
      <c r="E1108"/>
      <c r="F1108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</row>
    <row r="1109" spans="5:19" x14ac:dyDescent="0.3">
      <c r="E1109"/>
      <c r="F1109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</row>
    <row r="1110" spans="5:19" x14ac:dyDescent="0.3">
      <c r="E1110"/>
      <c r="F1110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</row>
    <row r="1111" spans="5:19" x14ac:dyDescent="0.3">
      <c r="E1111"/>
      <c r="F1111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</row>
    <row r="1112" spans="5:19" x14ac:dyDescent="0.3">
      <c r="E1112"/>
      <c r="F1112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</row>
    <row r="1113" spans="5:19" x14ac:dyDescent="0.3">
      <c r="E1113"/>
      <c r="F111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</row>
    <row r="1114" spans="5:19" x14ac:dyDescent="0.3">
      <c r="E1114"/>
      <c r="F1114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</row>
    <row r="1115" spans="5:19" x14ac:dyDescent="0.3">
      <c r="E1115"/>
      <c r="F1115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</row>
    <row r="1116" spans="5:19" x14ac:dyDescent="0.3">
      <c r="E1116"/>
      <c r="F1116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</row>
    <row r="1117" spans="5:19" x14ac:dyDescent="0.3">
      <c r="E1117"/>
      <c r="F1117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</row>
    <row r="1118" spans="5:19" x14ac:dyDescent="0.3">
      <c r="E1118"/>
      <c r="F1118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</row>
    <row r="1119" spans="5:19" x14ac:dyDescent="0.3">
      <c r="E1119"/>
      <c r="F1119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</row>
    <row r="1120" spans="5:19" x14ac:dyDescent="0.3">
      <c r="E1120"/>
      <c r="F1120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</row>
    <row r="1121" spans="5:19" x14ac:dyDescent="0.3">
      <c r="E1121"/>
      <c r="F1121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</row>
    <row r="1122" spans="5:19" x14ac:dyDescent="0.3">
      <c r="E1122"/>
      <c r="F1122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</row>
    <row r="1123" spans="5:19" x14ac:dyDescent="0.3">
      <c r="E1123"/>
      <c r="F112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</row>
    <row r="1124" spans="5:19" x14ac:dyDescent="0.3">
      <c r="E1124"/>
      <c r="F1124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</row>
    <row r="1125" spans="5:19" x14ac:dyDescent="0.3">
      <c r="E1125"/>
      <c r="F1125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</row>
    <row r="1126" spans="5:19" x14ac:dyDescent="0.3">
      <c r="E1126"/>
      <c r="F1126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</row>
    <row r="1127" spans="5:19" x14ac:dyDescent="0.3">
      <c r="E1127"/>
      <c r="F1127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</row>
    <row r="1128" spans="5:19" x14ac:dyDescent="0.3">
      <c r="E1128"/>
      <c r="F1128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</row>
    <row r="1129" spans="5:19" x14ac:dyDescent="0.3">
      <c r="E1129"/>
      <c r="F1129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</row>
    <row r="1130" spans="5:19" x14ac:dyDescent="0.3">
      <c r="E1130"/>
      <c r="F1130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</row>
    <row r="1131" spans="5:19" x14ac:dyDescent="0.3">
      <c r="E1131"/>
      <c r="F1131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</row>
    <row r="1132" spans="5:19" x14ac:dyDescent="0.3">
      <c r="E1132"/>
      <c r="F1132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</row>
    <row r="1133" spans="5:19" x14ac:dyDescent="0.3">
      <c r="E1133"/>
      <c r="F113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</row>
    <row r="1134" spans="5:19" x14ac:dyDescent="0.3">
      <c r="E1134"/>
      <c r="F1134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</row>
    <row r="1135" spans="5:19" x14ac:dyDescent="0.3">
      <c r="E1135"/>
      <c r="F1135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</row>
    <row r="1136" spans="5:19" x14ac:dyDescent="0.3">
      <c r="E1136"/>
      <c r="F1136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</row>
    <row r="1137" spans="5:19" x14ac:dyDescent="0.3">
      <c r="E1137"/>
      <c r="F1137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</row>
    <row r="1138" spans="5:19" x14ac:dyDescent="0.3">
      <c r="E1138"/>
      <c r="F1138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</row>
    <row r="1139" spans="5:19" x14ac:dyDescent="0.3">
      <c r="E1139"/>
      <c r="F1139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</row>
    <row r="1140" spans="5:19" x14ac:dyDescent="0.3">
      <c r="E1140"/>
      <c r="F1140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</row>
    <row r="1141" spans="5:19" x14ac:dyDescent="0.3">
      <c r="E1141"/>
      <c r="F1141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</row>
    <row r="1142" spans="5:19" x14ac:dyDescent="0.3">
      <c r="E1142"/>
      <c r="F1142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</row>
    <row r="1143" spans="5:19" x14ac:dyDescent="0.3">
      <c r="E1143"/>
      <c r="F114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</row>
    <row r="1144" spans="5:19" x14ac:dyDescent="0.3">
      <c r="E1144"/>
      <c r="F1144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</row>
    <row r="1145" spans="5:19" x14ac:dyDescent="0.3">
      <c r="E1145"/>
      <c r="F1145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</row>
    <row r="1146" spans="5:19" x14ac:dyDescent="0.3">
      <c r="E1146"/>
      <c r="F1146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</row>
    <row r="1147" spans="5:19" x14ac:dyDescent="0.3">
      <c r="E1147"/>
      <c r="F1147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</row>
    <row r="1148" spans="5:19" x14ac:dyDescent="0.3">
      <c r="E1148"/>
      <c r="F1148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</row>
    <row r="1149" spans="5:19" x14ac:dyDescent="0.3">
      <c r="E1149"/>
      <c r="F1149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</row>
    <row r="1150" spans="5:19" x14ac:dyDescent="0.3">
      <c r="E1150"/>
      <c r="F1150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</row>
    <row r="1151" spans="5:19" x14ac:dyDescent="0.3">
      <c r="E1151"/>
      <c r="F1151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</row>
    <row r="1152" spans="5:19" x14ac:dyDescent="0.3">
      <c r="E1152"/>
      <c r="F1152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</row>
    <row r="1153" spans="5:19" x14ac:dyDescent="0.3">
      <c r="E1153"/>
      <c r="F115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</row>
    <row r="1154" spans="5:19" x14ac:dyDescent="0.3">
      <c r="E1154"/>
      <c r="F1154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</row>
    <row r="1155" spans="5:19" x14ac:dyDescent="0.3">
      <c r="E1155"/>
      <c r="F1155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</row>
    <row r="1156" spans="5:19" x14ac:dyDescent="0.3">
      <c r="E1156"/>
      <c r="F1156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</row>
    <row r="1157" spans="5:19" x14ac:dyDescent="0.3">
      <c r="E1157"/>
      <c r="F1157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</row>
    <row r="1158" spans="5:19" x14ac:dyDescent="0.3">
      <c r="E1158"/>
      <c r="F1158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</row>
    <row r="1159" spans="5:19" x14ac:dyDescent="0.3">
      <c r="E1159"/>
      <c r="F1159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</row>
    <row r="1160" spans="5:19" x14ac:dyDescent="0.3">
      <c r="E1160"/>
      <c r="F1160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</row>
    <row r="1161" spans="5:19" x14ac:dyDescent="0.3">
      <c r="E1161"/>
      <c r="F1161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</row>
    <row r="1162" spans="5:19" x14ac:dyDescent="0.3">
      <c r="E1162"/>
      <c r="F1162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</row>
    <row r="1163" spans="5:19" x14ac:dyDescent="0.3">
      <c r="E1163"/>
      <c r="F116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</row>
    <row r="1164" spans="5:19" x14ac:dyDescent="0.3">
      <c r="E1164"/>
      <c r="F1164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</row>
    <row r="1165" spans="5:19" x14ac:dyDescent="0.3">
      <c r="E1165"/>
      <c r="F1165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</row>
    <row r="1166" spans="5:19" x14ac:dyDescent="0.3">
      <c r="E1166"/>
      <c r="F1166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</row>
    <row r="1167" spans="5:19" x14ac:dyDescent="0.3">
      <c r="E1167"/>
      <c r="F1167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</row>
    <row r="1168" spans="5:19" x14ac:dyDescent="0.3">
      <c r="E1168"/>
      <c r="F1168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</row>
    <row r="1169" spans="5:19" x14ac:dyDescent="0.3">
      <c r="E1169"/>
      <c r="F1169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</row>
    <row r="1170" spans="5:19" x14ac:dyDescent="0.3">
      <c r="E1170"/>
      <c r="F1170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</row>
    <row r="1171" spans="5:19" x14ac:dyDescent="0.3">
      <c r="E1171"/>
      <c r="F1171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</row>
    <row r="1172" spans="5:19" x14ac:dyDescent="0.3">
      <c r="E1172"/>
      <c r="F1172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</row>
    <row r="1173" spans="5:19" x14ac:dyDescent="0.3">
      <c r="E1173"/>
      <c r="F117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</row>
    <row r="1174" spans="5:19" x14ac:dyDescent="0.3">
      <c r="E1174"/>
      <c r="F1174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</row>
    <row r="1175" spans="5:19" x14ac:dyDescent="0.3">
      <c r="E1175"/>
      <c r="F1175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</row>
    <row r="1176" spans="5:19" x14ac:dyDescent="0.3">
      <c r="E1176"/>
      <c r="F1176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</row>
    <row r="1177" spans="5:19" x14ac:dyDescent="0.3">
      <c r="E1177"/>
      <c r="F1177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</row>
    <row r="1178" spans="5:19" x14ac:dyDescent="0.3">
      <c r="E1178"/>
      <c r="F1178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</row>
    <row r="1179" spans="5:19" x14ac:dyDescent="0.3">
      <c r="E1179"/>
      <c r="F1179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</row>
    <row r="1180" spans="5:19" x14ac:dyDescent="0.3">
      <c r="E1180"/>
      <c r="F1180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</row>
    <row r="1181" spans="5:19" x14ac:dyDescent="0.3">
      <c r="E1181"/>
      <c r="F1181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</row>
    <row r="1182" spans="5:19" x14ac:dyDescent="0.3">
      <c r="E1182"/>
      <c r="F1182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</row>
    <row r="1183" spans="5:19" x14ac:dyDescent="0.3">
      <c r="E1183"/>
      <c r="F118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</row>
    <row r="1184" spans="5:19" x14ac:dyDescent="0.3">
      <c r="E1184"/>
      <c r="F1184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</row>
    <row r="1185" spans="5:19" x14ac:dyDescent="0.3">
      <c r="E1185"/>
      <c r="F1185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</row>
    <row r="1186" spans="5:19" x14ac:dyDescent="0.3">
      <c r="E1186"/>
      <c r="F1186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</row>
    <row r="1187" spans="5:19" x14ac:dyDescent="0.3">
      <c r="E1187"/>
      <c r="F1187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</row>
    <row r="1188" spans="5:19" x14ac:dyDescent="0.3">
      <c r="E1188"/>
      <c r="F1188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</row>
    <row r="1189" spans="5:19" x14ac:dyDescent="0.3">
      <c r="E1189"/>
      <c r="F1189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</row>
    <row r="1190" spans="5:19" x14ac:dyDescent="0.3">
      <c r="E1190"/>
      <c r="F1190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</row>
    <row r="1191" spans="5:19" x14ac:dyDescent="0.3">
      <c r="E1191"/>
      <c r="F1191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</row>
    <row r="1192" spans="5:19" x14ac:dyDescent="0.3">
      <c r="E1192"/>
      <c r="F1192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</row>
    <row r="1193" spans="5:19" x14ac:dyDescent="0.3">
      <c r="E1193"/>
      <c r="F119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</row>
    <row r="1194" spans="5:19" x14ac:dyDescent="0.3">
      <c r="E1194"/>
      <c r="F1194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</row>
    <row r="1195" spans="5:19" x14ac:dyDescent="0.3">
      <c r="E1195"/>
      <c r="F1195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</row>
    <row r="1196" spans="5:19" x14ac:dyDescent="0.3">
      <c r="E1196"/>
      <c r="F1196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</row>
    <row r="1197" spans="5:19" x14ac:dyDescent="0.3">
      <c r="E1197"/>
      <c r="F1197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</row>
    <row r="1198" spans="5:19" x14ac:dyDescent="0.3">
      <c r="E1198"/>
      <c r="F1198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</row>
    <row r="1199" spans="5:19" x14ac:dyDescent="0.3">
      <c r="E1199"/>
      <c r="F1199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</row>
    <row r="1200" spans="5:19" x14ac:dyDescent="0.3">
      <c r="E1200"/>
      <c r="F1200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</row>
    <row r="1201" spans="5:19" x14ac:dyDescent="0.3">
      <c r="E1201"/>
      <c r="F1201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</row>
    <row r="1202" spans="5:19" x14ac:dyDescent="0.3">
      <c r="E1202"/>
      <c r="F1202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</row>
    <row r="1203" spans="5:19" x14ac:dyDescent="0.3">
      <c r="E1203"/>
      <c r="F120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</row>
    <row r="1204" spans="5:19" x14ac:dyDescent="0.3">
      <c r="E1204"/>
      <c r="F1204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</row>
    <row r="1205" spans="5:19" x14ac:dyDescent="0.3">
      <c r="E1205"/>
      <c r="F1205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</row>
    <row r="1206" spans="5:19" x14ac:dyDescent="0.3">
      <c r="E1206"/>
      <c r="F1206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</row>
    <row r="1207" spans="5:19" x14ac:dyDescent="0.3">
      <c r="E1207"/>
      <c r="F1207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</row>
    <row r="1208" spans="5:19" x14ac:dyDescent="0.3">
      <c r="E1208"/>
      <c r="F1208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</row>
    <row r="1209" spans="5:19" x14ac:dyDescent="0.3">
      <c r="E1209"/>
      <c r="F1209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</row>
    <row r="1210" spans="5:19" x14ac:dyDescent="0.3">
      <c r="E1210"/>
      <c r="F1210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</row>
    <row r="1211" spans="5:19" x14ac:dyDescent="0.3">
      <c r="E1211"/>
      <c r="F1211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</row>
    <row r="1212" spans="5:19" x14ac:dyDescent="0.3">
      <c r="E1212"/>
      <c r="F1212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</row>
    <row r="1213" spans="5:19" x14ac:dyDescent="0.3">
      <c r="E1213"/>
      <c r="F121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</row>
    <row r="1214" spans="5:19" x14ac:dyDescent="0.3">
      <c r="E1214"/>
      <c r="F1214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</row>
    <row r="1215" spans="5:19" x14ac:dyDescent="0.3">
      <c r="E1215"/>
      <c r="F1215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</row>
    <row r="1216" spans="5:19" x14ac:dyDescent="0.3">
      <c r="E1216"/>
      <c r="F1216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</row>
    <row r="1217" spans="5:19" x14ac:dyDescent="0.3">
      <c r="E1217"/>
      <c r="F1217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</row>
    <row r="1218" spans="5:19" x14ac:dyDescent="0.3">
      <c r="E1218"/>
      <c r="F1218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</row>
    <row r="1219" spans="5:19" x14ac:dyDescent="0.3">
      <c r="E1219"/>
      <c r="F1219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</row>
    <row r="1220" spans="5:19" x14ac:dyDescent="0.3">
      <c r="E1220"/>
      <c r="F1220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</row>
    <row r="1221" spans="5:19" x14ac:dyDescent="0.3">
      <c r="E1221"/>
      <c r="F1221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</row>
    <row r="1222" spans="5:19" x14ac:dyDescent="0.3">
      <c r="E1222"/>
      <c r="F1222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</row>
    <row r="1223" spans="5:19" x14ac:dyDescent="0.3">
      <c r="E1223"/>
      <c r="F122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</row>
    <row r="1224" spans="5:19" x14ac:dyDescent="0.3">
      <c r="E1224"/>
      <c r="F1224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</row>
    <row r="1225" spans="5:19" x14ac:dyDescent="0.3">
      <c r="E1225"/>
      <c r="F1225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</row>
    <row r="1226" spans="5:19" x14ac:dyDescent="0.3">
      <c r="E1226"/>
      <c r="F1226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</row>
    <row r="1227" spans="5:19" x14ac:dyDescent="0.3">
      <c r="E1227"/>
      <c r="F1227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</row>
    <row r="1228" spans="5:19" x14ac:dyDescent="0.3">
      <c r="E1228"/>
      <c r="F1228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</row>
    <row r="1229" spans="5:19" x14ac:dyDescent="0.3">
      <c r="E1229"/>
      <c r="F1229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</row>
    <row r="1230" spans="5:19" x14ac:dyDescent="0.3">
      <c r="E1230"/>
      <c r="F1230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</row>
    <row r="1231" spans="5:19" x14ac:dyDescent="0.3">
      <c r="E1231"/>
      <c r="F1231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</row>
    <row r="1232" spans="5:19" x14ac:dyDescent="0.3">
      <c r="E1232"/>
      <c r="F1232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</row>
    <row r="1233" spans="5:19" x14ac:dyDescent="0.3">
      <c r="E1233"/>
      <c r="F123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</row>
    <row r="1234" spans="5:19" x14ac:dyDescent="0.3">
      <c r="E1234"/>
      <c r="F1234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</row>
    <row r="1235" spans="5:19" x14ac:dyDescent="0.3">
      <c r="E1235"/>
      <c r="F1235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</row>
    <row r="1236" spans="5:19" x14ac:dyDescent="0.3">
      <c r="E1236"/>
      <c r="F1236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</row>
    <row r="1237" spans="5:19" x14ac:dyDescent="0.3">
      <c r="E1237"/>
      <c r="F1237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</row>
    <row r="1238" spans="5:19" x14ac:dyDescent="0.3">
      <c r="E1238"/>
      <c r="F1238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</row>
    <row r="1239" spans="5:19" x14ac:dyDescent="0.3">
      <c r="E1239"/>
      <c r="F1239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</row>
    <row r="1240" spans="5:19" x14ac:dyDescent="0.3">
      <c r="E1240"/>
      <c r="F1240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</row>
    <row r="1241" spans="5:19" x14ac:dyDescent="0.3">
      <c r="E1241"/>
      <c r="F1241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</row>
    <row r="1242" spans="5:19" x14ac:dyDescent="0.3">
      <c r="E1242"/>
      <c r="F1242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</row>
    <row r="1243" spans="5:19" x14ac:dyDescent="0.3">
      <c r="E1243"/>
      <c r="F124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</row>
    <row r="1244" spans="5:19" x14ac:dyDescent="0.3">
      <c r="E1244"/>
      <c r="F1244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</row>
    <row r="1245" spans="5:19" x14ac:dyDescent="0.3">
      <c r="E1245"/>
      <c r="F1245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</row>
    <row r="1246" spans="5:19" x14ac:dyDescent="0.3">
      <c r="E1246"/>
      <c r="F1246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</row>
    <row r="1247" spans="5:19" x14ac:dyDescent="0.3">
      <c r="E1247"/>
      <c r="F1247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</row>
    <row r="1248" spans="5:19" x14ac:dyDescent="0.3">
      <c r="E1248"/>
      <c r="F1248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</row>
    <row r="1249" spans="5:19" x14ac:dyDescent="0.3">
      <c r="E1249"/>
      <c r="F1249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</row>
    <row r="1250" spans="5:19" x14ac:dyDescent="0.3">
      <c r="E1250"/>
      <c r="F1250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</row>
    <row r="1251" spans="5:19" x14ac:dyDescent="0.3">
      <c r="E1251"/>
      <c r="F1251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</row>
    <row r="1252" spans="5:19" x14ac:dyDescent="0.3">
      <c r="E1252"/>
      <c r="F1252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</row>
    <row r="1253" spans="5:19" x14ac:dyDescent="0.3">
      <c r="E1253"/>
      <c r="F125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</row>
    <row r="1254" spans="5:19" x14ac:dyDescent="0.3">
      <c r="E1254"/>
      <c r="F1254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</row>
    <row r="1255" spans="5:19" x14ac:dyDescent="0.3">
      <c r="E1255"/>
      <c r="F1255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</row>
    <row r="1256" spans="5:19" x14ac:dyDescent="0.3">
      <c r="E1256"/>
      <c r="F1256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</row>
    <row r="1257" spans="5:19" x14ac:dyDescent="0.3">
      <c r="E1257"/>
      <c r="F1257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</row>
    <row r="1258" spans="5:19" x14ac:dyDescent="0.3">
      <c r="E1258"/>
      <c r="F1258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</row>
    <row r="1259" spans="5:19" x14ac:dyDescent="0.3">
      <c r="E1259"/>
      <c r="F1259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</row>
    <row r="1260" spans="5:19" x14ac:dyDescent="0.3">
      <c r="E1260"/>
      <c r="F1260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</row>
    <row r="1261" spans="5:19" x14ac:dyDescent="0.3">
      <c r="E1261"/>
      <c r="F1261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</row>
    <row r="1262" spans="5:19" x14ac:dyDescent="0.3">
      <c r="E1262"/>
      <c r="F1262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</row>
    <row r="1263" spans="5:19" x14ac:dyDescent="0.3">
      <c r="E1263"/>
      <c r="F126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</row>
    <row r="1264" spans="5:19" x14ac:dyDescent="0.3">
      <c r="E1264"/>
      <c r="F1264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</row>
    <row r="1265" spans="5:19" x14ac:dyDescent="0.3">
      <c r="E1265"/>
      <c r="F1265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</row>
    <row r="1266" spans="5:19" x14ac:dyDescent="0.3">
      <c r="E1266"/>
      <c r="F1266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</row>
    <row r="1267" spans="5:19" x14ac:dyDescent="0.3">
      <c r="E1267"/>
      <c r="F1267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</row>
    <row r="1268" spans="5:19" x14ac:dyDescent="0.3">
      <c r="E1268"/>
      <c r="F1268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</row>
    <row r="1269" spans="5:19" x14ac:dyDescent="0.3">
      <c r="E1269"/>
      <c r="F1269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</row>
    <row r="1270" spans="5:19" x14ac:dyDescent="0.3">
      <c r="E1270"/>
      <c r="F1270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</row>
    <row r="1271" spans="5:19" x14ac:dyDescent="0.3">
      <c r="E1271"/>
      <c r="F1271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</row>
    <row r="1272" spans="5:19" x14ac:dyDescent="0.3">
      <c r="E1272"/>
      <c r="F1272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</row>
    <row r="1273" spans="5:19" x14ac:dyDescent="0.3">
      <c r="E1273"/>
      <c r="F127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</row>
    <row r="1274" spans="5:19" x14ac:dyDescent="0.3">
      <c r="E1274"/>
      <c r="F1274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</row>
    <row r="1275" spans="5:19" x14ac:dyDescent="0.3">
      <c r="E1275"/>
      <c r="F1275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</row>
    <row r="1276" spans="5:19" x14ac:dyDescent="0.3">
      <c r="E1276"/>
      <c r="F1276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</row>
    <row r="1277" spans="5:19" x14ac:dyDescent="0.3">
      <c r="E1277"/>
      <c r="F1277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</row>
    <row r="1278" spans="5:19" x14ac:dyDescent="0.3">
      <c r="E1278"/>
      <c r="F1278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</row>
    <row r="1279" spans="5:19" x14ac:dyDescent="0.3">
      <c r="E1279"/>
      <c r="F1279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</row>
    <row r="1280" spans="5:19" x14ac:dyDescent="0.3">
      <c r="E1280"/>
      <c r="F1280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</row>
    <row r="1281" spans="5:19" x14ac:dyDescent="0.3">
      <c r="E1281"/>
      <c r="F1281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</row>
    <row r="1282" spans="5:19" x14ac:dyDescent="0.3">
      <c r="E1282"/>
      <c r="F1282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</row>
    <row r="1283" spans="5:19" x14ac:dyDescent="0.3">
      <c r="E1283"/>
      <c r="F128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</row>
    <row r="1284" spans="5:19" x14ac:dyDescent="0.3">
      <c r="E1284"/>
      <c r="F1284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</row>
    <row r="1285" spans="5:19" x14ac:dyDescent="0.3">
      <c r="E1285"/>
      <c r="F1285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</row>
    <row r="1286" spans="5:19" x14ac:dyDescent="0.3">
      <c r="E1286"/>
      <c r="F1286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</row>
    <row r="1287" spans="5:19" x14ac:dyDescent="0.3">
      <c r="E1287"/>
      <c r="F1287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</row>
    <row r="1288" spans="5:19" x14ac:dyDescent="0.3">
      <c r="E1288"/>
      <c r="F1288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</row>
    <row r="1289" spans="5:19" x14ac:dyDescent="0.3">
      <c r="E1289"/>
      <c r="F1289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</row>
    <row r="1290" spans="5:19" x14ac:dyDescent="0.3">
      <c r="E1290"/>
      <c r="F1290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</row>
    <row r="1291" spans="5:19" x14ac:dyDescent="0.3">
      <c r="E1291"/>
      <c r="F1291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</row>
    <row r="1292" spans="5:19" x14ac:dyDescent="0.3">
      <c r="E1292"/>
      <c r="F1292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</row>
    <row r="1293" spans="5:19" x14ac:dyDescent="0.3">
      <c r="E1293"/>
      <c r="F129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</row>
    <row r="1294" spans="5:19" x14ac:dyDescent="0.3">
      <c r="E1294"/>
      <c r="F1294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</row>
    <row r="1295" spans="5:19" x14ac:dyDescent="0.3">
      <c r="E1295"/>
      <c r="F1295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</row>
    <row r="1296" spans="5:19" x14ac:dyDescent="0.3">
      <c r="E1296"/>
      <c r="F1296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</row>
    <row r="1297" spans="5:19" x14ac:dyDescent="0.3">
      <c r="E1297"/>
      <c r="F1297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</row>
    <row r="1298" spans="5:19" x14ac:dyDescent="0.3">
      <c r="E1298"/>
      <c r="F1298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</row>
    <row r="1299" spans="5:19" x14ac:dyDescent="0.3">
      <c r="E1299"/>
      <c r="F1299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</row>
    <row r="1300" spans="5:19" x14ac:dyDescent="0.3">
      <c r="E1300"/>
      <c r="F1300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</row>
    <row r="1301" spans="5:19" x14ac:dyDescent="0.3">
      <c r="E1301"/>
      <c r="F1301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</row>
    <row r="1302" spans="5:19" x14ac:dyDescent="0.3">
      <c r="E1302"/>
      <c r="F1302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</row>
    <row r="1303" spans="5:19" x14ac:dyDescent="0.3">
      <c r="E1303"/>
      <c r="F130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</row>
    <row r="1304" spans="5:19" x14ac:dyDescent="0.3">
      <c r="E1304"/>
      <c r="F1304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</row>
    <row r="1305" spans="5:19" x14ac:dyDescent="0.3">
      <c r="E1305"/>
      <c r="F1305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</row>
    <row r="1306" spans="5:19" x14ac:dyDescent="0.3">
      <c r="E1306"/>
      <c r="F1306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</row>
    <row r="1307" spans="5:19" x14ac:dyDescent="0.3">
      <c r="E1307"/>
      <c r="F1307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</row>
    <row r="1308" spans="5:19" x14ac:dyDescent="0.3">
      <c r="E1308"/>
      <c r="F1308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</row>
    <row r="1309" spans="5:19" x14ac:dyDescent="0.3">
      <c r="E1309"/>
      <c r="F1309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</row>
    <row r="1310" spans="5:19" x14ac:dyDescent="0.3">
      <c r="E1310"/>
      <c r="F1310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</row>
    <row r="1311" spans="5:19" x14ac:dyDescent="0.3">
      <c r="E1311"/>
      <c r="F1311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</row>
    <row r="1312" spans="5:19" x14ac:dyDescent="0.3">
      <c r="E1312"/>
      <c r="F1312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</row>
    <row r="1313" spans="5:19" x14ac:dyDescent="0.3">
      <c r="E1313"/>
      <c r="F131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</row>
    <row r="1314" spans="5:19" x14ac:dyDescent="0.3">
      <c r="E1314"/>
      <c r="F1314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</row>
    <row r="1315" spans="5:19" x14ac:dyDescent="0.3">
      <c r="E1315"/>
      <c r="F1315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</row>
    <row r="1316" spans="5:19" x14ac:dyDescent="0.3">
      <c r="E1316"/>
      <c r="F1316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</row>
    <row r="1317" spans="5:19" x14ac:dyDescent="0.3">
      <c r="E1317"/>
      <c r="F1317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</row>
    <row r="1318" spans="5:19" x14ac:dyDescent="0.3">
      <c r="E1318"/>
      <c r="F1318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</row>
    <row r="1319" spans="5:19" x14ac:dyDescent="0.3">
      <c r="E1319"/>
      <c r="F1319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</row>
    <row r="1320" spans="5:19" x14ac:dyDescent="0.3">
      <c r="E1320"/>
      <c r="F1320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</row>
    <row r="1321" spans="5:19" x14ac:dyDescent="0.3">
      <c r="E1321"/>
      <c r="F1321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</row>
    <row r="1322" spans="5:19" x14ac:dyDescent="0.3">
      <c r="E1322"/>
      <c r="F1322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</row>
    <row r="1323" spans="5:19" x14ac:dyDescent="0.3">
      <c r="E1323"/>
      <c r="F132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</row>
    <row r="1324" spans="5:19" x14ac:dyDescent="0.3">
      <c r="E1324"/>
      <c r="F1324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</row>
    <row r="1325" spans="5:19" x14ac:dyDescent="0.3">
      <c r="E1325"/>
      <c r="F1325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</row>
    <row r="1326" spans="5:19" x14ac:dyDescent="0.3">
      <c r="E1326"/>
      <c r="F1326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</row>
    <row r="1327" spans="5:19" x14ac:dyDescent="0.3">
      <c r="E1327"/>
      <c r="F1327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</row>
    <row r="1328" spans="5:19" x14ac:dyDescent="0.3">
      <c r="E1328"/>
      <c r="F1328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</row>
    <row r="1329" spans="5:19" x14ac:dyDescent="0.3">
      <c r="E1329"/>
      <c r="F1329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</row>
    <row r="1330" spans="5:19" x14ac:dyDescent="0.3">
      <c r="E1330"/>
      <c r="F1330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</row>
    <row r="1331" spans="5:19" x14ac:dyDescent="0.3">
      <c r="E1331"/>
      <c r="F1331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</row>
    <row r="1332" spans="5:19" x14ac:dyDescent="0.3">
      <c r="E1332"/>
      <c r="F1332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</row>
    <row r="1333" spans="5:19" x14ac:dyDescent="0.3">
      <c r="E1333"/>
      <c r="F133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</row>
    <row r="1334" spans="5:19" x14ac:dyDescent="0.3">
      <c r="E1334"/>
      <c r="F1334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</row>
    <row r="1335" spans="5:19" x14ac:dyDescent="0.3">
      <c r="E1335"/>
      <c r="F1335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</row>
    <row r="1336" spans="5:19" x14ac:dyDescent="0.3">
      <c r="E1336"/>
      <c r="F1336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</row>
    <row r="1337" spans="5:19" x14ac:dyDescent="0.3">
      <c r="E1337"/>
      <c r="F1337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</row>
    <row r="1338" spans="5:19" x14ac:dyDescent="0.3">
      <c r="E1338"/>
      <c r="F1338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</row>
    <row r="1339" spans="5:19" x14ac:dyDescent="0.3">
      <c r="E1339"/>
      <c r="F1339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</row>
    <row r="1340" spans="5:19" x14ac:dyDescent="0.3">
      <c r="E1340"/>
      <c r="F1340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</row>
    <row r="1341" spans="5:19" x14ac:dyDescent="0.3">
      <c r="E1341"/>
      <c r="F1341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</row>
    <row r="1342" spans="5:19" x14ac:dyDescent="0.3">
      <c r="E1342"/>
      <c r="F1342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</row>
    <row r="1343" spans="5:19" x14ac:dyDescent="0.3">
      <c r="E1343"/>
      <c r="F134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</row>
    <row r="1344" spans="5:19" x14ac:dyDescent="0.3">
      <c r="E1344"/>
      <c r="F1344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</row>
    <row r="1345" spans="5:19" x14ac:dyDescent="0.3">
      <c r="E1345"/>
      <c r="F1345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</row>
    <row r="1346" spans="5:19" x14ac:dyDescent="0.3">
      <c r="E1346"/>
      <c r="F1346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</row>
    <row r="1347" spans="5:19" x14ac:dyDescent="0.3">
      <c r="E1347"/>
      <c r="F1347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</row>
    <row r="1348" spans="5:19" x14ac:dyDescent="0.3">
      <c r="E1348"/>
      <c r="F1348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</row>
    <row r="1349" spans="5:19" x14ac:dyDescent="0.3">
      <c r="E1349"/>
      <c r="F1349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</row>
    <row r="1350" spans="5:19" x14ac:dyDescent="0.3">
      <c r="E1350"/>
      <c r="F1350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</row>
    <row r="1351" spans="5:19" x14ac:dyDescent="0.3">
      <c r="E1351"/>
      <c r="F1351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</row>
    <row r="1352" spans="5:19" x14ac:dyDescent="0.3">
      <c r="E1352"/>
      <c r="F1352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</row>
    <row r="1353" spans="5:19" x14ac:dyDescent="0.3">
      <c r="E1353"/>
      <c r="F135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</row>
    <row r="1354" spans="5:19" x14ac:dyDescent="0.3">
      <c r="E1354"/>
      <c r="F1354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</row>
    <row r="1355" spans="5:19" x14ac:dyDescent="0.3">
      <c r="E1355"/>
      <c r="F1355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</row>
    <row r="1356" spans="5:19" x14ac:dyDescent="0.3">
      <c r="E1356"/>
      <c r="F1356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</row>
    <row r="1357" spans="5:19" x14ac:dyDescent="0.3">
      <c r="E1357"/>
      <c r="F1357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</row>
    <row r="1358" spans="5:19" x14ac:dyDescent="0.3">
      <c r="E1358"/>
      <c r="F1358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</row>
    <row r="1359" spans="5:19" x14ac:dyDescent="0.3">
      <c r="E1359"/>
      <c r="F1359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</row>
    <row r="1360" spans="5:19" x14ac:dyDescent="0.3">
      <c r="E1360"/>
      <c r="F1360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</row>
    <row r="1361" spans="5:19" x14ac:dyDescent="0.3">
      <c r="E1361"/>
      <c r="F1361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</row>
    <row r="1362" spans="5:19" x14ac:dyDescent="0.3">
      <c r="E1362"/>
      <c r="F1362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</row>
    <row r="1363" spans="5:19" x14ac:dyDescent="0.3">
      <c r="E1363"/>
      <c r="F136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</row>
    <row r="1364" spans="5:19" x14ac:dyDescent="0.3">
      <c r="E1364"/>
      <c r="F1364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</row>
    <row r="1365" spans="5:19" x14ac:dyDescent="0.3">
      <c r="E1365"/>
      <c r="F1365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</row>
    <row r="1366" spans="5:19" x14ac:dyDescent="0.3">
      <c r="E1366"/>
      <c r="F1366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</row>
    <row r="1367" spans="5:19" x14ac:dyDescent="0.3">
      <c r="E1367"/>
      <c r="F1367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</row>
    <row r="1368" spans="5:19" x14ac:dyDescent="0.3">
      <c r="E1368"/>
      <c r="F1368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</row>
    <row r="1369" spans="5:19" x14ac:dyDescent="0.3">
      <c r="E1369"/>
      <c r="F1369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</row>
    <row r="1370" spans="5:19" x14ac:dyDescent="0.3">
      <c r="E1370"/>
      <c r="F1370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</row>
    <row r="1371" spans="5:19" x14ac:dyDescent="0.3">
      <c r="E1371"/>
      <c r="F1371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</row>
    <row r="1372" spans="5:19" x14ac:dyDescent="0.3">
      <c r="E1372"/>
      <c r="F1372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</row>
    <row r="1373" spans="5:19" x14ac:dyDescent="0.3">
      <c r="E1373"/>
      <c r="F137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</row>
    <row r="1374" spans="5:19" x14ac:dyDescent="0.3">
      <c r="E1374"/>
      <c r="F1374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</row>
    <row r="1375" spans="5:19" x14ac:dyDescent="0.3">
      <c r="E1375"/>
      <c r="F1375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</row>
    <row r="1376" spans="5:19" x14ac:dyDescent="0.3">
      <c r="E1376"/>
      <c r="F1376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</row>
    <row r="1377" spans="5:19" x14ac:dyDescent="0.3">
      <c r="E1377"/>
      <c r="F1377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</row>
    <row r="1378" spans="5:19" x14ac:dyDescent="0.3">
      <c r="E1378"/>
      <c r="F1378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</row>
    <row r="1379" spans="5:19" x14ac:dyDescent="0.3">
      <c r="E1379"/>
      <c r="F1379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</row>
    <row r="1380" spans="5:19" x14ac:dyDescent="0.3">
      <c r="E1380"/>
      <c r="F1380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</row>
    <row r="1381" spans="5:19" x14ac:dyDescent="0.3">
      <c r="E1381"/>
      <c r="F1381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</row>
    <row r="1382" spans="5:19" x14ac:dyDescent="0.3">
      <c r="E1382"/>
      <c r="F1382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</row>
    <row r="1383" spans="5:19" x14ac:dyDescent="0.3">
      <c r="E1383"/>
      <c r="F138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</row>
    <row r="1384" spans="5:19" x14ac:dyDescent="0.3">
      <c r="E1384"/>
      <c r="F1384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</row>
    <row r="1385" spans="5:19" x14ac:dyDescent="0.3">
      <c r="E1385"/>
      <c r="F1385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</row>
    <row r="1386" spans="5:19" x14ac:dyDescent="0.3">
      <c r="E1386"/>
      <c r="F1386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</row>
    <row r="1387" spans="5:19" x14ac:dyDescent="0.3">
      <c r="E1387"/>
      <c r="F1387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</row>
    <row r="1388" spans="5:19" x14ac:dyDescent="0.3">
      <c r="E1388"/>
      <c r="F1388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</row>
    <row r="1389" spans="5:19" x14ac:dyDescent="0.3">
      <c r="E1389"/>
      <c r="F1389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</row>
    <row r="1390" spans="5:19" x14ac:dyDescent="0.3">
      <c r="E1390"/>
      <c r="F1390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</row>
    <row r="1391" spans="5:19" x14ac:dyDescent="0.3">
      <c r="E1391"/>
      <c r="F1391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</row>
    <row r="1392" spans="5:19" x14ac:dyDescent="0.3">
      <c r="E1392"/>
      <c r="F1392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</row>
    <row r="1393" spans="5:19" x14ac:dyDescent="0.3">
      <c r="E1393"/>
      <c r="F139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</row>
    <row r="1394" spans="5:19" x14ac:dyDescent="0.3">
      <c r="E1394"/>
      <c r="F1394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</row>
    <row r="1395" spans="5:19" x14ac:dyDescent="0.3">
      <c r="E1395"/>
      <c r="F1395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</row>
    <row r="1396" spans="5:19" x14ac:dyDescent="0.3">
      <c r="E1396"/>
      <c r="F1396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</row>
    <row r="1397" spans="5:19" x14ac:dyDescent="0.3">
      <c r="E1397"/>
      <c r="F1397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</row>
    <row r="1398" spans="5:19" x14ac:dyDescent="0.3">
      <c r="E1398"/>
      <c r="F1398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</row>
    <row r="1399" spans="5:19" x14ac:dyDescent="0.3">
      <c r="E1399"/>
      <c r="F1399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</row>
    <row r="1400" spans="5:19" x14ac:dyDescent="0.3">
      <c r="E1400"/>
      <c r="F1400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</row>
    <row r="1401" spans="5:19" x14ac:dyDescent="0.3">
      <c r="E1401"/>
      <c r="F1401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</row>
    <row r="1402" spans="5:19" x14ac:dyDescent="0.3">
      <c r="E1402"/>
      <c r="F1402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</row>
    <row r="1403" spans="5:19" x14ac:dyDescent="0.3">
      <c r="E1403"/>
      <c r="F140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</row>
    <row r="1404" spans="5:19" x14ac:dyDescent="0.3">
      <c r="E1404"/>
      <c r="F1404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</row>
    <row r="1405" spans="5:19" x14ac:dyDescent="0.3">
      <c r="E1405"/>
      <c r="F1405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</row>
    <row r="1406" spans="5:19" x14ac:dyDescent="0.3">
      <c r="E1406"/>
      <c r="F1406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</row>
    <row r="1407" spans="5:19" x14ac:dyDescent="0.3">
      <c r="E1407"/>
      <c r="F1407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</row>
    <row r="1408" spans="5:19" x14ac:dyDescent="0.3">
      <c r="E1408"/>
      <c r="F1408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</row>
    <row r="1409" spans="5:19" x14ac:dyDescent="0.3">
      <c r="E1409"/>
      <c r="F1409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</row>
    <row r="1410" spans="5:19" x14ac:dyDescent="0.3">
      <c r="E1410"/>
      <c r="F1410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</row>
    <row r="1411" spans="5:19" x14ac:dyDescent="0.3">
      <c r="E1411"/>
      <c r="F1411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</row>
    <row r="1412" spans="5:19" x14ac:dyDescent="0.3">
      <c r="E1412"/>
      <c r="F1412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</row>
    <row r="1413" spans="5:19" x14ac:dyDescent="0.3">
      <c r="E1413"/>
      <c r="F141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</row>
    <row r="1414" spans="5:19" x14ac:dyDescent="0.3">
      <c r="E1414"/>
      <c r="F1414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</row>
    <row r="1415" spans="5:19" x14ac:dyDescent="0.3">
      <c r="E1415"/>
      <c r="F1415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</row>
    <row r="1416" spans="5:19" x14ac:dyDescent="0.3">
      <c r="E1416"/>
      <c r="F1416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</row>
    <row r="1417" spans="5:19" x14ac:dyDescent="0.3">
      <c r="E1417"/>
      <c r="F1417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</row>
    <row r="1418" spans="5:19" x14ac:dyDescent="0.3">
      <c r="E1418"/>
      <c r="F1418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</row>
    <row r="1419" spans="5:19" x14ac:dyDescent="0.3">
      <c r="E1419"/>
      <c r="F1419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</row>
    <row r="1420" spans="5:19" x14ac:dyDescent="0.3">
      <c r="E1420"/>
      <c r="F1420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</row>
    <row r="1421" spans="5:19" x14ac:dyDescent="0.3">
      <c r="E1421"/>
      <c r="F1421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</row>
    <row r="1422" spans="5:19" x14ac:dyDescent="0.3">
      <c r="E1422"/>
      <c r="F1422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</row>
    <row r="1423" spans="5:19" x14ac:dyDescent="0.3">
      <c r="E1423"/>
      <c r="F142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</row>
    <row r="1424" spans="5:19" x14ac:dyDescent="0.3">
      <c r="E1424"/>
      <c r="F1424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</row>
    <row r="1425" spans="5:19" x14ac:dyDescent="0.3">
      <c r="E1425"/>
      <c r="F1425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</row>
    <row r="1426" spans="5:19" x14ac:dyDescent="0.3">
      <c r="E1426"/>
      <c r="F1426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</row>
    <row r="1427" spans="5:19" x14ac:dyDescent="0.3">
      <c r="E1427"/>
      <c r="F1427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</row>
    <row r="1428" spans="5:19" x14ac:dyDescent="0.3">
      <c r="E1428"/>
      <c r="F1428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</row>
    <row r="1429" spans="5:19" x14ac:dyDescent="0.3">
      <c r="E1429"/>
      <c r="F1429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</row>
    <row r="1430" spans="5:19" x14ac:dyDescent="0.3">
      <c r="E1430"/>
      <c r="F1430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</row>
    <row r="1431" spans="5:19" x14ac:dyDescent="0.3">
      <c r="E1431"/>
      <c r="F1431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</row>
    <row r="1432" spans="5:19" x14ac:dyDescent="0.3">
      <c r="E1432"/>
      <c r="F1432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</row>
    <row r="1433" spans="5:19" x14ac:dyDescent="0.3">
      <c r="E1433"/>
      <c r="F143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</row>
    <row r="1434" spans="5:19" x14ac:dyDescent="0.3">
      <c r="E1434"/>
      <c r="F1434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</row>
    <row r="1435" spans="5:19" x14ac:dyDescent="0.3">
      <c r="E1435"/>
      <c r="F1435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</row>
    <row r="1436" spans="5:19" x14ac:dyDescent="0.3">
      <c r="E1436"/>
      <c r="F1436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</row>
    <row r="1437" spans="5:19" x14ac:dyDescent="0.3">
      <c r="E1437"/>
      <c r="F1437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</row>
    <row r="1438" spans="5:19" x14ac:dyDescent="0.3">
      <c r="E1438"/>
      <c r="F1438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</row>
    <row r="1439" spans="5:19" x14ac:dyDescent="0.3">
      <c r="E1439"/>
      <c r="F1439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</row>
    <row r="1440" spans="5:19" x14ac:dyDescent="0.3">
      <c r="E1440"/>
      <c r="F1440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</row>
    <row r="1441" spans="5:19" x14ac:dyDescent="0.3">
      <c r="E1441"/>
      <c r="F1441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</row>
    <row r="1442" spans="5:19" x14ac:dyDescent="0.3">
      <c r="E1442"/>
      <c r="F1442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</row>
    <row r="1443" spans="5:19" x14ac:dyDescent="0.3">
      <c r="E1443"/>
      <c r="F144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</row>
    <row r="1444" spans="5:19" x14ac:dyDescent="0.3">
      <c r="E1444"/>
      <c r="F1444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</row>
    <row r="1445" spans="5:19" x14ac:dyDescent="0.3">
      <c r="E1445"/>
      <c r="F1445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</row>
    <row r="1446" spans="5:19" x14ac:dyDescent="0.3">
      <c r="E1446"/>
      <c r="F1446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</row>
    <row r="1447" spans="5:19" x14ac:dyDescent="0.3">
      <c r="E1447"/>
      <c r="F1447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</row>
    <row r="1448" spans="5:19" x14ac:dyDescent="0.3">
      <c r="E1448"/>
      <c r="F1448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</row>
    <row r="1449" spans="5:19" x14ac:dyDescent="0.3">
      <c r="E1449"/>
      <c r="F1449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</row>
    <row r="1450" spans="5:19" x14ac:dyDescent="0.3">
      <c r="E1450"/>
      <c r="F1450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</row>
    <row r="1451" spans="5:19" x14ac:dyDescent="0.3">
      <c r="E1451"/>
      <c r="F1451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</row>
    <row r="1452" spans="5:19" x14ac:dyDescent="0.3">
      <c r="E1452"/>
      <c r="F1452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</row>
    <row r="1453" spans="5:19" x14ac:dyDescent="0.3">
      <c r="E1453"/>
      <c r="F145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</row>
    <row r="1454" spans="5:19" x14ac:dyDescent="0.3">
      <c r="E1454"/>
      <c r="F1454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</row>
    <row r="1455" spans="5:19" x14ac:dyDescent="0.3">
      <c r="E1455"/>
      <c r="F1455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</row>
    <row r="1456" spans="5:19" x14ac:dyDescent="0.3">
      <c r="E1456"/>
      <c r="F1456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</row>
    <row r="1457" spans="5:19" x14ac:dyDescent="0.3">
      <c r="E1457"/>
      <c r="F1457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</row>
    <row r="1458" spans="5:19" x14ac:dyDescent="0.3">
      <c r="E1458"/>
      <c r="F1458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</row>
    <row r="1459" spans="5:19" x14ac:dyDescent="0.3">
      <c r="E1459"/>
      <c r="F1459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</row>
    <row r="1460" spans="5:19" x14ac:dyDescent="0.3">
      <c r="E1460"/>
      <c r="F1460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</row>
    <row r="1461" spans="5:19" x14ac:dyDescent="0.3">
      <c r="E1461"/>
      <c r="F1461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</row>
    <row r="1462" spans="5:19" x14ac:dyDescent="0.3">
      <c r="E1462"/>
      <c r="F1462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</row>
    <row r="1463" spans="5:19" x14ac:dyDescent="0.3">
      <c r="E1463"/>
      <c r="F146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</row>
    <row r="1464" spans="5:19" x14ac:dyDescent="0.3">
      <c r="E1464"/>
      <c r="F1464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</row>
    <row r="1465" spans="5:19" x14ac:dyDescent="0.3">
      <c r="E1465"/>
      <c r="F1465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</row>
    <row r="1466" spans="5:19" x14ac:dyDescent="0.3">
      <c r="E1466"/>
      <c r="F1466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</row>
    <row r="1467" spans="5:19" x14ac:dyDescent="0.3">
      <c r="E1467"/>
      <c r="F1467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</row>
    <row r="1468" spans="5:19" x14ac:dyDescent="0.3">
      <c r="E1468"/>
      <c r="F1468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</row>
    <row r="1469" spans="5:19" x14ac:dyDescent="0.3">
      <c r="E1469"/>
      <c r="F1469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</row>
    <row r="1470" spans="5:19" x14ac:dyDescent="0.3">
      <c r="E1470"/>
      <c r="F1470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</row>
    <row r="1471" spans="5:19" x14ac:dyDescent="0.3">
      <c r="E1471"/>
      <c r="F1471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</row>
    <row r="1472" spans="5:19" x14ac:dyDescent="0.3">
      <c r="E1472"/>
      <c r="F1472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</row>
    <row r="1473" spans="5:19" x14ac:dyDescent="0.3">
      <c r="E1473"/>
      <c r="F147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</row>
    <row r="1474" spans="5:19" x14ac:dyDescent="0.3">
      <c r="E1474"/>
      <c r="F1474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</row>
    <row r="1475" spans="5:19" x14ac:dyDescent="0.3">
      <c r="E1475"/>
      <c r="F1475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</row>
    <row r="1476" spans="5:19" x14ac:dyDescent="0.3">
      <c r="E1476"/>
      <c r="F1476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</row>
    <row r="1477" spans="5:19" x14ac:dyDescent="0.3">
      <c r="E1477"/>
      <c r="F1477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</row>
    <row r="1478" spans="5:19" x14ac:dyDescent="0.3">
      <c r="E1478"/>
      <c r="F1478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</row>
    <row r="1479" spans="5:19" x14ac:dyDescent="0.3">
      <c r="E1479"/>
      <c r="F1479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</row>
    <row r="1480" spans="5:19" x14ac:dyDescent="0.3">
      <c r="E1480"/>
      <c r="F1480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</row>
    <row r="1481" spans="5:19" x14ac:dyDescent="0.3">
      <c r="E1481"/>
      <c r="F1481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</row>
    <row r="1482" spans="5:19" x14ac:dyDescent="0.3">
      <c r="E1482"/>
      <c r="F1482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</row>
    <row r="1483" spans="5:19" x14ac:dyDescent="0.3">
      <c r="E1483"/>
      <c r="F148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</row>
    <row r="1484" spans="5:19" x14ac:dyDescent="0.3">
      <c r="E1484"/>
      <c r="F1484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</row>
    <row r="1485" spans="5:19" x14ac:dyDescent="0.3">
      <c r="E1485"/>
      <c r="F1485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</row>
    <row r="1486" spans="5:19" x14ac:dyDescent="0.3">
      <c r="E1486"/>
      <c r="F1486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</row>
    <row r="1487" spans="5:19" x14ac:dyDescent="0.3">
      <c r="E1487"/>
      <c r="F1487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</row>
    <row r="1488" spans="5:19" x14ac:dyDescent="0.3">
      <c r="E1488"/>
      <c r="F1488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</row>
    <row r="1489" spans="5:19" x14ac:dyDescent="0.3">
      <c r="E1489"/>
      <c r="F1489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</row>
    <row r="1490" spans="5:19" x14ac:dyDescent="0.3">
      <c r="E1490"/>
      <c r="F1490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</row>
    <row r="1491" spans="5:19" x14ac:dyDescent="0.3">
      <c r="E1491"/>
      <c r="F1491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</row>
    <row r="1492" spans="5:19" x14ac:dyDescent="0.3">
      <c r="E1492"/>
      <c r="F1492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</row>
    <row r="1493" spans="5:19" x14ac:dyDescent="0.3">
      <c r="E1493"/>
      <c r="F149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</row>
    <row r="1494" spans="5:19" x14ac:dyDescent="0.3">
      <c r="E1494"/>
      <c r="F1494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</row>
    <row r="1495" spans="5:19" x14ac:dyDescent="0.3">
      <c r="E1495"/>
      <c r="F1495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</row>
    <row r="1496" spans="5:19" x14ac:dyDescent="0.3">
      <c r="E1496"/>
      <c r="F1496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</row>
    <row r="1497" spans="5:19" x14ac:dyDescent="0.3">
      <c r="E1497"/>
      <c r="F1497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</row>
    <row r="1498" spans="5:19" x14ac:dyDescent="0.3">
      <c r="E1498"/>
      <c r="F1498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</row>
    <row r="1499" spans="5:19" x14ac:dyDescent="0.3">
      <c r="E1499"/>
      <c r="F1499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</row>
    <row r="1500" spans="5:19" x14ac:dyDescent="0.3">
      <c r="E1500"/>
      <c r="F1500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</row>
    <row r="1501" spans="5:19" x14ac:dyDescent="0.3">
      <c r="E1501"/>
      <c r="F1501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</row>
    <row r="1502" spans="5:19" x14ac:dyDescent="0.3">
      <c r="E1502"/>
      <c r="F1502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</row>
    <row r="1503" spans="5:19" x14ac:dyDescent="0.3">
      <c r="E1503"/>
      <c r="F150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</row>
    <row r="1504" spans="5:19" x14ac:dyDescent="0.3">
      <c r="E1504"/>
      <c r="F1504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</row>
    <row r="1505" spans="5:19" x14ac:dyDescent="0.3">
      <c r="E1505"/>
      <c r="F1505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</row>
    <row r="1506" spans="5:19" x14ac:dyDescent="0.3">
      <c r="E1506"/>
      <c r="F1506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</row>
    <row r="1507" spans="5:19" x14ac:dyDescent="0.3">
      <c r="E1507"/>
      <c r="F1507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</row>
    <row r="1508" spans="5:19" x14ac:dyDescent="0.3">
      <c r="E1508"/>
      <c r="F1508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</row>
    <row r="1509" spans="5:19" x14ac:dyDescent="0.3">
      <c r="E1509"/>
      <c r="F1509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</row>
    <row r="1510" spans="5:19" x14ac:dyDescent="0.3">
      <c r="E1510"/>
      <c r="F1510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</row>
    <row r="1511" spans="5:19" x14ac:dyDescent="0.3">
      <c r="E1511"/>
      <c r="F1511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</row>
    <row r="1512" spans="5:19" x14ac:dyDescent="0.3">
      <c r="E1512"/>
      <c r="F1512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</row>
    <row r="1513" spans="5:19" x14ac:dyDescent="0.3">
      <c r="E1513"/>
      <c r="F151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</row>
    <row r="1514" spans="5:19" x14ac:dyDescent="0.3">
      <c r="E1514"/>
      <c r="F1514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</row>
    <row r="1515" spans="5:19" x14ac:dyDescent="0.3">
      <c r="E1515"/>
      <c r="F1515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</row>
    <row r="1516" spans="5:19" x14ac:dyDescent="0.3">
      <c r="E1516"/>
      <c r="F1516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</row>
    <row r="1517" spans="5:19" x14ac:dyDescent="0.3">
      <c r="E1517"/>
      <c r="F1517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</row>
    <row r="1518" spans="5:19" x14ac:dyDescent="0.3">
      <c r="E1518"/>
      <c r="F1518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</row>
    <row r="1519" spans="5:19" x14ac:dyDescent="0.3">
      <c r="E1519"/>
      <c r="F1519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</row>
    <row r="1520" spans="5:19" x14ac:dyDescent="0.3">
      <c r="E1520"/>
      <c r="F1520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</row>
    <row r="1521" spans="5:19" x14ac:dyDescent="0.3">
      <c r="E1521"/>
      <c r="F1521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</row>
    <row r="1522" spans="5:19" x14ac:dyDescent="0.3">
      <c r="E1522"/>
      <c r="F1522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</row>
    <row r="1523" spans="5:19" x14ac:dyDescent="0.3">
      <c r="E1523"/>
      <c r="F152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</row>
    <row r="1524" spans="5:19" x14ac:dyDescent="0.3">
      <c r="E1524"/>
      <c r="F1524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</row>
    <row r="1525" spans="5:19" x14ac:dyDescent="0.3">
      <c r="E1525"/>
      <c r="F1525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</row>
    <row r="1526" spans="5:19" x14ac:dyDescent="0.3">
      <c r="E1526"/>
      <c r="F1526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</row>
    <row r="1527" spans="5:19" x14ac:dyDescent="0.3">
      <c r="E1527"/>
      <c r="F1527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</row>
    <row r="1528" spans="5:19" x14ac:dyDescent="0.3">
      <c r="E1528"/>
      <c r="F1528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</row>
    <row r="1529" spans="5:19" x14ac:dyDescent="0.3">
      <c r="E1529"/>
      <c r="F1529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</row>
    <row r="1530" spans="5:19" x14ac:dyDescent="0.3">
      <c r="E1530"/>
      <c r="F1530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</row>
    <row r="1531" spans="5:19" x14ac:dyDescent="0.3">
      <c r="E1531"/>
      <c r="F1531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</row>
    <row r="1532" spans="5:19" x14ac:dyDescent="0.3">
      <c r="E1532"/>
      <c r="F1532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</row>
    <row r="1533" spans="5:19" x14ac:dyDescent="0.3">
      <c r="E1533"/>
      <c r="F153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</row>
    <row r="1534" spans="5:19" x14ac:dyDescent="0.3">
      <c r="E1534"/>
      <c r="F1534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</row>
    <row r="1535" spans="5:19" x14ac:dyDescent="0.3">
      <c r="E1535"/>
      <c r="F1535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</row>
    <row r="1536" spans="5:19" x14ac:dyDescent="0.3">
      <c r="E1536"/>
      <c r="F1536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</row>
    <row r="1537" spans="5:19" x14ac:dyDescent="0.3">
      <c r="E1537"/>
      <c r="F1537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</row>
    <row r="1538" spans="5:19" x14ac:dyDescent="0.3">
      <c r="E1538"/>
      <c r="F1538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</row>
    <row r="1539" spans="5:19" x14ac:dyDescent="0.3">
      <c r="E1539"/>
      <c r="F1539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</row>
    <row r="1540" spans="5:19" x14ac:dyDescent="0.3">
      <c r="E1540"/>
      <c r="F1540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</row>
    <row r="1541" spans="5:19" x14ac:dyDescent="0.3">
      <c r="E1541"/>
      <c r="F1541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</row>
    <row r="1542" spans="5:19" x14ac:dyDescent="0.3">
      <c r="E1542"/>
      <c r="F1542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</row>
    <row r="1543" spans="5:19" x14ac:dyDescent="0.3">
      <c r="E1543"/>
      <c r="F154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</row>
    <row r="1544" spans="5:19" x14ac:dyDescent="0.3">
      <c r="E1544"/>
      <c r="F1544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</row>
    <row r="1545" spans="5:19" x14ac:dyDescent="0.3">
      <c r="E1545"/>
      <c r="F1545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</row>
    <row r="1546" spans="5:19" x14ac:dyDescent="0.3">
      <c r="E1546"/>
      <c r="F1546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</row>
    <row r="1547" spans="5:19" x14ac:dyDescent="0.3">
      <c r="E1547"/>
      <c r="F1547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</row>
    <row r="1548" spans="5:19" x14ac:dyDescent="0.3">
      <c r="E1548"/>
      <c r="F1548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</row>
    <row r="1549" spans="5:19" x14ac:dyDescent="0.3">
      <c r="E1549"/>
      <c r="F1549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</row>
    <row r="1550" spans="5:19" x14ac:dyDescent="0.3">
      <c r="E1550"/>
      <c r="F1550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</row>
    <row r="1551" spans="5:19" x14ac:dyDescent="0.3">
      <c r="E1551"/>
      <c r="F1551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</row>
    <row r="1552" spans="5:19" x14ac:dyDescent="0.3">
      <c r="E1552"/>
      <c r="F1552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</row>
    <row r="1553" spans="5:19" x14ac:dyDescent="0.3">
      <c r="E1553"/>
      <c r="F155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</row>
    <row r="1554" spans="5:19" x14ac:dyDescent="0.3">
      <c r="E1554"/>
      <c r="F1554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</row>
    <row r="1555" spans="5:19" x14ac:dyDescent="0.3">
      <c r="E1555"/>
      <c r="F1555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</row>
    <row r="1556" spans="5:19" x14ac:dyDescent="0.3">
      <c r="E1556"/>
      <c r="F1556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</row>
    <row r="1557" spans="5:19" x14ac:dyDescent="0.3">
      <c r="E1557"/>
      <c r="F1557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</row>
    <row r="1558" spans="5:19" x14ac:dyDescent="0.3">
      <c r="E1558"/>
      <c r="F1558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</row>
    <row r="1559" spans="5:19" x14ac:dyDescent="0.3">
      <c r="E1559"/>
      <c r="F1559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</row>
    <row r="1560" spans="5:19" x14ac:dyDescent="0.3">
      <c r="E1560"/>
      <c r="F1560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</row>
    <row r="1561" spans="5:19" x14ac:dyDescent="0.3">
      <c r="E1561"/>
      <c r="F1561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</row>
    <row r="1562" spans="5:19" x14ac:dyDescent="0.3">
      <c r="E1562"/>
      <c r="F1562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</row>
    <row r="1563" spans="5:19" x14ac:dyDescent="0.3">
      <c r="E1563"/>
      <c r="F156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</row>
    <row r="1564" spans="5:19" x14ac:dyDescent="0.3">
      <c r="E1564"/>
      <c r="F1564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</row>
    <row r="1565" spans="5:19" x14ac:dyDescent="0.3">
      <c r="E1565"/>
      <c r="F1565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</row>
    <row r="1566" spans="5:19" x14ac:dyDescent="0.3">
      <c r="E1566"/>
      <c r="F1566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</row>
    <row r="1567" spans="5:19" x14ac:dyDescent="0.3">
      <c r="E1567"/>
      <c r="F1567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</row>
    <row r="1568" spans="5:19" x14ac:dyDescent="0.3">
      <c r="E1568"/>
      <c r="F1568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</row>
    <row r="1569" spans="5:19" x14ac:dyDescent="0.3">
      <c r="E1569"/>
      <c r="F1569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</row>
    <row r="1570" spans="5:19" x14ac:dyDescent="0.3">
      <c r="E1570"/>
      <c r="F1570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</row>
    <row r="1571" spans="5:19" x14ac:dyDescent="0.3">
      <c r="E1571"/>
      <c r="F1571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</row>
    <row r="1572" spans="5:19" x14ac:dyDescent="0.3">
      <c r="E1572"/>
      <c r="F1572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</row>
    <row r="1573" spans="5:19" x14ac:dyDescent="0.3">
      <c r="E1573"/>
      <c r="F157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</row>
    <row r="1574" spans="5:19" x14ac:dyDescent="0.3">
      <c r="E1574"/>
      <c r="F1574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</row>
    <row r="1575" spans="5:19" x14ac:dyDescent="0.3">
      <c r="E1575"/>
      <c r="F1575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</row>
    <row r="1576" spans="5:19" x14ac:dyDescent="0.3">
      <c r="E1576"/>
      <c r="F1576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</row>
    <row r="1577" spans="5:19" x14ac:dyDescent="0.3">
      <c r="E1577"/>
      <c r="F1577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</row>
    <row r="1578" spans="5:19" x14ac:dyDescent="0.3">
      <c r="E1578"/>
      <c r="F1578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</row>
    <row r="1579" spans="5:19" x14ac:dyDescent="0.3">
      <c r="E1579"/>
      <c r="F1579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</row>
    <row r="1580" spans="5:19" x14ac:dyDescent="0.3">
      <c r="E1580"/>
      <c r="F1580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</row>
    <row r="1581" spans="5:19" x14ac:dyDescent="0.3">
      <c r="E1581"/>
      <c r="F1581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</row>
    <row r="1582" spans="5:19" x14ac:dyDescent="0.3">
      <c r="E1582"/>
      <c r="F1582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</row>
    <row r="1583" spans="5:19" x14ac:dyDescent="0.3">
      <c r="E1583"/>
      <c r="F158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</row>
    <row r="1584" spans="5:19" x14ac:dyDescent="0.3">
      <c r="E1584"/>
      <c r="F1584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</row>
    <row r="1585" spans="5:19" x14ac:dyDescent="0.3">
      <c r="E1585"/>
      <c r="F1585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</row>
    <row r="1586" spans="5:19" x14ac:dyDescent="0.3">
      <c r="E1586"/>
      <c r="F1586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</row>
    <row r="1587" spans="5:19" x14ac:dyDescent="0.3">
      <c r="E1587"/>
      <c r="F1587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</row>
    <row r="1588" spans="5:19" x14ac:dyDescent="0.3">
      <c r="E1588"/>
      <c r="F1588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</row>
    <row r="1589" spans="5:19" x14ac:dyDescent="0.3">
      <c r="E1589"/>
      <c r="F1589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</row>
    <row r="1590" spans="5:19" x14ac:dyDescent="0.3">
      <c r="E1590"/>
      <c r="F1590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</row>
    <row r="1591" spans="5:19" x14ac:dyDescent="0.3">
      <c r="E1591"/>
      <c r="F1591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</row>
    <row r="1592" spans="5:19" x14ac:dyDescent="0.3">
      <c r="E1592"/>
      <c r="F1592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</row>
    <row r="1593" spans="5:19" x14ac:dyDescent="0.3">
      <c r="E1593"/>
      <c r="F159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</row>
    <row r="1594" spans="5:19" x14ac:dyDescent="0.3">
      <c r="E1594"/>
      <c r="F1594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</row>
    <row r="1595" spans="5:19" x14ac:dyDescent="0.3">
      <c r="E1595"/>
      <c r="F1595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</row>
    <row r="1596" spans="5:19" x14ac:dyDescent="0.3">
      <c r="E1596"/>
      <c r="F1596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</row>
    <row r="1597" spans="5:19" x14ac:dyDescent="0.3">
      <c r="E1597"/>
      <c r="F1597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</row>
    <row r="1598" spans="5:19" x14ac:dyDescent="0.3">
      <c r="E1598"/>
      <c r="F1598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</row>
    <row r="1599" spans="5:19" x14ac:dyDescent="0.3">
      <c r="E1599"/>
      <c r="F1599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</row>
    <row r="1600" spans="5:19" x14ac:dyDescent="0.3">
      <c r="E1600"/>
      <c r="F1600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</row>
    <row r="1601" spans="5:19" x14ac:dyDescent="0.3">
      <c r="E1601"/>
      <c r="F1601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</row>
    <row r="1602" spans="5:19" x14ac:dyDescent="0.3">
      <c r="E1602"/>
      <c r="F1602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</row>
    <row r="1603" spans="5:19" x14ac:dyDescent="0.3">
      <c r="E1603"/>
      <c r="F160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</row>
    <row r="1604" spans="5:19" x14ac:dyDescent="0.3">
      <c r="E1604"/>
      <c r="F1604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</row>
    <row r="1605" spans="5:19" x14ac:dyDescent="0.3">
      <c r="E1605"/>
      <c r="F1605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</row>
    <row r="1606" spans="5:19" x14ac:dyDescent="0.3">
      <c r="E1606"/>
      <c r="F1606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</row>
    <row r="1607" spans="5:19" x14ac:dyDescent="0.3">
      <c r="E1607"/>
      <c r="F1607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</row>
    <row r="1608" spans="5:19" x14ac:dyDescent="0.3">
      <c r="E1608"/>
      <c r="F1608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</row>
    <row r="1609" spans="5:19" x14ac:dyDescent="0.3">
      <c r="E1609"/>
      <c r="F1609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</row>
    <row r="1610" spans="5:19" x14ac:dyDescent="0.3">
      <c r="E1610"/>
      <c r="F1610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</row>
    <row r="1611" spans="5:19" x14ac:dyDescent="0.3">
      <c r="E1611"/>
      <c r="F1611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</row>
    <row r="1612" spans="5:19" x14ac:dyDescent="0.3">
      <c r="E1612"/>
      <c r="F1612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</row>
    <row r="1613" spans="5:19" x14ac:dyDescent="0.3">
      <c r="E1613"/>
      <c r="F161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</row>
    <row r="1614" spans="5:19" x14ac:dyDescent="0.3">
      <c r="E1614"/>
      <c r="F1614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</row>
    <row r="1615" spans="5:19" x14ac:dyDescent="0.3">
      <c r="E1615"/>
      <c r="F1615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</row>
    <row r="1616" spans="5:19" x14ac:dyDescent="0.3">
      <c r="E1616"/>
      <c r="F1616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</row>
    <row r="1617" spans="5:19" x14ac:dyDescent="0.3">
      <c r="E1617"/>
      <c r="F1617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</row>
    <row r="1618" spans="5:19" x14ac:dyDescent="0.3">
      <c r="E1618"/>
      <c r="F1618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</row>
    <row r="1619" spans="5:19" x14ac:dyDescent="0.3">
      <c r="E1619"/>
      <c r="F1619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</row>
    <row r="1620" spans="5:19" x14ac:dyDescent="0.3">
      <c r="E1620"/>
      <c r="F1620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</row>
    <row r="1621" spans="5:19" x14ac:dyDescent="0.3">
      <c r="E1621"/>
      <c r="F1621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</row>
    <row r="1622" spans="5:19" x14ac:dyDescent="0.3">
      <c r="E1622"/>
      <c r="F1622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</row>
    <row r="1623" spans="5:19" x14ac:dyDescent="0.3">
      <c r="E1623"/>
      <c r="F162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</row>
    <row r="1624" spans="5:19" x14ac:dyDescent="0.3">
      <c r="E1624"/>
      <c r="F1624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</row>
    <row r="1625" spans="5:19" x14ac:dyDescent="0.3">
      <c r="E1625"/>
      <c r="F1625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</row>
    <row r="1626" spans="5:19" x14ac:dyDescent="0.3">
      <c r="E1626"/>
      <c r="F1626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</row>
    <row r="1627" spans="5:19" x14ac:dyDescent="0.3">
      <c r="E1627"/>
      <c r="F1627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</row>
    <row r="1628" spans="5:19" x14ac:dyDescent="0.3">
      <c r="E1628"/>
      <c r="F1628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</row>
    <row r="1629" spans="5:19" x14ac:dyDescent="0.3">
      <c r="E1629"/>
      <c r="F1629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</row>
    <row r="1630" spans="5:19" x14ac:dyDescent="0.3">
      <c r="E1630"/>
      <c r="F1630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</row>
    <row r="1631" spans="5:19" x14ac:dyDescent="0.3">
      <c r="E1631"/>
      <c r="F1631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</row>
    <row r="1632" spans="5:19" x14ac:dyDescent="0.3">
      <c r="E1632"/>
      <c r="F1632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</row>
    <row r="1633" spans="5:19" x14ac:dyDescent="0.3">
      <c r="E1633"/>
      <c r="F163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</row>
    <row r="1634" spans="5:19" x14ac:dyDescent="0.3">
      <c r="E1634"/>
      <c r="F1634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</row>
    <row r="1635" spans="5:19" x14ac:dyDescent="0.3">
      <c r="E1635"/>
      <c r="F1635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</row>
    <row r="1636" spans="5:19" x14ac:dyDescent="0.3">
      <c r="E1636"/>
      <c r="F1636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</row>
    <row r="1637" spans="5:19" x14ac:dyDescent="0.3">
      <c r="E1637"/>
      <c r="F1637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</row>
    <row r="1638" spans="5:19" x14ac:dyDescent="0.3">
      <c r="E1638"/>
      <c r="F1638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</row>
    <row r="1639" spans="5:19" x14ac:dyDescent="0.3">
      <c r="E1639"/>
      <c r="F1639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</row>
    <row r="1640" spans="5:19" x14ac:dyDescent="0.3">
      <c r="E1640"/>
      <c r="F1640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</row>
    <row r="1641" spans="5:19" x14ac:dyDescent="0.3">
      <c r="E1641"/>
      <c r="F1641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</row>
    <row r="1642" spans="5:19" x14ac:dyDescent="0.3">
      <c r="E1642"/>
      <c r="F1642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</row>
    <row r="1643" spans="5:19" x14ac:dyDescent="0.3">
      <c r="E1643"/>
      <c r="F164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</row>
    <row r="1644" spans="5:19" x14ac:dyDescent="0.3">
      <c r="E1644"/>
      <c r="F1644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</row>
    <row r="1645" spans="5:19" x14ac:dyDescent="0.3">
      <c r="E1645"/>
      <c r="F1645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</row>
    <row r="1646" spans="5:19" x14ac:dyDescent="0.3">
      <c r="E1646"/>
      <c r="F1646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</row>
    <row r="1647" spans="5:19" x14ac:dyDescent="0.3">
      <c r="E1647"/>
      <c r="F1647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</row>
    <row r="1648" spans="5:19" x14ac:dyDescent="0.3">
      <c r="E1648"/>
      <c r="F1648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</row>
    <row r="1649" spans="5:19" x14ac:dyDescent="0.3">
      <c r="E1649"/>
      <c r="F1649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</row>
    <row r="1650" spans="5:19" x14ac:dyDescent="0.3">
      <c r="E1650"/>
      <c r="F1650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</row>
    <row r="1651" spans="5:19" x14ac:dyDescent="0.3">
      <c r="E1651"/>
      <c r="F1651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</row>
    <row r="1652" spans="5:19" x14ac:dyDescent="0.3">
      <c r="E1652"/>
      <c r="F1652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</row>
    <row r="1653" spans="5:19" x14ac:dyDescent="0.3">
      <c r="E1653"/>
      <c r="F165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</row>
    <row r="1654" spans="5:19" x14ac:dyDescent="0.3">
      <c r="E1654"/>
      <c r="F1654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</row>
    <row r="1655" spans="5:19" x14ac:dyDescent="0.3">
      <c r="E1655"/>
      <c r="F1655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</row>
    <row r="1656" spans="5:19" x14ac:dyDescent="0.3">
      <c r="E1656"/>
      <c r="F1656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</row>
    <row r="1657" spans="5:19" x14ac:dyDescent="0.3">
      <c r="E1657"/>
      <c r="F1657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</row>
    <row r="1658" spans="5:19" x14ac:dyDescent="0.3">
      <c r="E1658"/>
      <c r="F1658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</row>
    <row r="1659" spans="5:19" x14ac:dyDescent="0.3">
      <c r="E1659"/>
      <c r="F1659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</row>
    <row r="1660" spans="5:19" x14ac:dyDescent="0.3">
      <c r="E1660"/>
      <c r="F1660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</row>
    <row r="1661" spans="5:19" x14ac:dyDescent="0.3">
      <c r="E1661"/>
      <c r="F1661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</row>
    <row r="1662" spans="5:19" x14ac:dyDescent="0.3">
      <c r="E1662"/>
      <c r="F1662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</row>
    <row r="1663" spans="5:19" x14ac:dyDescent="0.3">
      <c r="E1663"/>
      <c r="F166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</row>
    <row r="1664" spans="5:19" x14ac:dyDescent="0.3">
      <c r="E1664"/>
      <c r="F1664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</row>
    <row r="1665" spans="5:19" x14ac:dyDescent="0.3">
      <c r="E1665"/>
      <c r="F1665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</row>
    <row r="1666" spans="5:19" x14ac:dyDescent="0.3">
      <c r="E1666"/>
      <c r="F1666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</row>
    <row r="1667" spans="5:19" x14ac:dyDescent="0.3">
      <c r="E1667"/>
      <c r="F1667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</row>
    <row r="1668" spans="5:19" x14ac:dyDescent="0.3">
      <c r="E1668"/>
      <c r="F1668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</row>
    <row r="1669" spans="5:19" x14ac:dyDescent="0.3">
      <c r="E1669"/>
      <c r="F1669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</row>
    <row r="1670" spans="5:19" x14ac:dyDescent="0.3">
      <c r="E1670"/>
      <c r="F1670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</row>
    <row r="1671" spans="5:19" x14ac:dyDescent="0.3">
      <c r="E1671"/>
      <c r="F1671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</row>
    <row r="1672" spans="5:19" x14ac:dyDescent="0.3">
      <c r="E1672"/>
      <c r="F1672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</row>
    <row r="1673" spans="5:19" x14ac:dyDescent="0.3">
      <c r="E1673"/>
      <c r="F167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</row>
    <row r="1674" spans="5:19" x14ac:dyDescent="0.3">
      <c r="E1674"/>
      <c r="F1674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</row>
    <row r="1675" spans="5:19" x14ac:dyDescent="0.3">
      <c r="E1675"/>
      <c r="F1675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</row>
    <row r="1676" spans="5:19" x14ac:dyDescent="0.3">
      <c r="E1676"/>
      <c r="F1676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</row>
    <row r="1677" spans="5:19" x14ac:dyDescent="0.3">
      <c r="E1677"/>
      <c r="F1677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</row>
    <row r="1678" spans="5:19" x14ac:dyDescent="0.3">
      <c r="E1678"/>
      <c r="F1678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</row>
    <row r="1679" spans="5:19" x14ac:dyDescent="0.3">
      <c r="E1679"/>
      <c r="F1679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</row>
    <row r="1680" spans="5:19" x14ac:dyDescent="0.3">
      <c r="E1680"/>
      <c r="F1680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</row>
    <row r="1681" spans="5:19" x14ac:dyDescent="0.3">
      <c r="E1681"/>
      <c r="F1681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</row>
    <row r="1682" spans="5:19" x14ac:dyDescent="0.3">
      <c r="E1682"/>
      <c r="F1682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</row>
    <row r="1683" spans="5:19" x14ac:dyDescent="0.3">
      <c r="E1683"/>
      <c r="F168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</row>
    <row r="1684" spans="5:19" x14ac:dyDescent="0.3">
      <c r="E1684"/>
      <c r="F1684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</row>
    <row r="1685" spans="5:19" x14ac:dyDescent="0.3">
      <c r="E1685"/>
      <c r="F1685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</row>
    <row r="1686" spans="5:19" x14ac:dyDescent="0.3">
      <c r="E1686"/>
      <c r="F1686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</row>
    <row r="1687" spans="5:19" x14ac:dyDescent="0.3">
      <c r="E1687"/>
      <c r="F1687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</row>
    <row r="1688" spans="5:19" x14ac:dyDescent="0.3">
      <c r="E1688"/>
      <c r="F1688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</row>
    <row r="1689" spans="5:19" x14ac:dyDescent="0.3">
      <c r="E1689"/>
      <c r="F1689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</row>
    <row r="1690" spans="5:19" x14ac:dyDescent="0.3">
      <c r="E1690"/>
      <c r="F1690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</row>
    <row r="1691" spans="5:19" x14ac:dyDescent="0.3">
      <c r="E1691"/>
      <c r="F1691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</row>
    <row r="1692" spans="5:19" x14ac:dyDescent="0.3">
      <c r="E1692"/>
      <c r="F1692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</row>
    <row r="1693" spans="5:19" x14ac:dyDescent="0.3">
      <c r="E1693"/>
      <c r="F169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</row>
    <row r="1694" spans="5:19" x14ac:dyDescent="0.3">
      <c r="E1694"/>
      <c r="F1694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</row>
    <row r="1695" spans="5:19" x14ac:dyDescent="0.3">
      <c r="E1695"/>
      <c r="F1695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</row>
    <row r="1696" spans="5:19" x14ac:dyDescent="0.3">
      <c r="E1696"/>
      <c r="F1696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</row>
    <row r="1697" spans="5:19" x14ac:dyDescent="0.3">
      <c r="E1697"/>
      <c r="F1697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</row>
    <row r="1698" spans="5:19" x14ac:dyDescent="0.3">
      <c r="E1698"/>
      <c r="F1698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</row>
    <row r="1699" spans="5:19" x14ac:dyDescent="0.3">
      <c r="E1699"/>
      <c r="F1699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</row>
    <row r="1700" spans="5:19" x14ac:dyDescent="0.3">
      <c r="E1700"/>
      <c r="F1700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</row>
    <row r="1701" spans="5:19" x14ac:dyDescent="0.3">
      <c r="E1701"/>
      <c r="F1701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</row>
    <row r="1702" spans="5:19" x14ac:dyDescent="0.3">
      <c r="E1702"/>
      <c r="F1702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</row>
    <row r="1703" spans="5:19" x14ac:dyDescent="0.3">
      <c r="E1703"/>
      <c r="F170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</row>
    <row r="1704" spans="5:19" x14ac:dyDescent="0.3">
      <c r="E1704"/>
      <c r="F1704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</row>
    <row r="1705" spans="5:19" x14ac:dyDescent="0.3">
      <c r="E1705"/>
      <c r="F1705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</row>
    <row r="1706" spans="5:19" x14ac:dyDescent="0.3">
      <c r="E1706"/>
      <c r="F1706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</row>
    <row r="1707" spans="5:19" x14ac:dyDescent="0.3">
      <c r="E1707"/>
      <c r="F1707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</row>
    <row r="1708" spans="5:19" x14ac:dyDescent="0.3">
      <c r="E1708"/>
      <c r="F1708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</row>
    <row r="1709" spans="5:19" x14ac:dyDescent="0.3">
      <c r="E1709"/>
      <c r="F1709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</row>
    <row r="1710" spans="5:19" x14ac:dyDescent="0.3">
      <c r="E1710"/>
      <c r="F1710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</row>
    <row r="1711" spans="5:19" x14ac:dyDescent="0.3">
      <c r="E1711"/>
      <c r="F1711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</row>
    <row r="1712" spans="5:19" x14ac:dyDescent="0.3">
      <c r="E1712"/>
      <c r="F1712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</row>
    <row r="1713" spans="5:19" x14ac:dyDescent="0.3">
      <c r="E1713"/>
      <c r="F171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</row>
    <row r="1714" spans="5:19" x14ac:dyDescent="0.3">
      <c r="E1714"/>
      <c r="F1714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</row>
    <row r="1715" spans="5:19" x14ac:dyDescent="0.3">
      <c r="E1715"/>
      <c r="F1715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</row>
    <row r="1716" spans="5:19" x14ac:dyDescent="0.3">
      <c r="E1716"/>
      <c r="F1716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</row>
    <row r="1717" spans="5:19" x14ac:dyDescent="0.3">
      <c r="E1717"/>
      <c r="F1717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</row>
    <row r="1718" spans="5:19" x14ac:dyDescent="0.3">
      <c r="E1718"/>
      <c r="F1718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</row>
    <row r="1719" spans="5:19" x14ac:dyDescent="0.3">
      <c r="E1719"/>
      <c r="F1719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</row>
    <row r="1720" spans="5:19" x14ac:dyDescent="0.3">
      <c r="E1720"/>
      <c r="F1720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</row>
    <row r="1721" spans="5:19" x14ac:dyDescent="0.3">
      <c r="E1721"/>
      <c r="F1721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</row>
    <row r="1722" spans="5:19" x14ac:dyDescent="0.3">
      <c r="E1722"/>
      <c r="F1722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</row>
    <row r="1723" spans="5:19" x14ac:dyDescent="0.3">
      <c r="E1723"/>
      <c r="F172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</row>
    <row r="1724" spans="5:19" x14ac:dyDescent="0.3">
      <c r="E1724"/>
      <c r="F1724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</row>
    <row r="1725" spans="5:19" x14ac:dyDescent="0.3">
      <c r="E1725"/>
      <c r="F1725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</row>
    <row r="1726" spans="5:19" x14ac:dyDescent="0.3">
      <c r="E1726"/>
      <c r="F1726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</row>
    <row r="1727" spans="5:19" x14ac:dyDescent="0.3">
      <c r="E1727"/>
      <c r="F1727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</row>
    <row r="1728" spans="5:19" x14ac:dyDescent="0.3">
      <c r="E1728"/>
      <c r="F1728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</row>
    <row r="1729" spans="5:19" x14ac:dyDescent="0.3">
      <c r="E1729"/>
      <c r="F1729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</row>
    <row r="1730" spans="5:19" x14ac:dyDescent="0.3">
      <c r="E1730"/>
      <c r="F1730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</row>
    <row r="1731" spans="5:19" x14ac:dyDescent="0.3">
      <c r="E1731"/>
      <c r="F1731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</row>
    <row r="1732" spans="5:19" x14ac:dyDescent="0.3">
      <c r="E1732"/>
      <c r="F1732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</row>
    <row r="1733" spans="5:19" x14ac:dyDescent="0.3">
      <c r="E1733"/>
      <c r="F173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</row>
    <row r="1734" spans="5:19" x14ac:dyDescent="0.3">
      <c r="E1734"/>
      <c r="F1734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</row>
    <row r="1735" spans="5:19" x14ac:dyDescent="0.3">
      <c r="E1735"/>
      <c r="F1735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</row>
    <row r="1736" spans="5:19" x14ac:dyDescent="0.3">
      <c r="E1736"/>
      <c r="F1736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</row>
    <row r="1737" spans="5:19" x14ac:dyDescent="0.3">
      <c r="E1737"/>
      <c r="F1737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</row>
    <row r="1738" spans="5:19" x14ac:dyDescent="0.3">
      <c r="E1738"/>
      <c r="F1738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</row>
    <row r="1739" spans="5:19" x14ac:dyDescent="0.3">
      <c r="E1739"/>
      <c r="F1739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</row>
    <row r="1740" spans="5:19" x14ac:dyDescent="0.3">
      <c r="E1740"/>
      <c r="F1740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</row>
    <row r="1741" spans="5:19" x14ac:dyDescent="0.3">
      <c r="E1741"/>
      <c r="F1741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</row>
    <row r="1742" spans="5:19" x14ac:dyDescent="0.3">
      <c r="E1742"/>
      <c r="F1742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</row>
    <row r="1743" spans="5:19" x14ac:dyDescent="0.3">
      <c r="E1743"/>
      <c r="F174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</row>
    <row r="1744" spans="5:19" x14ac:dyDescent="0.3">
      <c r="E1744"/>
      <c r="F1744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</row>
    <row r="1745" spans="5:19" x14ac:dyDescent="0.3">
      <c r="E1745"/>
      <c r="F1745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</row>
    <row r="1746" spans="5:19" x14ac:dyDescent="0.3">
      <c r="E1746"/>
      <c r="F1746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</row>
    <row r="1747" spans="5:19" x14ac:dyDescent="0.3">
      <c r="E1747"/>
      <c r="F1747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</row>
    <row r="1748" spans="5:19" x14ac:dyDescent="0.3">
      <c r="E1748"/>
      <c r="F1748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</row>
    <row r="1749" spans="5:19" x14ac:dyDescent="0.3">
      <c r="E1749"/>
      <c r="F1749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</row>
    <row r="1750" spans="5:19" x14ac:dyDescent="0.3">
      <c r="E1750"/>
      <c r="F1750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</row>
    <row r="1751" spans="5:19" x14ac:dyDescent="0.3">
      <c r="E1751"/>
      <c r="F1751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</row>
    <row r="1752" spans="5:19" x14ac:dyDescent="0.3">
      <c r="E1752"/>
      <c r="F1752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</row>
    <row r="1753" spans="5:19" x14ac:dyDescent="0.3">
      <c r="E1753"/>
      <c r="F175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</row>
    <row r="1754" spans="5:19" x14ac:dyDescent="0.3">
      <c r="E1754"/>
      <c r="F1754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</row>
    <row r="1755" spans="5:19" x14ac:dyDescent="0.3">
      <c r="E1755"/>
      <c r="F1755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</row>
    <row r="1756" spans="5:19" x14ac:dyDescent="0.3">
      <c r="E1756"/>
      <c r="F1756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</row>
    <row r="1757" spans="5:19" x14ac:dyDescent="0.3">
      <c r="E1757"/>
      <c r="F1757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</row>
    <row r="1758" spans="5:19" x14ac:dyDescent="0.3">
      <c r="E1758"/>
      <c r="F1758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</row>
    <row r="1759" spans="5:19" x14ac:dyDescent="0.3">
      <c r="E1759"/>
      <c r="F1759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</row>
    <row r="1760" spans="5:19" x14ac:dyDescent="0.3">
      <c r="E1760"/>
      <c r="F1760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</row>
    <row r="1761" spans="5:19" x14ac:dyDescent="0.3">
      <c r="E1761"/>
      <c r="F1761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</row>
    <row r="1762" spans="5:19" x14ac:dyDescent="0.3">
      <c r="E1762"/>
      <c r="F1762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</row>
    <row r="1763" spans="5:19" x14ac:dyDescent="0.3">
      <c r="E1763"/>
      <c r="F176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</row>
    <row r="1764" spans="5:19" x14ac:dyDescent="0.3">
      <c r="E1764"/>
      <c r="F1764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</row>
    <row r="1765" spans="5:19" x14ac:dyDescent="0.3">
      <c r="E1765"/>
      <c r="F1765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</row>
    <row r="1766" spans="5:19" x14ac:dyDescent="0.3">
      <c r="E1766"/>
      <c r="F1766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</row>
    <row r="1767" spans="5:19" x14ac:dyDescent="0.3">
      <c r="E1767"/>
      <c r="F1767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</row>
    <row r="1768" spans="5:19" x14ac:dyDescent="0.3">
      <c r="E1768"/>
      <c r="F1768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</row>
    <row r="1769" spans="5:19" x14ac:dyDescent="0.3">
      <c r="E1769"/>
      <c r="F1769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</row>
    <row r="1770" spans="5:19" x14ac:dyDescent="0.3">
      <c r="E1770"/>
      <c r="F1770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</row>
    <row r="1771" spans="5:19" x14ac:dyDescent="0.3">
      <c r="E1771"/>
      <c r="F1771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</row>
    <row r="1772" spans="5:19" x14ac:dyDescent="0.3">
      <c r="E1772"/>
      <c r="F1772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</row>
    <row r="1773" spans="5:19" x14ac:dyDescent="0.3">
      <c r="E1773"/>
      <c r="F177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</row>
    <row r="1774" spans="5:19" x14ac:dyDescent="0.3">
      <c r="E1774"/>
      <c r="F1774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</row>
    <row r="1775" spans="5:19" x14ac:dyDescent="0.3">
      <c r="E1775"/>
      <c r="F1775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</row>
    <row r="1776" spans="5:19" x14ac:dyDescent="0.3">
      <c r="E1776"/>
      <c r="F1776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</row>
    <row r="1777" spans="5:19" x14ac:dyDescent="0.3">
      <c r="E1777"/>
      <c r="F1777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</row>
    <row r="1778" spans="5:19" x14ac:dyDescent="0.3">
      <c r="E1778"/>
      <c r="F1778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</row>
    <row r="1779" spans="5:19" x14ac:dyDescent="0.3">
      <c r="E1779"/>
      <c r="F1779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</row>
    <row r="1780" spans="5:19" x14ac:dyDescent="0.3">
      <c r="E1780"/>
      <c r="F1780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</row>
    <row r="1781" spans="5:19" x14ac:dyDescent="0.3">
      <c r="E1781"/>
      <c r="F1781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</row>
    <row r="1782" spans="5:19" x14ac:dyDescent="0.3">
      <c r="E1782"/>
      <c r="F1782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</row>
    <row r="1783" spans="5:19" x14ac:dyDescent="0.3">
      <c r="E1783"/>
      <c r="F178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</row>
    <row r="1784" spans="5:19" x14ac:dyDescent="0.3">
      <c r="E1784"/>
      <c r="F1784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</row>
    <row r="1785" spans="5:19" x14ac:dyDescent="0.3">
      <c r="E1785"/>
      <c r="F1785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</row>
    <row r="1786" spans="5:19" x14ac:dyDescent="0.3">
      <c r="E1786"/>
      <c r="F1786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</row>
    <row r="1787" spans="5:19" x14ac:dyDescent="0.3">
      <c r="E1787"/>
      <c r="F1787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</row>
    <row r="1788" spans="5:19" x14ac:dyDescent="0.3">
      <c r="E1788"/>
      <c r="F1788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</row>
    <row r="1789" spans="5:19" x14ac:dyDescent="0.3">
      <c r="E1789"/>
      <c r="F1789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</row>
    <row r="1790" spans="5:19" x14ac:dyDescent="0.3">
      <c r="E1790"/>
      <c r="F1790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</row>
    <row r="1791" spans="5:19" x14ac:dyDescent="0.3">
      <c r="E1791"/>
      <c r="F1791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</row>
    <row r="1792" spans="5:19" x14ac:dyDescent="0.3">
      <c r="E1792"/>
      <c r="F1792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</row>
    <row r="1793" spans="5:19" x14ac:dyDescent="0.3">
      <c r="E1793"/>
      <c r="F179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</row>
    <row r="1794" spans="5:19" x14ac:dyDescent="0.3">
      <c r="E1794"/>
      <c r="F1794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</row>
    <row r="1795" spans="5:19" x14ac:dyDescent="0.3">
      <c r="E1795"/>
      <c r="F1795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</row>
    <row r="1796" spans="5:19" x14ac:dyDescent="0.3">
      <c r="E1796"/>
      <c r="F1796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</row>
    <row r="1797" spans="5:19" x14ac:dyDescent="0.3">
      <c r="E1797"/>
      <c r="F1797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</row>
    <row r="1798" spans="5:19" x14ac:dyDescent="0.3">
      <c r="E1798"/>
      <c r="F1798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</row>
    <row r="1799" spans="5:19" x14ac:dyDescent="0.3">
      <c r="E1799"/>
      <c r="F1799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</row>
    <row r="1800" spans="5:19" x14ac:dyDescent="0.3">
      <c r="E1800"/>
      <c r="F1800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</row>
    <row r="1801" spans="5:19" x14ac:dyDescent="0.3">
      <c r="E1801"/>
      <c r="F1801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</row>
    <row r="1802" spans="5:19" x14ac:dyDescent="0.3">
      <c r="E1802"/>
      <c r="F1802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</row>
    <row r="1803" spans="5:19" x14ac:dyDescent="0.3">
      <c r="E1803"/>
      <c r="F180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</row>
    <row r="1804" spans="5:19" x14ac:dyDescent="0.3">
      <c r="E1804"/>
      <c r="F1804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</row>
    <row r="1805" spans="5:19" x14ac:dyDescent="0.3">
      <c r="E1805"/>
      <c r="F1805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</row>
    <row r="1806" spans="5:19" x14ac:dyDescent="0.3">
      <c r="E1806"/>
      <c r="F1806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</row>
    <row r="1807" spans="5:19" x14ac:dyDescent="0.3">
      <c r="E1807"/>
      <c r="F1807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</row>
    <row r="1808" spans="5:19" x14ac:dyDescent="0.3">
      <c r="E1808"/>
      <c r="F1808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</row>
    <row r="1809" spans="5:19" x14ac:dyDescent="0.3">
      <c r="E1809"/>
      <c r="F1809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</row>
    <row r="1810" spans="5:19" x14ac:dyDescent="0.3">
      <c r="E1810"/>
      <c r="F1810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</row>
    <row r="1811" spans="5:19" x14ac:dyDescent="0.3">
      <c r="E1811"/>
      <c r="F1811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</row>
    <row r="1812" spans="5:19" x14ac:dyDescent="0.3">
      <c r="E1812"/>
      <c r="F1812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</row>
    <row r="1813" spans="5:19" x14ac:dyDescent="0.3">
      <c r="E1813"/>
      <c r="F181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</row>
    <row r="1814" spans="5:19" x14ac:dyDescent="0.3">
      <c r="E1814"/>
      <c r="F1814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</row>
    <row r="1815" spans="5:19" x14ac:dyDescent="0.3">
      <c r="E1815"/>
      <c r="F1815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</row>
    <row r="1816" spans="5:19" x14ac:dyDescent="0.3">
      <c r="E1816"/>
      <c r="F1816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</row>
    <row r="1817" spans="5:19" x14ac:dyDescent="0.3">
      <c r="E1817"/>
      <c r="F1817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</row>
    <row r="1818" spans="5:19" x14ac:dyDescent="0.3">
      <c r="E1818"/>
      <c r="F1818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</row>
    <row r="1819" spans="5:19" x14ac:dyDescent="0.3">
      <c r="E1819"/>
      <c r="F1819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</row>
    <row r="1820" spans="5:19" x14ac:dyDescent="0.3">
      <c r="E1820"/>
      <c r="F1820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</row>
    <row r="1821" spans="5:19" x14ac:dyDescent="0.3">
      <c r="E1821"/>
      <c r="F1821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</row>
    <row r="1822" spans="5:19" x14ac:dyDescent="0.3">
      <c r="E1822"/>
      <c r="F1822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</row>
    <row r="1823" spans="5:19" x14ac:dyDescent="0.3">
      <c r="E1823"/>
      <c r="F182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</row>
    <row r="1824" spans="5:19" x14ac:dyDescent="0.3">
      <c r="E1824"/>
      <c r="F1824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</row>
    <row r="1825" spans="5:19" x14ac:dyDescent="0.3">
      <c r="E1825"/>
      <c r="F1825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</row>
    <row r="1826" spans="5:19" x14ac:dyDescent="0.3">
      <c r="E1826"/>
      <c r="F1826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</row>
    <row r="1827" spans="5:19" x14ac:dyDescent="0.3">
      <c r="E1827"/>
      <c r="F1827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</row>
    <row r="1828" spans="5:19" x14ac:dyDescent="0.3">
      <c r="E1828"/>
      <c r="F1828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</row>
    <row r="1829" spans="5:19" x14ac:dyDescent="0.3">
      <c r="E1829"/>
      <c r="F1829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</row>
    <row r="1830" spans="5:19" x14ac:dyDescent="0.3">
      <c r="E1830"/>
      <c r="F1830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</row>
    <row r="1831" spans="5:19" x14ac:dyDescent="0.3">
      <c r="E1831"/>
      <c r="F1831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</row>
    <row r="1832" spans="5:19" x14ac:dyDescent="0.3">
      <c r="E1832"/>
      <c r="F1832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</row>
    <row r="1833" spans="5:19" x14ac:dyDescent="0.3">
      <c r="E1833"/>
      <c r="F183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</row>
    <row r="1834" spans="5:19" x14ac:dyDescent="0.3">
      <c r="E1834"/>
      <c r="F1834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</row>
    <row r="1835" spans="5:19" x14ac:dyDescent="0.3">
      <c r="E1835"/>
      <c r="F1835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</row>
    <row r="1836" spans="5:19" x14ac:dyDescent="0.3">
      <c r="E1836"/>
      <c r="F1836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</row>
    <row r="1837" spans="5:19" x14ac:dyDescent="0.3">
      <c r="E1837"/>
      <c r="F1837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</row>
    <row r="1838" spans="5:19" x14ac:dyDescent="0.3">
      <c r="E1838"/>
      <c r="F1838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</row>
    <row r="1839" spans="5:19" x14ac:dyDescent="0.3">
      <c r="E1839"/>
      <c r="F1839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</row>
    <row r="1840" spans="5:19" x14ac:dyDescent="0.3">
      <c r="E1840"/>
      <c r="F1840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</row>
    <row r="1841" spans="5:19" x14ac:dyDescent="0.3">
      <c r="E1841"/>
      <c r="F1841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</row>
    <row r="1842" spans="5:19" x14ac:dyDescent="0.3">
      <c r="E1842"/>
      <c r="F1842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</row>
    <row r="1843" spans="5:19" x14ac:dyDescent="0.3">
      <c r="E1843"/>
      <c r="F184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</row>
    <row r="1844" spans="5:19" x14ac:dyDescent="0.3">
      <c r="E1844"/>
      <c r="F1844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</row>
    <row r="1845" spans="5:19" x14ac:dyDescent="0.3">
      <c r="E1845"/>
      <c r="F1845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</row>
    <row r="1846" spans="5:19" x14ac:dyDescent="0.3">
      <c r="E1846"/>
      <c r="F1846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</row>
    <row r="1847" spans="5:19" x14ac:dyDescent="0.3">
      <c r="E1847"/>
      <c r="F1847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</row>
    <row r="1848" spans="5:19" x14ac:dyDescent="0.3">
      <c r="E1848"/>
      <c r="F1848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</row>
    <row r="1849" spans="5:19" x14ac:dyDescent="0.3">
      <c r="E1849"/>
      <c r="F1849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</row>
    <row r="1850" spans="5:19" x14ac:dyDescent="0.3">
      <c r="E1850"/>
      <c r="F1850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</row>
    <row r="1851" spans="5:19" x14ac:dyDescent="0.3">
      <c r="E1851"/>
      <c r="F1851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</row>
    <row r="1852" spans="5:19" x14ac:dyDescent="0.3">
      <c r="E1852"/>
      <c r="F1852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</row>
    <row r="1853" spans="5:19" x14ac:dyDescent="0.3">
      <c r="E1853"/>
      <c r="F185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</row>
    <row r="1854" spans="5:19" x14ac:dyDescent="0.3">
      <c r="E1854"/>
      <c r="F1854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</row>
    <row r="1855" spans="5:19" x14ac:dyDescent="0.3">
      <c r="E1855"/>
      <c r="F1855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</row>
    <row r="1856" spans="5:19" x14ac:dyDescent="0.3">
      <c r="E1856"/>
      <c r="F1856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</row>
    <row r="1857" spans="5:19" x14ac:dyDescent="0.3">
      <c r="E1857"/>
      <c r="F1857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</row>
    <row r="1858" spans="5:19" x14ac:dyDescent="0.3">
      <c r="E1858"/>
      <c r="F1858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</row>
    <row r="1859" spans="5:19" x14ac:dyDescent="0.3">
      <c r="E1859"/>
      <c r="F1859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</row>
    <row r="1860" spans="5:19" x14ac:dyDescent="0.3">
      <c r="E1860"/>
      <c r="F1860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</row>
    <row r="1861" spans="5:19" x14ac:dyDescent="0.3">
      <c r="E1861"/>
      <c r="F1861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</row>
    <row r="1862" spans="5:19" x14ac:dyDescent="0.3">
      <c r="E1862"/>
      <c r="F1862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</row>
    <row r="1863" spans="5:19" x14ac:dyDescent="0.3">
      <c r="E1863"/>
      <c r="F186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</row>
    <row r="1864" spans="5:19" x14ac:dyDescent="0.3">
      <c r="E1864"/>
      <c r="F1864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</row>
    <row r="1865" spans="5:19" x14ac:dyDescent="0.3">
      <c r="E1865"/>
      <c r="F1865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</row>
    <row r="1866" spans="5:19" x14ac:dyDescent="0.3">
      <c r="E1866"/>
      <c r="F1866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</row>
    <row r="1867" spans="5:19" x14ac:dyDescent="0.3">
      <c r="E1867"/>
      <c r="F1867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</row>
    <row r="1868" spans="5:19" x14ac:dyDescent="0.3">
      <c r="E1868"/>
      <c r="F1868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</row>
    <row r="1869" spans="5:19" x14ac:dyDescent="0.3">
      <c r="E1869"/>
      <c r="F1869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</row>
    <row r="1870" spans="5:19" x14ac:dyDescent="0.3">
      <c r="E1870"/>
      <c r="F1870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</row>
    <row r="1871" spans="5:19" x14ac:dyDescent="0.3">
      <c r="E1871"/>
      <c r="F1871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</row>
    <row r="1872" spans="5:19" x14ac:dyDescent="0.3">
      <c r="E1872"/>
      <c r="F1872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</row>
    <row r="1873" spans="5:19" x14ac:dyDescent="0.3">
      <c r="E1873"/>
      <c r="F187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</row>
    <row r="1874" spans="5:19" x14ac:dyDescent="0.3">
      <c r="E1874"/>
      <c r="F1874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</row>
    <row r="1875" spans="5:19" x14ac:dyDescent="0.3">
      <c r="E1875"/>
      <c r="F1875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</row>
    <row r="1876" spans="5:19" x14ac:dyDescent="0.3">
      <c r="E1876"/>
      <c r="F1876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</row>
    <row r="1877" spans="5:19" x14ac:dyDescent="0.3">
      <c r="E1877"/>
      <c r="F1877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</row>
    <row r="1878" spans="5:19" x14ac:dyDescent="0.3">
      <c r="E1878"/>
      <c r="F1878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</row>
    <row r="1879" spans="5:19" x14ac:dyDescent="0.3">
      <c r="E1879"/>
      <c r="F1879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</row>
    <row r="1880" spans="5:19" x14ac:dyDescent="0.3">
      <c r="E1880"/>
      <c r="F1880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</row>
    <row r="1881" spans="5:19" x14ac:dyDescent="0.3">
      <c r="E1881"/>
      <c r="F1881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</row>
    <row r="1882" spans="5:19" x14ac:dyDescent="0.3">
      <c r="E1882"/>
      <c r="F1882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</row>
    <row r="1883" spans="5:19" x14ac:dyDescent="0.3">
      <c r="E1883"/>
      <c r="F188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</row>
    <row r="1884" spans="5:19" x14ac:dyDescent="0.3">
      <c r="E1884"/>
      <c r="F1884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</row>
    <row r="1885" spans="5:19" x14ac:dyDescent="0.3">
      <c r="E1885"/>
      <c r="F1885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</row>
    <row r="1886" spans="5:19" x14ac:dyDescent="0.3">
      <c r="E1886"/>
      <c r="F1886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</row>
    <row r="1887" spans="5:19" x14ac:dyDescent="0.3">
      <c r="E1887"/>
      <c r="F1887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</row>
    <row r="1888" spans="5:19" x14ac:dyDescent="0.3">
      <c r="E1888"/>
      <c r="F1888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</row>
    <row r="1889" spans="5:19" x14ac:dyDescent="0.3">
      <c r="E1889"/>
      <c r="F1889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</row>
    <row r="1890" spans="5:19" x14ac:dyDescent="0.3">
      <c r="E1890"/>
      <c r="F1890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</row>
    <row r="1891" spans="5:19" x14ac:dyDescent="0.3">
      <c r="E1891"/>
      <c r="F1891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</row>
    <row r="1892" spans="5:19" x14ac:dyDescent="0.3">
      <c r="E1892"/>
      <c r="F1892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</row>
    <row r="1893" spans="5:19" x14ac:dyDescent="0.3">
      <c r="E1893"/>
      <c r="F189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</row>
    <row r="1894" spans="5:19" x14ac:dyDescent="0.3">
      <c r="E1894"/>
      <c r="F1894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</row>
    <row r="1895" spans="5:19" x14ac:dyDescent="0.3">
      <c r="E1895"/>
      <c r="F1895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</row>
    <row r="1896" spans="5:19" x14ac:dyDescent="0.3">
      <c r="E1896"/>
      <c r="F1896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</row>
    <row r="1897" spans="5:19" x14ac:dyDescent="0.3">
      <c r="E1897"/>
      <c r="F1897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</row>
    <row r="1898" spans="5:19" x14ac:dyDescent="0.3">
      <c r="E1898"/>
      <c r="F1898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</row>
    <row r="1899" spans="5:19" x14ac:dyDescent="0.3">
      <c r="E1899"/>
      <c r="F1899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</row>
    <row r="1900" spans="5:19" x14ac:dyDescent="0.3">
      <c r="E1900"/>
      <c r="F1900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</row>
    <row r="1901" spans="5:19" x14ac:dyDescent="0.3">
      <c r="E1901"/>
      <c r="F1901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</row>
    <row r="1902" spans="5:19" x14ac:dyDescent="0.3">
      <c r="E1902"/>
      <c r="F1902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</row>
    <row r="1903" spans="5:19" x14ac:dyDescent="0.3">
      <c r="E1903"/>
      <c r="F190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</row>
    <row r="1904" spans="5:19" x14ac:dyDescent="0.3">
      <c r="E1904"/>
      <c r="F1904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</row>
    <row r="1905" spans="5:19" x14ac:dyDescent="0.3">
      <c r="E1905"/>
      <c r="F1905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</row>
    <row r="1906" spans="5:19" x14ac:dyDescent="0.3">
      <c r="E1906"/>
      <c r="F1906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</row>
    <row r="1907" spans="5:19" x14ac:dyDescent="0.3">
      <c r="E1907"/>
      <c r="F1907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</row>
    <row r="1908" spans="5:19" x14ac:dyDescent="0.3">
      <c r="E1908"/>
      <c r="F1908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</row>
    <row r="1909" spans="5:19" x14ac:dyDescent="0.3">
      <c r="E1909"/>
      <c r="F1909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</row>
    <row r="1910" spans="5:19" x14ac:dyDescent="0.3">
      <c r="E1910"/>
      <c r="F1910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</row>
    <row r="1911" spans="5:19" x14ac:dyDescent="0.3">
      <c r="E1911"/>
      <c r="F1911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</row>
    <row r="1912" spans="5:19" x14ac:dyDescent="0.3">
      <c r="E1912"/>
      <c r="F1912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</row>
    <row r="1913" spans="5:19" x14ac:dyDescent="0.3">
      <c r="E1913"/>
      <c r="F191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</row>
    <row r="1914" spans="5:19" x14ac:dyDescent="0.3">
      <c r="E1914"/>
      <c r="F1914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</row>
    <row r="1915" spans="5:19" x14ac:dyDescent="0.3">
      <c r="E1915"/>
      <c r="F1915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</row>
    <row r="1916" spans="5:19" x14ac:dyDescent="0.3">
      <c r="E1916"/>
      <c r="F1916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</row>
    <row r="1917" spans="5:19" x14ac:dyDescent="0.3">
      <c r="E1917"/>
      <c r="F1917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</row>
    <row r="1918" spans="5:19" x14ac:dyDescent="0.3">
      <c r="E1918"/>
      <c r="F1918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</row>
    <row r="1919" spans="5:19" x14ac:dyDescent="0.3">
      <c r="E1919"/>
      <c r="F1919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</row>
    <row r="1920" spans="5:19" x14ac:dyDescent="0.3">
      <c r="E1920"/>
      <c r="F1920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</row>
    <row r="1921" spans="5:19" x14ac:dyDescent="0.3">
      <c r="E1921"/>
      <c r="F1921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</row>
    <row r="1922" spans="5:19" x14ac:dyDescent="0.3">
      <c r="E1922"/>
      <c r="F1922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</row>
    <row r="1923" spans="5:19" x14ac:dyDescent="0.3">
      <c r="E1923"/>
      <c r="F192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</row>
    <row r="1924" spans="5:19" x14ac:dyDescent="0.3">
      <c r="E1924"/>
      <c r="F1924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</row>
    <row r="1925" spans="5:19" x14ac:dyDescent="0.3">
      <c r="E1925"/>
      <c r="F1925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</row>
    <row r="1926" spans="5:19" x14ac:dyDescent="0.3">
      <c r="E1926"/>
      <c r="F1926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</row>
    <row r="1927" spans="5:19" x14ac:dyDescent="0.3">
      <c r="E1927"/>
      <c r="F1927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</row>
    <row r="1928" spans="5:19" x14ac:dyDescent="0.3">
      <c r="E1928"/>
      <c r="F1928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</row>
    <row r="1929" spans="5:19" x14ac:dyDescent="0.3">
      <c r="E1929"/>
      <c r="F1929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</row>
    <row r="1930" spans="5:19" x14ac:dyDescent="0.3">
      <c r="E1930"/>
      <c r="F1930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</row>
    <row r="1931" spans="5:19" x14ac:dyDescent="0.3">
      <c r="E1931"/>
      <c r="F1931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</row>
    <row r="1932" spans="5:19" x14ac:dyDescent="0.3">
      <c r="E1932"/>
      <c r="F1932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</row>
    <row r="1933" spans="5:19" x14ac:dyDescent="0.3">
      <c r="E1933"/>
      <c r="F193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</row>
    <row r="1934" spans="5:19" x14ac:dyDescent="0.3">
      <c r="E1934"/>
      <c r="F1934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</row>
    <row r="1935" spans="5:19" x14ac:dyDescent="0.3">
      <c r="E1935"/>
      <c r="F1935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</row>
    <row r="1936" spans="5:19" x14ac:dyDescent="0.3">
      <c r="E1936"/>
      <c r="F1936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</row>
    <row r="1937" spans="5:19" x14ac:dyDescent="0.3">
      <c r="E1937"/>
      <c r="F1937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</row>
    <row r="1938" spans="5:19" x14ac:dyDescent="0.3">
      <c r="E1938"/>
      <c r="F1938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</row>
    <row r="1939" spans="5:19" x14ac:dyDescent="0.3">
      <c r="E1939"/>
      <c r="F1939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</row>
    <row r="1940" spans="5:19" x14ac:dyDescent="0.3">
      <c r="E1940"/>
      <c r="F1940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</row>
    <row r="1941" spans="5:19" x14ac:dyDescent="0.3">
      <c r="E1941"/>
      <c r="F1941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</row>
    <row r="1942" spans="5:19" x14ac:dyDescent="0.3">
      <c r="E1942"/>
      <c r="F1942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</row>
    <row r="1943" spans="5:19" x14ac:dyDescent="0.3">
      <c r="E1943"/>
      <c r="F194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</row>
    <row r="1944" spans="5:19" x14ac:dyDescent="0.3">
      <c r="E1944"/>
      <c r="F1944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</row>
    <row r="1945" spans="5:19" x14ac:dyDescent="0.3">
      <c r="E1945"/>
      <c r="F1945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</row>
    <row r="1946" spans="5:19" x14ac:dyDescent="0.3">
      <c r="E1946"/>
      <c r="F1946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</row>
    <row r="1947" spans="5:19" x14ac:dyDescent="0.3">
      <c r="E1947"/>
      <c r="F1947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</row>
    <row r="1948" spans="5:19" x14ac:dyDescent="0.3">
      <c r="E1948"/>
      <c r="F1948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</row>
    <row r="1949" spans="5:19" x14ac:dyDescent="0.3">
      <c r="E1949"/>
      <c r="F1949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</row>
    <row r="1950" spans="5:19" x14ac:dyDescent="0.3">
      <c r="E1950"/>
      <c r="F1950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</row>
    <row r="1951" spans="5:19" x14ac:dyDescent="0.3">
      <c r="E1951"/>
      <c r="F1951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</row>
    <row r="1952" spans="5:19" x14ac:dyDescent="0.3">
      <c r="E1952"/>
      <c r="F1952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</row>
    <row r="1953" spans="5:19" x14ac:dyDescent="0.3">
      <c r="E1953"/>
      <c r="F195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</row>
    <row r="1954" spans="5:19" x14ac:dyDescent="0.3">
      <c r="E1954"/>
      <c r="F1954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</row>
    <row r="1955" spans="5:19" x14ac:dyDescent="0.3">
      <c r="E1955"/>
      <c r="F1955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</row>
    <row r="1956" spans="5:19" x14ac:dyDescent="0.3">
      <c r="E1956"/>
      <c r="F1956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</row>
    <row r="1957" spans="5:19" x14ac:dyDescent="0.3">
      <c r="E1957"/>
      <c r="F1957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</row>
    <row r="1958" spans="5:19" x14ac:dyDescent="0.3">
      <c r="E1958"/>
      <c r="F1958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</row>
    <row r="1959" spans="5:19" x14ac:dyDescent="0.3">
      <c r="E1959"/>
      <c r="F1959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</row>
    <row r="1960" spans="5:19" x14ac:dyDescent="0.3">
      <c r="E1960"/>
      <c r="F1960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</row>
    <row r="1961" spans="5:19" x14ac:dyDescent="0.3">
      <c r="E1961"/>
      <c r="F1961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</row>
    <row r="1962" spans="5:19" x14ac:dyDescent="0.3">
      <c r="E1962"/>
      <c r="F1962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</row>
    <row r="1963" spans="5:19" x14ac:dyDescent="0.3">
      <c r="E1963"/>
      <c r="F196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</row>
    <row r="1964" spans="5:19" x14ac:dyDescent="0.3">
      <c r="E1964"/>
      <c r="F1964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</row>
    <row r="1965" spans="5:19" x14ac:dyDescent="0.3">
      <c r="E1965"/>
      <c r="F1965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</row>
    <row r="1966" spans="5:19" x14ac:dyDescent="0.3">
      <c r="E1966"/>
      <c r="F1966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</row>
    <row r="1967" spans="5:19" x14ac:dyDescent="0.3">
      <c r="E1967"/>
      <c r="F1967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</row>
    <row r="1968" spans="5:19" x14ac:dyDescent="0.3">
      <c r="E1968"/>
      <c r="F1968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</row>
    <row r="1969" spans="5:19" x14ac:dyDescent="0.3">
      <c r="E1969"/>
      <c r="F1969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</row>
    <row r="1970" spans="5:19" x14ac:dyDescent="0.3">
      <c r="E1970"/>
      <c r="F1970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</row>
    <row r="1971" spans="5:19" x14ac:dyDescent="0.3">
      <c r="E1971"/>
      <c r="F1971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</row>
    <row r="1972" spans="5:19" x14ac:dyDescent="0.3">
      <c r="E1972"/>
      <c r="F1972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</row>
    <row r="1973" spans="5:19" x14ac:dyDescent="0.3">
      <c r="E1973"/>
      <c r="F197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</row>
    <row r="1974" spans="5:19" x14ac:dyDescent="0.3">
      <c r="E1974"/>
      <c r="F1974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</row>
    <row r="1975" spans="5:19" x14ac:dyDescent="0.3">
      <c r="E1975"/>
      <c r="F1975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</row>
    <row r="1976" spans="5:19" x14ac:dyDescent="0.3">
      <c r="E1976"/>
      <c r="F1976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</row>
    <row r="1977" spans="5:19" x14ac:dyDescent="0.3">
      <c r="E1977"/>
      <c r="F1977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</row>
    <row r="1978" spans="5:19" x14ac:dyDescent="0.3">
      <c r="E1978"/>
      <c r="F1978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</row>
    <row r="1979" spans="5:19" x14ac:dyDescent="0.3">
      <c r="E1979"/>
      <c r="F1979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</row>
    <row r="1980" spans="5:19" x14ac:dyDescent="0.3">
      <c r="E1980"/>
      <c r="F1980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</row>
    <row r="1981" spans="5:19" x14ac:dyDescent="0.3">
      <c r="E1981"/>
      <c r="F1981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</row>
    <row r="1982" spans="5:19" x14ac:dyDescent="0.3">
      <c r="E1982"/>
      <c r="F1982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</row>
    <row r="1983" spans="5:19" x14ac:dyDescent="0.3">
      <c r="E1983"/>
      <c r="F198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</row>
    <row r="1984" spans="5:19" x14ac:dyDescent="0.3">
      <c r="E1984"/>
      <c r="F1984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</row>
    <row r="1985" spans="5:19" x14ac:dyDescent="0.3">
      <c r="E1985"/>
      <c r="F1985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</row>
    <row r="1986" spans="5:19" x14ac:dyDescent="0.3">
      <c r="E1986"/>
      <c r="F1986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</row>
    <row r="1987" spans="5:19" x14ac:dyDescent="0.3">
      <c r="E1987"/>
      <c r="F1987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</row>
    <row r="1988" spans="5:19" x14ac:dyDescent="0.3">
      <c r="E1988"/>
      <c r="F1988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</row>
    <row r="1989" spans="5:19" x14ac:dyDescent="0.3">
      <c r="E1989"/>
      <c r="F1989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</row>
    <row r="1990" spans="5:19" x14ac:dyDescent="0.3">
      <c r="E1990"/>
      <c r="F1990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</row>
    <row r="1991" spans="5:19" x14ac:dyDescent="0.3">
      <c r="E1991"/>
      <c r="F1991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</row>
    <row r="1992" spans="5:19" x14ac:dyDescent="0.3">
      <c r="E1992"/>
      <c r="F1992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</row>
    <row r="1993" spans="5:19" x14ac:dyDescent="0.3">
      <c r="E1993"/>
      <c r="F199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</row>
    <row r="1994" spans="5:19" x14ac:dyDescent="0.3">
      <c r="E1994"/>
      <c r="F1994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</row>
    <row r="1995" spans="5:19" x14ac:dyDescent="0.3">
      <c r="E1995"/>
      <c r="F1995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</row>
    <row r="1996" spans="5:19" x14ac:dyDescent="0.3">
      <c r="E1996"/>
      <c r="F1996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</row>
    <row r="1997" spans="5:19" x14ac:dyDescent="0.3">
      <c r="E1997"/>
      <c r="F1997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</row>
    <row r="1998" spans="5:19" x14ac:dyDescent="0.3">
      <c r="E1998"/>
      <c r="F1998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</row>
    <row r="1999" spans="5:19" x14ac:dyDescent="0.3">
      <c r="E1999"/>
      <c r="F1999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</row>
    <row r="2000" spans="5:19" x14ac:dyDescent="0.3">
      <c r="E2000"/>
      <c r="F2000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</row>
    <row r="2001" spans="5:19" x14ac:dyDescent="0.3">
      <c r="E2001"/>
      <c r="F2001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</row>
    <row r="2002" spans="5:19" x14ac:dyDescent="0.3">
      <c r="E2002"/>
      <c r="F2002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</row>
    <row r="2003" spans="5:19" x14ac:dyDescent="0.3">
      <c r="E2003"/>
      <c r="F200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</row>
    <row r="2004" spans="5:19" x14ac:dyDescent="0.3">
      <c r="E2004"/>
      <c r="F2004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</row>
    <row r="2005" spans="5:19" x14ac:dyDescent="0.3">
      <c r="E2005"/>
      <c r="F2005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</row>
    <row r="2006" spans="5:19" x14ac:dyDescent="0.3">
      <c r="E2006"/>
      <c r="F2006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</row>
    <row r="2007" spans="5:19" x14ac:dyDescent="0.3">
      <c r="E2007"/>
      <c r="F2007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</row>
    <row r="2008" spans="5:19" x14ac:dyDescent="0.3">
      <c r="E2008"/>
      <c r="F2008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</row>
    <row r="2009" spans="5:19" x14ac:dyDescent="0.3">
      <c r="E2009"/>
      <c r="F2009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</row>
    <row r="2010" spans="5:19" x14ac:dyDescent="0.3">
      <c r="E2010"/>
      <c r="F2010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</row>
    <row r="2011" spans="5:19" x14ac:dyDescent="0.3">
      <c r="E2011"/>
      <c r="F2011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</row>
    <row r="2012" spans="5:19" x14ac:dyDescent="0.3">
      <c r="E2012"/>
      <c r="F2012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</row>
    <row r="2013" spans="5:19" x14ac:dyDescent="0.3">
      <c r="E2013"/>
      <c r="F201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</row>
    <row r="2014" spans="5:19" x14ac:dyDescent="0.3">
      <c r="E2014"/>
      <c r="F2014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</row>
    <row r="2015" spans="5:19" x14ac:dyDescent="0.3">
      <c r="E2015"/>
      <c r="F2015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</row>
    <row r="2016" spans="5:19" x14ac:dyDescent="0.3">
      <c r="E2016"/>
      <c r="F2016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</row>
    <row r="2017" spans="5:19" x14ac:dyDescent="0.3">
      <c r="E2017"/>
      <c r="F2017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</row>
    <row r="2018" spans="5:19" x14ac:dyDescent="0.3">
      <c r="E2018"/>
      <c r="F2018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</row>
    <row r="2019" spans="5:19" x14ac:dyDescent="0.3">
      <c r="E2019"/>
      <c r="F2019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</row>
    <row r="2020" spans="5:19" x14ac:dyDescent="0.3">
      <c r="E2020"/>
      <c r="F2020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</row>
    <row r="2021" spans="5:19" x14ac:dyDescent="0.3">
      <c r="E2021"/>
      <c r="F2021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</row>
    <row r="2022" spans="5:19" x14ac:dyDescent="0.3">
      <c r="E2022"/>
      <c r="F2022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</row>
    <row r="2023" spans="5:19" x14ac:dyDescent="0.3">
      <c r="E2023"/>
      <c r="F202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</row>
    <row r="2024" spans="5:19" x14ac:dyDescent="0.3">
      <c r="E2024"/>
      <c r="F2024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</row>
    <row r="2025" spans="5:19" x14ac:dyDescent="0.3">
      <c r="E2025"/>
      <c r="F2025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</row>
    <row r="2026" spans="5:19" x14ac:dyDescent="0.3">
      <c r="E2026"/>
      <c r="F2026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</row>
    <row r="2027" spans="5:19" x14ac:dyDescent="0.3">
      <c r="E2027"/>
      <c r="F2027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</row>
    <row r="2028" spans="5:19" x14ac:dyDescent="0.3">
      <c r="E2028"/>
      <c r="F2028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</row>
    <row r="2029" spans="5:19" x14ac:dyDescent="0.3">
      <c r="E2029"/>
      <c r="F2029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</row>
    <row r="2030" spans="5:19" x14ac:dyDescent="0.3">
      <c r="E2030"/>
      <c r="F2030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</row>
    <row r="2031" spans="5:19" x14ac:dyDescent="0.3">
      <c r="E2031"/>
      <c r="F2031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</row>
    <row r="2032" spans="5:19" x14ac:dyDescent="0.3">
      <c r="E2032"/>
      <c r="F2032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</row>
    <row r="2033" spans="5:19" x14ac:dyDescent="0.3">
      <c r="E2033"/>
      <c r="F203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</row>
    <row r="2034" spans="5:19" x14ac:dyDescent="0.3">
      <c r="E2034"/>
      <c r="F2034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</row>
    <row r="2035" spans="5:19" x14ac:dyDescent="0.3">
      <c r="E2035"/>
      <c r="F2035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</row>
    <row r="2036" spans="5:19" x14ac:dyDescent="0.3">
      <c r="E2036"/>
      <c r="F2036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</row>
    <row r="2037" spans="5:19" x14ac:dyDescent="0.3">
      <c r="E2037"/>
      <c r="F2037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</row>
    <row r="2038" spans="5:19" x14ac:dyDescent="0.3">
      <c r="E2038"/>
      <c r="F2038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</row>
    <row r="2039" spans="5:19" x14ac:dyDescent="0.3">
      <c r="E2039"/>
      <c r="F2039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</row>
    <row r="2040" spans="5:19" x14ac:dyDescent="0.3">
      <c r="E2040"/>
      <c r="F2040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</row>
    <row r="2041" spans="5:19" x14ac:dyDescent="0.3">
      <c r="E2041"/>
      <c r="F2041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</row>
    <row r="2042" spans="5:19" x14ac:dyDescent="0.3">
      <c r="E2042"/>
      <c r="F2042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</row>
    <row r="2043" spans="5:19" x14ac:dyDescent="0.3">
      <c r="E2043"/>
      <c r="F204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</row>
    <row r="2044" spans="5:19" x14ac:dyDescent="0.3">
      <c r="E2044"/>
      <c r="F2044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</row>
    <row r="2045" spans="5:19" x14ac:dyDescent="0.3">
      <c r="E2045"/>
      <c r="F2045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</row>
    <row r="2046" spans="5:19" x14ac:dyDescent="0.3">
      <c r="E2046"/>
      <c r="F2046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</row>
    <row r="2047" spans="5:19" x14ac:dyDescent="0.3">
      <c r="E2047"/>
      <c r="F2047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</row>
    <row r="2048" spans="5:19" x14ac:dyDescent="0.3">
      <c r="E2048"/>
      <c r="F2048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</row>
    <row r="2049" spans="5:19" x14ac:dyDescent="0.3">
      <c r="E2049"/>
      <c r="F2049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</row>
    <row r="2050" spans="5:19" x14ac:dyDescent="0.3">
      <c r="E2050"/>
      <c r="F2050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</row>
    <row r="2051" spans="5:19" x14ac:dyDescent="0.3">
      <c r="E2051"/>
      <c r="F2051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</row>
    <row r="2052" spans="5:19" x14ac:dyDescent="0.3">
      <c r="E2052"/>
      <c r="F2052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</row>
    <row r="2053" spans="5:19" x14ac:dyDescent="0.3">
      <c r="E2053"/>
      <c r="F205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</row>
    <row r="2054" spans="5:19" x14ac:dyDescent="0.3">
      <c r="E2054"/>
      <c r="F2054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</row>
    <row r="2055" spans="5:19" x14ac:dyDescent="0.3">
      <c r="E2055"/>
      <c r="F2055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</row>
    <row r="2056" spans="5:19" x14ac:dyDescent="0.3">
      <c r="E2056"/>
      <c r="F2056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</row>
    <row r="2057" spans="5:19" x14ac:dyDescent="0.3">
      <c r="E2057"/>
      <c r="F2057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</row>
    <row r="2058" spans="5:19" x14ac:dyDescent="0.3">
      <c r="E2058"/>
      <c r="F2058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</row>
    <row r="2059" spans="5:19" x14ac:dyDescent="0.3">
      <c r="E2059"/>
      <c r="F2059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</row>
    <row r="2060" spans="5:19" x14ac:dyDescent="0.3">
      <c r="E2060"/>
      <c r="F2060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</row>
    <row r="2061" spans="5:19" x14ac:dyDescent="0.3">
      <c r="E2061"/>
      <c r="F2061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</row>
    <row r="2062" spans="5:19" x14ac:dyDescent="0.3">
      <c r="E2062"/>
      <c r="F2062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</row>
    <row r="2063" spans="5:19" x14ac:dyDescent="0.3">
      <c r="E2063"/>
      <c r="F206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</row>
    <row r="2064" spans="5:19" x14ac:dyDescent="0.3">
      <c r="E2064"/>
      <c r="F2064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</row>
    <row r="2065" spans="5:19" x14ac:dyDescent="0.3">
      <c r="E2065"/>
      <c r="F2065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</row>
    <row r="2066" spans="5:19" x14ac:dyDescent="0.3">
      <c r="E2066"/>
      <c r="F2066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</row>
    <row r="2067" spans="5:19" x14ac:dyDescent="0.3">
      <c r="E2067"/>
      <c r="F2067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</row>
    <row r="2068" spans="5:19" x14ac:dyDescent="0.3">
      <c r="E2068"/>
      <c r="F2068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</row>
    <row r="2069" spans="5:19" x14ac:dyDescent="0.3">
      <c r="E2069"/>
      <c r="F2069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</row>
    <row r="2070" spans="5:19" x14ac:dyDescent="0.3">
      <c r="E2070"/>
      <c r="F2070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</row>
    <row r="2071" spans="5:19" x14ac:dyDescent="0.3">
      <c r="E2071"/>
      <c r="F2071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</row>
    <row r="2072" spans="5:19" x14ac:dyDescent="0.3">
      <c r="E2072"/>
      <c r="F2072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</row>
    <row r="2073" spans="5:19" x14ac:dyDescent="0.3">
      <c r="E2073"/>
      <c r="F207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</row>
    <row r="2074" spans="5:19" x14ac:dyDescent="0.3">
      <c r="E2074"/>
      <c r="F2074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</row>
    <row r="2075" spans="5:19" x14ac:dyDescent="0.3">
      <c r="E2075"/>
      <c r="F2075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</row>
    <row r="2076" spans="5:19" x14ac:dyDescent="0.3">
      <c r="E2076"/>
      <c r="F2076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</row>
    <row r="2077" spans="5:19" x14ac:dyDescent="0.3">
      <c r="E2077"/>
      <c r="F2077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</row>
    <row r="2078" spans="5:19" x14ac:dyDescent="0.3">
      <c r="E2078"/>
      <c r="F2078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</row>
    <row r="2079" spans="5:19" x14ac:dyDescent="0.3">
      <c r="E2079"/>
      <c r="F2079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</row>
    <row r="2080" spans="5:19" x14ac:dyDescent="0.3">
      <c r="E2080"/>
      <c r="F2080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</row>
    <row r="2081" spans="5:19" x14ac:dyDescent="0.3">
      <c r="E2081"/>
      <c r="F2081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</row>
    <row r="2082" spans="5:19" x14ac:dyDescent="0.3">
      <c r="E2082"/>
      <c r="F2082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</row>
    <row r="2083" spans="5:19" x14ac:dyDescent="0.3">
      <c r="E2083"/>
      <c r="F208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</row>
    <row r="2084" spans="5:19" x14ac:dyDescent="0.3">
      <c r="E2084"/>
      <c r="F2084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</row>
    <row r="2085" spans="5:19" x14ac:dyDescent="0.3">
      <c r="E2085"/>
      <c r="F2085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</row>
    <row r="2086" spans="5:19" x14ac:dyDescent="0.3">
      <c r="E2086"/>
      <c r="F2086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</row>
    <row r="2087" spans="5:19" x14ac:dyDescent="0.3">
      <c r="E2087"/>
      <c r="F2087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</row>
    <row r="2088" spans="5:19" x14ac:dyDescent="0.3">
      <c r="E2088"/>
      <c r="F2088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</row>
    <row r="2089" spans="5:19" x14ac:dyDescent="0.3">
      <c r="E2089"/>
      <c r="F2089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</row>
    <row r="2090" spans="5:19" x14ac:dyDescent="0.3">
      <c r="E2090"/>
      <c r="F2090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</row>
    <row r="2091" spans="5:19" x14ac:dyDescent="0.3">
      <c r="E2091"/>
      <c r="F2091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</row>
    <row r="2092" spans="5:19" x14ac:dyDescent="0.3">
      <c r="E2092"/>
      <c r="F2092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</row>
    <row r="2093" spans="5:19" x14ac:dyDescent="0.3">
      <c r="E2093"/>
      <c r="F209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</row>
    <row r="2094" spans="5:19" x14ac:dyDescent="0.3">
      <c r="E2094"/>
      <c r="F2094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</row>
    <row r="2095" spans="5:19" x14ac:dyDescent="0.3">
      <c r="E2095"/>
      <c r="F2095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</row>
    <row r="2096" spans="5:19" x14ac:dyDescent="0.3">
      <c r="E2096"/>
      <c r="F2096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</row>
    <row r="2097" spans="5:19" x14ac:dyDescent="0.3">
      <c r="E2097"/>
      <c r="F2097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</row>
    <row r="2098" spans="5:19" x14ac:dyDescent="0.3">
      <c r="E2098"/>
      <c r="F2098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</row>
    <row r="2099" spans="5:19" x14ac:dyDescent="0.3">
      <c r="E2099"/>
      <c r="F2099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</row>
    <row r="2100" spans="5:19" x14ac:dyDescent="0.3">
      <c r="E2100"/>
      <c r="F2100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</row>
    <row r="2101" spans="5:19" x14ac:dyDescent="0.3">
      <c r="E2101"/>
      <c r="F2101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</row>
    <row r="2102" spans="5:19" x14ac:dyDescent="0.3">
      <c r="E2102"/>
      <c r="F2102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</row>
    <row r="2103" spans="5:19" x14ac:dyDescent="0.3">
      <c r="E2103"/>
      <c r="F210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</row>
    <row r="2104" spans="5:19" x14ac:dyDescent="0.3">
      <c r="E2104"/>
      <c r="F2104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</row>
    <row r="2105" spans="5:19" x14ac:dyDescent="0.3">
      <c r="E2105"/>
      <c r="F2105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</row>
    <row r="2106" spans="5:19" x14ac:dyDescent="0.3">
      <c r="E2106"/>
      <c r="F2106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</row>
    <row r="2107" spans="5:19" x14ac:dyDescent="0.3">
      <c r="E2107"/>
      <c r="F2107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</row>
    <row r="2108" spans="5:19" x14ac:dyDescent="0.3">
      <c r="E2108"/>
      <c r="F2108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</row>
    <row r="2109" spans="5:19" x14ac:dyDescent="0.3">
      <c r="E2109"/>
      <c r="F2109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</row>
    <row r="2110" spans="5:19" x14ac:dyDescent="0.3">
      <c r="E2110"/>
      <c r="F2110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</row>
    <row r="2111" spans="5:19" x14ac:dyDescent="0.3">
      <c r="E2111"/>
      <c r="F2111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</row>
    <row r="2112" spans="5:19" x14ac:dyDescent="0.3">
      <c r="E2112"/>
      <c r="F2112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</row>
    <row r="2113" spans="5:19" x14ac:dyDescent="0.3">
      <c r="E2113"/>
      <c r="F211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</row>
    <row r="2114" spans="5:19" x14ac:dyDescent="0.3">
      <c r="E2114"/>
      <c r="F2114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</row>
    <row r="2115" spans="5:19" x14ac:dyDescent="0.3">
      <c r="E2115"/>
      <c r="F2115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</row>
    <row r="2116" spans="5:19" x14ac:dyDescent="0.3">
      <c r="E2116"/>
      <c r="F2116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</row>
    <row r="2117" spans="5:19" x14ac:dyDescent="0.3">
      <c r="E2117"/>
      <c r="F2117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</row>
    <row r="2118" spans="5:19" x14ac:dyDescent="0.3">
      <c r="E2118"/>
      <c r="F2118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</row>
    <row r="2119" spans="5:19" x14ac:dyDescent="0.3">
      <c r="E2119"/>
      <c r="F2119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</row>
    <row r="2120" spans="5:19" x14ac:dyDescent="0.3">
      <c r="E2120"/>
      <c r="F2120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</row>
    <row r="2121" spans="5:19" x14ac:dyDescent="0.3">
      <c r="E2121"/>
      <c r="F2121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</row>
    <row r="2122" spans="5:19" x14ac:dyDescent="0.3">
      <c r="E2122"/>
      <c r="F2122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</row>
    <row r="2123" spans="5:19" x14ac:dyDescent="0.3">
      <c r="E2123"/>
      <c r="F212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</row>
    <row r="2124" spans="5:19" x14ac:dyDescent="0.3">
      <c r="E2124"/>
      <c r="F2124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</row>
    <row r="2125" spans="5:19" x14ac:dyDescent="0.3">
      <c r="E2125"/>
      <c r="F2125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</row>
    <row r="2126" spans="5:19" x14ac:dyDescent="0.3">
      <c r="E2126"/>
      <c r="F2126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</row>
    <row r="2127" spans="5:19" x14ac:dyDescent="0.3">
      <c r="E2127"/>
      <c r="F2127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</row>
    <row r="2128" spans="5:19" x14ac:dyDescent="0.3">
      <c r="E2128"/>
      <c r="F2128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</row>
    <row r="2129" spans="5:19" x14ac:dyDescent="0.3">
      <c r="E2129"/>
      <c r="F2129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</row>
    <row r="2130" spans="5:19" x14ac:dyDescent="0.3">
      <c r="E2130"/>
      <c r="F2130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</row>
    <row r="2131" spans="5:19" x14ac:dyDescent="0.3">
      <c r="E2131"/>
      <c r="F2131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</row>
    <row r="2132" spans="5:19" x14ac:dyDescent="0.3">
      <c r="E2132"/>
      <c r="F2132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</row>
    <row r="2133" spans="5:19" x14ac:dyDescent="0.3">
      <c r="E2133"/>
      <c r="F213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</row>
    <row r="2134" spans="5:19" x14ac:dyDescent="0.3">
      <c r="E2134"/>
      <c r="F2134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</row>
    <row r="2135" spans="5:19" x14ac:dyDescent="0.3">
      <c r="E2135"/>
      <c r="F2135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</row>
    <row r="2136" spans="5:19" x14ac:dyDescent="0.3">
      <c r="E2136"/>
      <c r="F2136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</row>
    <row r="2137" spans="5:19" x14ac:dyDescent="0.3">
      <c r="E2137"/>
      <c r="F2137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</row>
    <row r="2138" spans="5:19" x14ac:dyDescent="0.3">
      <c r="E2138"/>
      <c r="F2138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</row>
    <row r="2139" spans="5:19" x14ac:dyDescent="0.3">
      <c r="E2139"/>
      <c r="F2139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</row>
    <row r="2140" spans="5:19" x14ac:dyDescent="0.3">
      <c r="E2140"/>
      <c r="F2140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</row>
    <row r="2141" spans="5:19" x14ac:dyDescent="0.3">
      <c r="E2141"/>
      <c r="F2141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</row>
    <row r="2142" spans="5:19" x14ac:dyDescent="0.3">
      <c r="E2142"/>
      <c r="F2142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</row>
    <row r="2143" spans="5:19" x14ac:dyDescent="0.3">
      <c r="E2143"/>
      <c r="F214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</row>
    <row r="2144" spans="5:19" x14ac:dyDescent="0.3">
      <c r="E2144"/>
      <c r="F2144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</row>
    <row r="2145" spans="5:19" x14ac:dyDescent="0.3">
      <c r="E2145"/>
      <c r="F2145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</row>
    <row r="2146" spans="5:19" x14ac:dyDescent="0.3">
      <c r="E2146"/>
      <c r="F2146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</row>
    <row r="2147" spans="5:19" x14ac:dyDescent="0.3">
      <c r="E2147"/>
      <c r="F2147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</row>
    <row r="2148" spans="5:19" x14ac:dyDescent="0.3">
      <c r="E2148"/>
      <c r="F2148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</row>
    <row r="2149" spans="5:19" x14ac:dyDescent="0.3">
      <c r="E2149"/>
      <c r="F2149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</row>
    <row r="2150" spans="5:19" x14ac:dyDescent="0.3">
      <c r="E2150"/>
      <c r="F2150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</row>
    <row r="2151" spans="5:19" x14ac:dyDescent="0.3">
      <c r="E2151"/>
      <c r="F2151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</row>
    <row r="2152" spans="5:19" x14ac:dyDescent="0.3">
      <c r="E2152"/>
      <c r="F2152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</row>
    <row r="2153" spans="5:19" x14ac:dyDescent="0.3">
      <c r="E2153"/>
      <c r="F215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</row>
    <row r="2154" spans="5:19" x14ac:dyDescent="0.3">
      <c r="E2154"/>
      <c r="F2154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</row>
    <row r="2155" spans="5:19" x14ac:dyDescent="0.3">
      <c r="E2155"/>
      <c r="F2155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</row>
    <row r="2156" spans="5:19" x14ac:dyDescent="0.3">
      <c r="E2156"/>
      <c r="F2156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</row>
    <row r="2157" spans="5:19" x14ac:dyDescent="0.3">
      <c r="E2157"/>
      <c r="F2157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</row>
    <row r="2158" spans="5:19" x14ac:dyDescent="0.3">
      <c r="E2158"/>
      <c r="F2158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</row>
    <row r="2159" spans="5:19" x14ac:dyDescent="0.3">
      <c r="E2159"/>
      <c r="F2159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</row>
    <row r="2160" spans="5:19" x14ac:dyDescent="0.3">
      <c r="E2160"/>
      <c r="F2160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</row>
    <row r="2161" spans="5:19" x14ac:dyDescent="0.3">
      <c r="E2161"/>
      <c r="F2161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</row>
    <row r="2162" spans="5:19" x14ac:dyDescent="0.3">
      <c r="E2162"/>
      <c r="F2162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</row>
    <row r="2163" spans="5:19" x14ac:dyDescent="0.3">
      <c r="E2163"/>
      <c r="F216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</row>
    <row r="2164" spans="5:19" x14ac:dyDescent="0.3">
      <c r="E2164"/>
      <c r="F2164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</row>
    <row r="2165" spans="5:19" x14ac:dyDescent="0.3">
      <c r="E2165"/>
      <c r="F2165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</row>
    <row r="2166" spans="5:19" x14ac:dyDescent="0.3">
      <c r="E2166"/>
      <c r="F2166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</row>
    <row r="2167" spans="5:19" x14ac:dyDescent="0.3">
      <c r="E2167"/>
      <c r="F2167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</row>
    <row r="2168" spans="5:19" x14ac:dyDescent="0.3">
      <c r="E2168"/>
      <c r="F2168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</row>
    <row r="2169" spans="5:19" x14ac:dyDescent="0.3">
      <c r="E2169"/>
      <c r="F2169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</row>
    <row r="2170" spans="5:19" x14ac:dyDescent="0.3">
      <c r="E2170"/>
      <c r="F2170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</row>
    <row r="2171" spans="5:19" x14ac:dyDescent="0.3">
      <c r="E2171"/>
      <c r="F2171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</row>
    <row r="2172" spans="5:19" x14ac:dyDescent="0.3">
      <c r="E2172"/>
      <c r="F2172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</row>
    <row r="2173" spans="5:19" x14ac:dyDescent="0.3">
      <c r="E2173"/>
      <c r="F217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</row>
    <row r="2174" spans="5:19" x14ac:dyDescent="0.3">
      <c r="E2174"/>
      <c r="F2174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</row>
    <row r="2175" spans="5:19" x14ac:dyDescent="0.3">
      <c r="E2175"/>
      <c r="F2175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</row>
    <row r="2176" spans="5:19" x14ac:dyDescent="0.3">
      <c r="E2176"/>
      <c r="F2176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</row>
    <row r="2177" spans="5:19" x14ac:dyDescent="0.3">
      <c r="E2177"/>
      <c r="F2177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</row>
    <row r="2178" spans="5:19" x14ac:dyDescent="0.3">
      <c r="E2178"/>
      <c r="F2178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</row>
    <row r="2179" spans="5:19" x14ac:dyDescent="0.3">
      <c r="E2179"/>
      <c r="F2179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</row>
    <row r="2180" spans="5:19" x14ac:dyDescent="0.3">
      <c r="E2180"/>
      <c r="F2180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</row>
    <row r="2181" spans="5:19" x14ac:dyDescent="0.3">
      <c r="E2181"/>
      <c r="F2181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</row>
    <row r="2182" spans="5:19" x14ac:dyDescent="0.3">
      <c r="E2182"/>
      <c r="F2182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</row>
    <row r="2183" spans="5:19" x14ac:dyDescent="0.3">
      <c r="E2183"/>
      <c r="F218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</row>
    <row r="2184" spans="5:19" x14ac:dyDescent="0.3">
      <c r="E2184"/>
      <c r="F2184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</row>
    <row r="2185" spans="5:19" x14ac:dyDescent="0.3">
      <c r="E2185"/>
      <c r="F2185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</row>
    <row r="2186" spans="5:19" x14ac:dyDescent="0.3">
      <c r="E2186"/>
      <c r="F2186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</row>
    <row r="2187" spans="5:19" x14ac:dyDescent="0.3">
      <c r="E2187"/>
      <c r="F2187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</row>
    <row r="2188" spans="5:19" x14ac:dyDescent="0.3">
      <c r="E2188"/>
      <c r="F2188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</row>
    <row r="2189" spans="5:19" x14ac:dyDescent="0.3">
      <c r="E2189"/>
      <c r="F2189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</row>
    <row r="2190" spans="5:19" x14ac:dyDescent="0.3">
      <c r="E2190"/>
      <c r="F2190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</row>
    <row r="2191" spans="5:19" x14ac:dyDescent="0.3">
      <c r="E2191"/>
      <c r="F2191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</row>
    <row r="2192" spans="5:19" x14ac:dyDescent="0.3">
      <c r="E2192"/>
      <c r="F2192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</row>
    <row r="2193" spans="5:19" x14ac:dyDescent="0.3">
      <c r="E2193"/>
      <c r="F219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</row>
    <row r="2194" spans="5:19" x14ac:dyDescent="0.3">
      <c r="E2194"/>
      <c r="F2194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</row>
    <row r="2195" spans="5:19" x14ac:dyDescent="0.3">
      <c r="E2195"/>
      <c r="F2195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</row>
    <row r="2196" spans="5:19" x14ac:dyDescent="0.3">
      <c r="E2196"/>
      <c r="F2196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</row>
    <row r="2197" spans="5:19" x14ac:dyDescent="0.3">
      <c r="E2197"/>
      <c r="F2197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</row>
    <row r="2198" spans="5:19" x14ac:dyDescent="0.3">
      <c r="E2198"/>
      <c r="F2198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</row>
    <row r="2199" spans="5:19" x14ac:dyDescent="0.3">
      <c r="E2199"/>
      <c r="F2199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</row>
    <row r="2200" spans="5:19" x14ac:dyDescent="0.3">
      <c r="E2200"/>
      <c r="F2200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</row>
    <row r="2201" spans="5:19" x14ac:dyDescent="0.3">
      <c r="E2201"/>
      <c r="F2201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</row>
    <row r="2202" spans="5:19" x14ac:dyDescent="0.3">
      <c r="E2202"/>
      <c r="F2202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</row>
    <row r="2203" spans="5:19" x14ac:dyDescent="0.3">
      <c r="E2203"/>
      <c r="F220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</row>
    <row r="2204" spans="5:19" x14ac:dyDescent="0.3">
      <c r="E2204"/>
      <c r="F2204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</row>
    <row r="2205" spans="5:19" x14ac:dyDescent="0.3">
      <c r="E2205"/>
      <c r="F2205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</row>
    <row r="2206" spans="5:19" x14ac:dyDescent="0.3">
      <c r="E2206"/>
      <c r="F2206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</row>
    <row r="2207" spans="5:19" x14ac:dyDescent="0.3">
      <c r="E2207"/>
      <c r="F2207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</row>
    <row r="2208" spans="5:19" x14ac:dyDescent="0.3">
      <c r="E2208"/>
      <c r="F2208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</row>
    <row r="2209" spans="5:19" x14ac:dyDescent="0.3">
      <c r="E2209"/>
      <c r="F2209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</row>
    <row r="2210" spans="5:19" x14ac:dyDescent="0.3">
      <c r="E2210"/>
      <c r="F2210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</row>
    <row r="2211" spans="5:19" x14ac:dyDescent="0.3">
      <c r="E2211"/>
      <c r="F2211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</row>
    <row r="2212" spans="5:19" x14ac:dyDescent="0.3">
      <c r="E2212"/>
      <c r="F2212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</row>
    <row r="2213" spans="5:19" x14ac:dyDescent="0.3">
      <c r="E2213"/>
      <c r="F221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</row>
    <row r="2214" spans="5:19" x14ac:dyDescent="0.3">
      <c r="E2214"/>
      <c r="F2214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</row>
    <row r="2215" spans="5:19" x14ac:dyDescent="0.3">
      <c r="E2215"/>
      <c r="F2215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</row>
    <row r="2216" spans="5:19" x14ac:dyDescent="0.3">
      <c r="E2216"/>
      <c r="F2216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</row>
    <row r="2217" spans="5:19" x14ac:dyDescent="0.3">
      <c r="E2217"/>
      <c r="F2217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</row>
    <row r="2218" spans="5:19" x14ac:dyDescent="0.3">
      <c r="E2218"/>
      <c r="F2218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</row>
    <row r="2219" spans="5:19" x14ac:dyDescent="0.3">
      <c r="E2219"/>
      <c r="F2219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</row>
    <row r="2220" spans="5:19" x14ac:dyDescent="0.3">
      <c r="E2220"/>
      <c r="F2220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</row>
    <row r="2221" spans="5:19" x14ac:dyDescent="0.3">
      <c r="E2221"/>
      <c r="F2221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</row>
    <row r="2222" spans="5:19" x14ac:dyDescent="0.3">
      <c r="E2222"/>
      <c r="F2222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</row>
    <row r="2223" spans="5:19" x14ac:dyDescent="0.3">
      <c r="E2223"/>
      <c r="F222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</row>
    <row r="2224" spans="5:19" x14ac:dyDescent="0.3">
      <c r="E2224"/>
      <c r="F2224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</row>
    <row r="2225" spans="5:19" x14ac:dyDescent="0.3">
      <c r="E2225"/>
      <c r="F2225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</row>
    <row r="2226" spans="5:19" x14ac:dyDescent="0.3">
      <c r="E2226"/>
      <c r="F2226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</row>
    <row r="2227" spans="5:19" x14ac:dyDescent="0.3">
      <c r="E2227"/>
      <c r="F2227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</row>
    <row r="2228" spans="5:19" x14ac:dyDescent="0.3">
      <c r="E2228"/>
      <c r="F2228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</row>
    <row r="2229" spans="5:19" x14ac:dyDescent="0.3">
      <c r="E2229"/>
      <c r="F2229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</row>
    <row r="2230" spans="5:19" x14ac:dyDescent="0.3">
      <c r="E2230"/>
      <c r="F2230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</row>
    <row r="2231" spans="5:19" x14ac:dyDescent="0.3">
      <c r="E2231"/>
      <c r="F2231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</row>
    <row r="2232" spans="5:19" x14ac:dyDescent="0.3">
      <c r="E2232"/>
      <c r="F2232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</row>
    <row r="2233" spans="5:19" x14ac:dyDescent="0.3">
      <c r="E2233"/>
      <c r="F223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</row>
    <row r="2234" spans="5:19" x14ac:dyDescent="0.3">
      <c r="E2234"/>
      <c r="F2234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</row>
    <row r="2235" spans="5:19" x14ac:dyDescent="0.3">
      <c r="E2235"/>
      <c r="F2235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</row>
    <row r="2236" spans="5:19" x14ac:dyDescent="0.3">
      <c r="E2236"/>
      <c r="F2236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</row>
    <row r="2237" spans="5:19" x14ac:dyDescent="0.3">
      <c r="E2237"/>
      <c r="F2237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</row>
    <row r="2238" spans="5:19" x14ac:dyDescent="0.3">
      <c r="E2238"/>
      <c r="F2238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</row>
    <row r="2239" spans="5:19" x14ac:dyDescent="0.3">
      <c r="E2239"/>
      <c r="F2239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</row>
    <row r="2240" spans="5:19" x14ac:dyDescent="0.3">
      <c r="E2240"/>
      <c r="F2240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</row>
    <row r="2241" spans="5:19" x14ac:dyDescent="0.3">
      <c r="E2241"/>
      <c r="F2241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</row>
    <row r="2242" spans="5:19" x14ac:dyDescent="0.3">
      <c r="E2242"/>
      <c r="F2242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</row>
    <row r="2243" spans="5:19" x14ac:dyDescent="0.3">
      <c r="E2243"/>
      <c r="F224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</row>
    <row r="2244" spans="5:19" x14ac:dyDescent="0.3">
      <c r="E2244"/>
      <c r="F2244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</row>
    <row r="2245" spans="5:19" x14ac:dyDescent="0.3">
      <c r="E2245"/>
      <c r="F2245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</row>
    <row r="2246" spans="5:19" x14ac:dyDescent="0.3">
      <c r="E2246"/>
      <c r="F2246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</row>
    <row r="2247" spans="5:19" x14ac:dyDescent="0.3">
      <c r="E2247"/>
      <c r="F2247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</row>
    <row r="2248" spans="5:19" x14ac:dyDescent="0.3">
      <c r="E2248"/>
      <c r="F2248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</row>
    <row r="2249" spans="5:19" x14ac:dyDescent="0.3">
      <c r="E2249"/>
      <c r="F2249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</row>
    <row r="2250" spans="5:19" x14ac:dyDescent="0.3">
      <c r="E2250"/>
      <c r="F2250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</row>
    <row r="2251" spans="5:19" x14ac:dyDescent="0.3">
      <c r="E2251"/>
      <c r="F2251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</row>
    <row r="2252" spans="5:19" x14ac:dyDescent="0.3">
      <c r="E2252"/>
      <c r="F2252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</row>
    <row r="2253" spans="5:19" x14ac:dyDescent="0.3">
      <c r="E2253"/>
      <c r="F225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</row>
    <row r="2254" spans="5:19" x14ac:dyDescent="0.3">
      <c r="E2254"/>
      <c r="F2254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</row>
    <row r="2255" spans="5:19" x14ac:dyDescent="0.3">
      <c r="E2255"/>
      <c r="F2255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</row>
    <row r="2256" spans="5:19" x14ac:dyDescent="0.3">
      <c r="E2256"/>
      <c r="F2256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</row>
    <row r="2257" spans="5:19" x14ac:dyDescent="0.3">
      <c r="E2257"/>
      <c r="F2257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</row>
    <row r="2258" spans="5:19" x14ac:dyDescent="0.3">
      <c r="E2258"/>
      <c r="F2258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</row>
    <row r="2259" spans="5:19" x14ac:dyDescent="0.3">
      <c r="E2259"/>
      <c r="F2259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</row>
    <row r="2260" spans="5:19" x14ac:dyDescent="0.3">
      <c r="E2260"/>
      <c r="F2260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</row>
    <row r="2261" spans="5:19" x14ac:dyDescent="0.3">
      <c r="E2261"/>
      <c r="F2261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</row>
    <row r="2262" spans="5:19" x14ac:dyDescent="0.3">
      <c r="E2262"/>
      <c r="F2262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</row>
    <row r="2263" spans="5:19" x14ac:dyDescent="0.3">
      <c r="E2263"/>
      <c r="F226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</row>
    <row r="2264" spans="5:19" x14ac:dyDescent="0.3">
      <c r="E2264"/>
      <c r="F2264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</row>
    <row r="2265" spans="5:19" x14ac:dyDescent="0.3">
      <c r="E2265"/>
      <c r="F2265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</row>
    <row r="2266" spans="5:19" x14ac:dyDescent="0.3">
      <c r="E2266"/>
      <c r="F2266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</row>
    <row r="2267" spans="5:19" x14ac:dyDescent="0.3">
      <c r="E2267"/>
      <c r="F2267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</row>
    <row r="2268" spans="5:19" x14ac:dyDescent="0.3">
      <c r="E2268"/>
      <c r="F2268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</row>
    <row r="2269" spans="5:19" x14ac:dyDescent="0.3">
      <c r="E2269"/>
      <c r="F2269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</row>
    <row r="2270" spans="5:19" x14ac:dyDescent="0.3">
      <c r="E2270"/>
      <c r="F2270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</row>
    <row r="2271" spans="5:19" x14ac:dyDescent="0.3">
      <c r="E2271"/>
      <c r="F2271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</row>
    <row r="2272" spans="5:19" x14ac:dyDescent="0.3">
      <c r="E2272"/>
      <c r="F2272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</row>
    <row r="2273" spans="5:19" x14ac:dyDescent="0.3">
      <c r="E2273"/>
      <c r="F227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</row>
    <row r="2274" spans="5:19" x14ac:dyDescent="0.3">
      <c r="E2274"/>
      <c r="F2274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</row>
    <row r="2275" spans="5:19" x14ac:dyDescent="0.3">
      <c r="E2275"/>
      <c r="F2275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</row>
    <row r="2276" spans="5:19" x14ac:dyDescent="0.3">
      <c r="E2276"/>
      <c r="F2276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</row>
    <row r="2277" spans="5:19" x14ac:dyDescent="0.3">
      <c r="E2277"/>
      <c r="F2277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</row>
    <row r="2278" spans="5:19" x14ac:dyDescent="0.3">
      <c r="E2278"/>
      <c r="F2278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</row>
    <row r="2279" spans="5:19" x14ac:dyDescent="0.3">
      <c r="E2279"/>
      <c r="F2279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</row>
    <row r="2280" spans="5:19" x14ac:dyDescent="0.3">
      <c r="E2280"/>
      <c r="F2280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</row>
    <row r="2281" spans="5:19" x14ac:dyDescent="0.3">
      <c r="E2281"/>
      <c r="F2281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</row>
    <row r="2282" spans="5:19" x14ac:dyDescent="0.3">
      <c r="E2282"/>
      <c r="F2282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</row>
    <row r="2283" spans="5:19" x14ac:dyDescent="0.3">
      <c r="E2283"/>
      <c r="F228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</row>
    <row r="2284" spans="5:19" x14ac:dyDescent="0.3">
      <c r="E2284"/>
      <c r="F2284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</row>
    <row r="2285" spans="5:19" x14ac:dyDescent="0.3">
      <c r="E2285"/>
      <c r="F2285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</row>
    <row r="2286" spans="5:19" x14ac:dyDescent="0.3">
      <c r="E2286"/>
      <c r="F2286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</row>
    <row r="2287" spans="5:19" x14ac:dyDescent="0.3">
      <c r="E2287"/>
      <c r="F2287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</row>
    <row r="2288" spans="5:19" x14ac:dyDescent="0.3">
      <c r="E2288"/>
      <c r="F2288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</row>
    <row r="2289" spans="5:19" x14ac:dyDescent="0.3">
      <c r="E2289"/>
      <c r="F2289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</row>
    <row r="2290" spans="5:19" x14ac:dyDescent="0.3">
      <c r="E2290"/>
      <c r="F2290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</row>
    <row r="2291" spans="5:19" x14ac:dyDescent="0.3">
      <c r="E2291"/>
      <c r="F2291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</row>
    <row r="2292" spans="5:19" x14ac:dyDescent="0.3">
      <c r="E2292"/>
      <c r="F2292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</row>
    <row r="2293" spans="5:19" x14ac:dyDescent="0.3">
      <c r="E2293"/>
      <c r="F229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</row>
    <row r="2294" spans="5:19" x14ac:dyDescent="0.3">
      <c r="E2294"/>
      <c r="F2294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</row>
    <row r="2295" spans="5:19" x14ac:dyDescent="0.3">
      <c r="E2295"/>
      <c r="F2295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</row>
    <row r="2296" spans="5:19" x14ac:dyDescent="0.3">
      <c r="E2296"/>
      <c r="F2296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</row>
    <row r="2297" spans="5:19" x14ac:dyDescent="0.3">
      <c r="E2297"/>
      <c r="F2297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</row>
    <row r="2298" spans="5:19" x14ac:dyDescent="0.3">
      <c r="E2298"/>
      <c r="F2298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</row>
    <row r="2299" spans="5:19" x14ac:dyDescent="0.3">
      <c r="E2299"/>
      <c r="F2299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</row>
    <row r="2300" spans="5:19" x14ac:dyDescent="0.3">
      <c r="E2300"/>
      <c r="F2300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</row>
    <row r="2301" spans="5:19" x14ac:dyDescent="0.3">
      <c r="E2301"/>
      <c r="F2301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</row>
    <row r="2302" spans="5:19" x14ac:dyDescent="0.3">
      <c r="E2302"/>
      <c r="F2302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</row>
    <row r="2303" spans="5:19" x14ac:dyDescent="0.3">
      <c r="E2303"/>
      <c r="F230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</row>
    <row r="2304" spans="5:19" x14ac:dyDescent="0.3">
      <c r="E2304"/>
      <c r="F2304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</row>
    <row r="2305" spans="5:19" x14ac:dyDescent="0.3">
      <c r="E2305"/>
      <c r="F2305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</row>
    <row r="2306" spans="5:19" x14ac:dyDescent="0.3">
      <c r="E2306"/>
      <c r="F2306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</row>
    <row r="2307" spans="5:19" x14ac:dyDescent="0.3">
      <c r="E2307"/>
      <c r="F2307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</row>
    <row r="2308" spans="5:19" x14ac:dyDescent="0.3">
      <c r="E2308"/>
      <c r="F2308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</row>
    <row r="2309" spans="5:19" x14ac:dyDescent="0.3">
      <c r="E2309"/>
      <c r="F2309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</row>
    <row r="2310" spans="5:19" x14ac:dyDescent="0.3">
      <c r="E2310"/>
      <c r="F2310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</row>
    <row r="2311" spans="5:19" x14ac:dyDescent="0.3">
      <c r="E2311"/>
      <c r="F2311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</row>
    <row r="2312" spans="5:19" x14ac:dyDescent="0.3">
      <c r="E2312"/>
      <c r="F2312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</row>
    <row r="2313" spans="5:19" x14ac:dyDescent="0.3">
      <c r="E2313"/>
      <c r="F231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</row>
    <row r="2314" spans="5:19" x14ac:dyDescent="0.3">
      <c r="E2314"/>
      <c r="F2314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</row>
    <row r="2315" spans="5:19" x14ac:dyDescent="0.3">
      <c r="E2315"/>
      <c r="F2315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</row>
    <row r="2316" spans="5:19" x14ac:dyDescent="0.3">
      <c r="E2316"/>
      <c r="F2316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</row>
    <row r="2317" spans="5:19" x14ac:dyDescent="0.3">
      <c r="E2317"/>
      <c r="F2317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</row>
    <row r="2318" spans="5:19" x14ac:dyDescent="0.3">
      <c r="E2318"/>
      <c r="F2318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</row>
    <row r="2319" spans="5:19" x14ac:dyDescent="0.3">
      <c r="E2319"/>
      <c r="F2319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</row>
    <row r="2320" spans="5:19" x14ac:dyDescent="0.3">
      <c r="E2320"/>
      <c r="F2320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</row>
    <row r="2321" spans="5:19" x14ac:dyDescent="0.3">
      <c r="E2321"/>
      <c r="F2321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</row>
    <row r="2322" spans="5:19" x14ac:dyDescent="0.3">
      <c r="E2322"/>
      <c r="F2322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</row>
    <row r="2323" spans="5:19" x14ac:dyDescent="0.3">
      <c r="E2323"/>
      <c r="F232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</row>
    <row r="2324" spans="5:19" x14ac:dyDescent="0.3">
      <c r="E2324"/>
      <c r="F2324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</row>
    <row r="2325" spans="5:19" x14ac:dyDescent="0.3">
      <c r="E2325"/>
      <c r="F2325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</row>
    <row r="2326" spans="5:19" x14ac:dyDescent="0.3">
      <c r="E2326"/>
      <c r="F2326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</row>
    <row r="2327" spans="5:19" x14ac:dyDescent="0.3">
      <c r="E2327"/>
      <c r="F2327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</row>
    <row r="2328" spans="5:19" x14ac:dyDescent="0.3">
      <c r="E2328"/>
      <c r="F2328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</row>
    <row r="2329" spans="5:19" x14ac:dyDescent="0.3">
      <c r="E2329"/>
      <c r="F2329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</row>
    <row r="2330" spans="5:19" x14ac:dyDescent="0.3">
      <c r="E2330"/>
      <c r="F2330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</row>
    <row r="2331" spans="5:19" x14ac:dyDescent="0.3">
      <c r="E2331"/>
      <c r="F2331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</row>
    <row r="2332" spans="5:19" x14ac:dyDescent="0.3">
      <c r="E2332"/>
      <c r="F2332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</row>
    <row r="2333" spans="5:19" x14ac:dyDescent="0.3">
      <c r="E2333"/>
      <c r="F233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</row>
    <row r="2334" spans="5:19" x14ac:dyDescent="0.3">
      <c r="E2334"/>
      <c r="F2334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</row>
    <row r="2335" spans="5:19" x14ac:dyDescent="0.3">
      <c r="E2335"/>
      <c r="F2335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</row>
    <row r="2336" spans="5:19" x14ac:dyDescent="0.3">
      <c r="E2336"/>
      <c r="F2336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</row>
    <row r="2337" spans="5:19" x14ac:dyDescent="0.3">
      <c r="E2337"/>
      <c r="F2337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</row>
    <row r="2338" spans="5:19" x14ac:dyDescent="0.3">
      <c r="E2338"/>
      <c r="F2338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</row>
    <row r="2339" spans="5:19" x14ac:dyDescent="0.3">
      <c r="E2339"/>
      <c r="F2339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</row>
    <row r="2340" spans="5:19" x14ac:dyDescent="0.3">
      <c r="E2340"/>
      <c r="F2340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</row>
    <row r="2341" spans="5:19" x14ac:dyDescent="0.3">
      <c r="E2341"/>
      <c r="F2341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</row>
    <row r="2342" spans="5:19" x14ac:dyDescent="0.3">
      <c r="E2342"/>
      <c r="F2342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</row>
    <row r="2343" spans="5:19" x14ac:dyDescent="0.3">
      <c r="E2343"/>
      <c r="F234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</row>
    <row r="2344" spans="5:19" x14ac:dyDescent="0.3">
      <c r="E2344"/>
      <c r="F2344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</row>
    <row r="2345" spans="5:19" x14ac:dyDescent="0.3">
      <c r="E2345"/>
      <c r="F2345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</row>
    <row r="2346" spans="5:19" x14ac:dyDescent="0.3">
      <c r="E2346"/>
      <c r="F2346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</row>
    <row r="2347" spans="5:19" x14ac:dyDescent="0.3">
      <c r="E2347"/>
      <c r="F2347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</row>
    <row r="2348" spans="5:19" x14ac:dyDescent="0.3">
      <c r="E2348"/>
      <c r="F2348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</row>
    <row r="2349" spans="5:19" x14ac:dyDescent="0.3">
      <c r="E2349"/>
      <c r="F2349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</row>
    <row r="2350" spans="5:19" x14ac:dyDescent="0.3">
      <c r="E2350"/>
      <c r="F2350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</row>
    <row r="2351" spans="5:19" x14ac:dyDescent="0.3">
      <c r="E2351"/>
      <c r="F2351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</row>
    <row r="2352" spans="5:19" x14ac:dyDescent="0.3">
      <c r="E2352"/>
      <c r="F2352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</row>
    <row r="2353" spans="5:19" x14ac:dyDescent="0.3">
      <c r="E2353"/>
      <c r="F235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</row>
    <row r="2354" spans="5:19" x14ac:dyDescent="0.3">
      <c r="E2354"/>
      <c r="F2354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</row>
    <row r="2355" spans="5:19" x14ac:dyDescent="0.3">
      <c r="E2355"/>
      <c r="F2355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</row>
    <row r="2356" spans="5:19" x14ac:dyDescent="0.3">
      <c r="E2356"/>
      <c r="F2356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</row>
    <row r="2357" spans="5:19" x14ac:dyDescent="0.3">
      <c r="E2357"/>
      <c r="F2357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</row>
    <row r="2358" spans="5:19" x14ac:dyDescent="0.3">
      <c r="E2358"/>
      <c r="F2358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</row>
    <row r="2359" spans="5:19" x14ac:dyDescent="0.3">
      <c r="E2359"/>
      <c r="F2359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</row>
    <row r="2360" spans="5:19" x14ac:dyDescent="0.3">
      <c r="E2360"/>
      <c r="F2360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</row>
    <row r="2361" spans="5:19" x14ac:dyDescent="0.3">
      <c r="E2361"/>
      <c r="F2361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</row>
    <row r="2362" spans="5:19" x14ac:dyDescent="0.3">
      <c r="E2362"/>
      <c r="F2362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</row>
    <row r="2363" spans="5:19" x14ac:dyDescent="0.3">
      <c r="E2363"/>
      <c r="F236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</row>
    <row r="2364" spans="5:19" x14ac:dyDescent="0.3">
      <c r="E2364"/>
      <c r="F2364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</row>
    <row r="2365" spans="5:19" x14ac:dyDescent="0.3">
      <c r="E2365"/>
      <c r="F2365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</row>
    <row r="2366" spans="5:19" x14ac:dyDescent="0.3">
      <c r="E2366"/>
      <c r="F2366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</row>
    <row r="2367" spans="5:19" x14ac:dyDescent="0.3">
      <c r="E2367"/>
      <c r="F2367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</row>
    <row r="2368" spans="5:19" x14ac:dyDescent="0.3">
      <c r="E2368"/>
      <c r="F2368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</row>
    <row r="2369" spans="5:19" x14ac:dyDescent="0.3">
      <c r="E2369"/>
      <c r="F2369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</row>
    <row r="2370" spans="5:19" x14ac:dyDescent="0.3">
      <c r="E2370"/>
      <c r="F2370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</row>
    <row r="2371" spans="5:19" x14ac:dyDescent="0.3">
      <c r="E2371"/>
      <c r="F2371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</row>
    <row r="2372" spans="5:19" x14ac:dyDescent="0.3">
      <c r="E2372"/>
      <c r="F2372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</row>
    <row r="2373" spans="5:19" x14ac:dyDescent="0.3">
      <c r="E2373"/>
      <c r="F237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</row>
    <row r="2374" spans="5:19" x14ac:dyDescent="0.3">
      <c r="E2374"/>
      <c r="F2374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</row>
    <row r="2375" spans="5:19" x14ac:dyDescent="0.3">
      <c r="E2375"/>
      <c r="F2375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</row>
    <row r="2376" spans="5:19" x14ac:dyDescent="0.3">
      <c r="E2376"/>
      <c r="F2376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</row>
    <row r="2377" spans="5:19" x14ac:dyDescent="0.3">
      <c r="E2377"/>
      <c r="F2377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</row>
    <row r="2378" spans="5:19" x14ac:dyDescent="0.3">
      <c r="E2378"/>
      <c r="F2378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</row>
    <row r="2379" spans="5:19" x14ac:dyDescent="0.3">
      <c r="E2379"/>
      <c r="F2379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</row>
    <row r="2380" spans="5:19" x14ac:dyDescent="0.3">
      <c r="E2380"/>
      <c r="F2380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</row>
    <row r="2381" spans="5:19" x14ac:dyDescent="0.3">
      <c r="E2381"/>
      <c r="F2381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</row>
    <row r="2382" spans="5:19" x14ac:dyDescent="0.3">
      <c r="E2382"/>
      <c r="F2382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</row>
    <row r="2383" spans="5:19" x14ac:dyDescent="0.3">
      <c r="E2383"/>
      <c r="F238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</row>
    <row r="2384" spans="5:19" x14ac:dyDescent="0.3">
      <c r="E2384"/>
      <c r="F2384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</row>
    <row r="2385" spans="5:19" x14ac:dyDescent="0.3">
      <c r="E2385"/>
      <c r="F2385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</row>
    <row r="2386" spans="5:19" x14ac:dyDescent="0.3">
      <c r="E2386"/>
      <c r="F2386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</row>
    <row r="2387" spans="5:19" x14ac:dyDescent="0.3">
      <c r="E2387"/>
      <c r="F2387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</row>
    <row r="2388" spans="5:19" x14ac:dyDescent="0.3">
      <c r="E2388"/>
      <c r="F2388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</row>
    <row r="2389" spans="5:19" x14ac:dyDescent="0.3">
      <c r="E2389"/>
      <c r="F2389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</row>
    <row r="2390" spans="5:19" x14ac:dyDescent="0.3">
      <c r="E2390"/>
      <c r="F2390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</row>
    <row r="2391" spans="5:19" x14ac:dyDescent="0.3">
      <c r="E2391"/>
      <c r="F2391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</row>
    <row r="2392" spans="5:19" x14ac:dyDescent="0.3">
      <c r="E2392"/>
      <c r="F2392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</row>
    <row r="2393" spans="5:19" x14ac:dyDescent="0.3">
      <c r="E2393"/>
      <c r="F239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</row>
    <row r="2394" spans="5:19" x14ac:dyDescent="0.3">
      <c r="E2394"/>
      <c r="F2394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</row>
    <row r="2395" spans="5:19" x14ac:dyDescent="0.3">
      <c r="E2395"/>
      <c r="F2395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</row>
    <row r="2396" spans="5:19" x14ac:dyDescent="0.3">
      <c r="E2396"/>
      <c r="F2396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</row>
    <row r="2397" spans="5:19" x14ac:dyDescent="0.3">
      <c r="E2397"/>
      <c r="F2397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</row>
    <row r="2398" spans="5:19" x14ac:dyDescent="0.3">
      <c r="E2398"/>
      <c r="F2398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</row>
    <row r="2399" spans="5:19" x14ac:dyDescent="0.3">
      <c r="E2399"/>
      <c r="F2399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</row>
    <row r="2400" spans="5:19" x14ac:dyDescent="0.3">
      <c r="E2400"/>
      <c r="F2400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</row>
    <row r="2401" spans="5:19" x14ac:dyDescent="0.3">
      <c r="E2401"/>
      <c r="F2401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</row>
    <row r="2402" spans="5:19" x14ac:dyDescent="0.3">
      <c r="E2402"/>
      <c r="F2402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</row>
    <row r="2403" spans="5:19" x14ac:dyDescent="0.3">
      <c r="E2403"/>
      <c r="F240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</row>
    <row r="2404" spans="5:19" x14ac:dyDescent="0.3">
      <c r="E2404"/>
      <c r="F2404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</row>
    <row r="2405" spans="5:19" x14ac:dyDescent="0.3">
      <c r="E2405"/>
      <c r="F2405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</row>
    <row r="2406" spans="5:19" x14ac:dyDescent="0.3">
      <c r="E2406"/>
      <c r="F2406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</row>
    <row r="2407" spans="5:19" x14ac:dyDescent="0.3">
      <c r="E2407"/>
      <c r="F2407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</row>
    <row r="2408" spans="5:19" x14ac:dyDescent="0.3">
      <c r="E2408"/>
      <c r="F2408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</row>
    <row r="2409" spans="5:19" x14ac:dyDescent="0.3">
      <c r="E2409"/>
      <c r="F2409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</row>
    <row r="2410" spans="5:19" x14ac:dyDescent="0.3">
      <c r="E2410"/>
      <c r="F2410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</row>
    <row r="2411" spans="5:19" x14ac:dyDescent="0.3">
      <c r="E2411"/>
      <c r="F2411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</row>
    <row r="2412" spans="5:19" x14ac:dyDescent="0.3">
      <c r="E2412"/>
      <c r="F2412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</row>
    <row r="2413" spans="5:19" x14ac:dyDescent="0.3">
      <c r="E2413"/>
      <c r="F241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</row>
    <row r="2414" spans="5:19" x14ac:dyDescent="0.3">
      <c r="E2414"/>
      <c r="F2414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</row>
    <row r="2415" spans="5:19" x14ac:dyDescent="0.3">
      <c r="E2415"/>
      <c r="F2415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</row>
    <row r="2416" spans="5:19" x14ac:dyDescent="0.3">
      <c r="E2416"/>
      <c r="F2416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</row>
    <row r="2417" spans="5:19" x14ac:dyDescent="0.3">
      <c r="E2417"/>
      <c r="F2417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</row>
    <row r="2418" spans="5:19" x14ac:dyDescent="0.3">
      <c r="E2418"/>
      <c r="F2418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</row>
    <row r="2419" spans="5:19" x14ac:dyDescent="0.3">
      <c r="E2419"/>
      <c r="F2419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</row>
    <row r="2420" spans="5:19" x14ac:dyDescent="0.3">
      <c r="E2420"/>
      <c r="F2420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</row>
    <row r="2421" spans="5:19" x14ac:dyDescent="0.3">
      <c r="E2421"/>
      <c r="F2421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</row>
    <row r="2422" spans="5:19" x14ac:dyDescent="0.3">
      <c r="E2422"/>
      <c r="F2422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</row>
    <row r="2423" spans="5:19" x14ac:dyDescent="0.3">
      <c r="E2423"/>
      <c r="F242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</row>
    <row r="2424" spans="5:19" x14ac:dyDescent="0.3">
      <c r="E2424"/>
      <c r="F2424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</row>
    <row r="2425" spans="5:19" x14ac:dyDescent="0.3">
      <c r="E2425"/>
      <c r="F2425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</row>
    <row r="2426" spans="5:19" x14ac:dyDescent="0.3">
      <c r="E2426"/>
      <c r="F2426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</row>
    <row r="2427" spans="5:19" x14ac:dyDescent="0.3">
      <c r="E2427"/>
      <c r="F2427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</row>
    <row r="2428" spans="5:19" x14ac:dyDescent="0.3">
      <c r="E2428"/>
      <c r="F2428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</row>
    <row r="2429" spans="5:19" x14ac:dyDescent="0.3">
      <c r="E2429"/>
      <c r="F2429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</row>
    <row r="2430" spans="5:19" x14ac:dyDescent="0.3">
      <c r="E2430"/>
      <c r="F2430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</row>
    <row r="2431" spans="5:19" x14ac:dyDescent="0.3">
      <c r="E2431"/>
      <c r="F2431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</row>
    <row r="2432" spans="5:19" x14ac:dyDescent="0.3">
      <c r="E2432"/>
      <c r="F2432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</row>
    <row r="2433" spans="5:19" x14ac:dyDescent="0.3">
      <c r="E2433"/>
      <c r="F243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</row>
    <row r="2434" spans="5:19" x14ac:dyDescent="0.3">
      <c r="E2434"/>
      <c r="F2434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</row>
    <row r="2435" spans="5:19" x14ac:dyDescent="0.3">
      <c r="E2435"/>
      <c r="F2435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</row>
    <row r="2436" spans="5:19" x14ac:dyDescent="0.3">
      <c r="E2436"/>
      <c r="F2436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</row>
    <row r="2437" spans="5:19" x14ac:dyDescent="0.3">
      <c r="E2437"/>
      <c r="F2437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</row>
    <row r="2438" spans="5:19" x14ac:dyDescent="0.3">
      <c r="E2438"/>
      <c r="F2438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</row>
    <row r="2439" spans="5:19" x14ac:dyDescent="0.3">
      <c r="E2439"/>
      <c r="F2439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</row>
    <row r="2440" spans="5:19" x14ac:dyDescent="0.3">
      <c r="E2440"/>
      <c r="F2440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</row>
    <row r="2441" spans="5:19" x14ac:dyDescent="0.3">
      <c r="E2441"/>
      <c r="F2441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</row>
    <row r="2442" spans="5:19" x14ac:dyDescent="0.3">
      <c r="E2442"/>
      <c r="F2442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</row>
    <row r="2443" spans="5:19" x14ac:dyDescent="0.3">
      <c r="E2443"/>
      <c r="F244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</row>
    <row r="2444" spans="5:19" x14ac:dyDescent="0.3">
      <c r="E2444"/>
      <c r="F2444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</row>
    <row r="2445" spans="5:19" x14ac:dyDescent="0.3">
      <c r="E2445"/>
      <c r="F2445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</row>
    <row r="2446" spans="5:19" x14ac:dyDescent="0.3">
      <c r="E2446"/>
      <c r="F2446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</row>
    <row r="2447" spans="5:19" x14ac:dyDescent="0.3">
      <c r="E2447"/>
      <c r="F2447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</row>
    <row r="2448" spans="5:19" x14ac:dyDescent="0.3">
      <c r="E2448"/>
      <c r="F2448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</row>
    <row r="2449" spans="5:19" x14ac:dyDescent="0.3">
      <c r="E2449"/>
      <c r="F2449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</row>
    <row r="2450" spans="5:19" x14ac:dyDescent="0.3">
      <c r="E2450"/>
      <c r="F2450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</row>
    <row r="2451" spans="5:19" x14ac:dyDescent="0.3">
      <c r="E2451"/>
      <c r="F2451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</row>
    <row r="2452" spans="5:19" x14ac:dyDescent="0.3">
      <c r="E2452"/>
      <c r="F2452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</row>
    <row r="2453" spans="5:19" x14ac:dyDescent="0.3">
      <c r="E2453"/>
      <c r="F245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</row>
    <row r="2454" spans="5:19" x14ac:dyDescent="0.3">
      <c r="E2454"/>
      <c r="F2454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</row>
    <row r="2455" spans="5:19" x14ac:dyDescent="0.3">
      <c r="E2455"/>
      <c r="F2455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</row>
    <row r="2456" spans="5:19" x14ac:dyDescent="0.3">
      <c r="E2456"/>
      <c r="F2456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</row>
    <row r="2457" spans="5:19" x14ac:dyDescent="0.3">
      <c r="E2457"/>
      <c r="F2457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</row>
    <row r="2458" spans="5:19" x14ac:dyDescent="0.3">
      <c r="E2458"/>
      <c r="F2458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</row>
    <row r="2459" spans="5:19" x14ac:dyDescent="0.3">
      <c r="E2459"/>
      <c r="F2459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</row>
    <row r="2460" spans="5:19" x14ac:dyDescent="0.3">
      <c r="E2460"/>
      <c r="F2460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</row>
    <row r="2461" spans="5:19" x14ac:dyDescent="0.3">
      <c r="E2461"/>
      <c r="F2461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</row>
    <row r="2462" spans="5:19" x14ac:dyDescent="0.3">
      <c r="E2462"/>
      <c r="F2462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</row>
    <row r="2463" spans="5:19" x14ac:dyDescent="0.3">
      <c r="E2463"/>
      <c r="F246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</row>
    <row r="2464" spans="5:19" x14ac:dyDescent="0.3">
      <c r="E2464"/>
      <c r="F2464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</row>
    <row r="2465" spans="5:19" x14ac:dyDescent="0.3">
      <c r="E2465"/>
      <c r="F2465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</row>
    <row r="2466" spans="5:19" x14ac:dyDescent="0.3">
      <c r="E2466"/>
      <c r="F2466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</row>
    <row r="2467" spans="5:19" x14ac:dyDescent="0.3">
      <c r="E2467"/>
      <c r="F2467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</row>
    <row r="2468" spans="5:19" x14ac:dyDescent="0.3">
      <c r="E2468"/>
      <c r="F2468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</row>
    <row r="2469" spans="5:19" x14ac:dyDescent="0.3">
      <c r="E2469"/>
      <c r="F2469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</row>
    <row r="2470" spans="5:19" x14ac:dyDescent="0.3">
      <c r="E2470"/>
      <c r="F2470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</row>
    <row r="2471" spans="5:19" x14ac:dyDescent="0.3">
      <c r="E2471"/>
      <c r="F2471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</row>
    <row r="2472" spans="5:19" x14ac:dyDescent="0.3">
      <c r="E2472"/>
      <c r="F2472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</row>
    <row r="2473" spans="5:19" x14ac:dyDescent="0.3">
      <c r="E2473"/>
      <c r="F247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</row>
    <row r="2474" spans="5:19" x14ac:dyDescent="0.3">
      <c r="E2474"/>
      <c r="F2474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</row>
    <row r="2475" spans="5:19" x14ac:dyDescent="0.3">
      <c r="E2475"/>
      <c r="F2475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</row>
    <row r="2476" spans="5:19" x14ac:dyDescent="0.3">
      <c r="E2476"/>
      <c r="F2476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</row>
    <row r="2477" spans="5:19" x14ac:dyDescent="0.3">
      <c r="E2477"/>
      <c r="F2477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</row>
    <row r="2478" spans="5:19" x14ac:dyDescent="0.3">
      <c r="E2478"/>
      <c r="F2478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</row>
    <row r="2479" spans="5:19" x14ac:dyDescent="0.3">
      <c r="E2479"/>
      <c r="F2479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</row>
    <row r="2480" spans="5:19" x14ac:dyDescent="0.3">
      <c r="E2480"/>
      <c r="F2480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</row>
    <row r="2481" spans="5:19" x14ac:dyDescent="0.3">
      <c r="E2481"/>
      <c r="F2481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</row>
    <row r="2482" spans="5:19" x14ac:dyDescent="0.3">
      <c r="E2482"/>
      <c r="F2482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</row>
    <row r="2483" spans="5:19" x14ac:dyDescent="0.3">
      <c r="E2483"/>
      <c r="F248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</row>
    <row r="2484" spans="5:19" x14ac:dyDescent="0.3">
      <c r="E2484"/>
      <c r="F2484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</row>
    <row r="2485" spans="5:19" x14ac:dyDescent="0.3">
      <c r="E2485"/>
      <c r="F2485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</row>
    <row r="2486" spans="5:19" x14ac:dyDescent="0.3">
      <c r="E2486"/>
      <c r="F2486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</row>
    <row r="2487" spans="5:19" x14ac:dyDescent="0.3">
      <c r="E2487"/>
      <c r="F2487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</row>
    <row r="2488" spans="5:19" x14ac:dyDescent="0.3">
      <c r="E2488"/>
      <c r="F2488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</row>
    <row r="2489" spans="5:19" x14ac:dyDescent="0.3">
      <c r="E2489"/>
      <c r="F2489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</row>
    <row r="2490" spans="5:19" x14ac:dyDescent="0.3">
      <c r="E2490"/>
      <c r="F2490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</row>
    <row r="2491" spans="5:19" x14ac:dyDescent="0.3">
      <c r="E2491"/>
      <c r="F2491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</row>
    <row r="2492" spans="5:19" x14ac:dyDescent="0.3">
      <c r="E2492"/>
      <c r="F2492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</row>
    <row r="2493" spans="5:19" x14ac:dyDescent="0.3">
      <c r="E2493"/>
      <c r="F249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</row>
    <row r="2494" spans="5:19" x14ac:dyDescent="0.3">
      <c r="E2494"/>
      <c r="F2494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</row>
    <row r="2495" spans="5:19" x14ac:dyDescent="0.3">
      <c r="E2495"/>
      <c r="F2495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</row>
    <row r="2496" spans="5:19" x14ac:dyDescent="0.3">
      <c r="E2496"/>
      <c r="F2496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</row>
    <row r="2497" spans="5:19" x14ac:dyDescent="0.3">
      <c r="E2497"/>
      <c r="F2497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</row>
    <row r="2498" spans="5:19" x14ac:dyDescent="0.3">
      <c r="E2498"/>
      <c r="F2498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</row>
    <row r="2499" spans="5:19" x14ac:dyDescent="0.3">
      <c r="E2499"/>
      <c r="F2499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</row>
    <row r="2500" spans="5:19" x14ac:dyDescent="0.3">
      <c r="E2500"/>
      <c r="F2500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</row>
    <row r="2501" spans="5:19" x14ac:dyDescent="0.3">
      <c r="E2501"/>
      <c r="F2501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</row>
    <row r="2502" spans="5:19" x14ac:dyDescent="0.3">
      <c r="E2502"/>
      <c r="F2502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</row>
    <row r="2503" spans="5:19" x14ac:dyDescent="0.3">
      <c r="E2503"/>
      <c r="F250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</row>
    <row r="2504" spans="5:19" x14ac:dyDescent="0.3">
      <c r="E2504"/>
      <c r="F2504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</row>
    <row r="2505" spans="5:19" x14ac:dyDescent="0.3">
      <c r="E2505"/>
      <c r="F2505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</row>
    <row r="2506" spans="5:19" x14ac:dyDescent="0.3">
      <c r="E2506"/>
      <c r="F2506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</row>
    <row r="2507" spans="5:19" x14ac:dyDescent="0.3">
      <c r="E2507"/>
      <c r="F2507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</row>
    <row r="2508" spans="5:19" x14ac:dyDescent="0.3">
      <c r="E2508"/>
      <c r="F2508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</row>
    <row r="2509" spans="5:19" x14ac:dyDescent="0.3">
      <c r="E2509"/>
      <c r="F2509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</row>
    <row r="2510" spans="5:19" x14ac:dyDescent="0.3">
      <c r="E2510"/>
      <c r="F2510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</row>
    <row r="2511" spans="5:19" x14ac:dyDescent="0.3">
      <c r="E2511"/>
      <c r="F2511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</row>
    <row r="2512" spans="5:19" x14ac:dyDescent="0.3">
      <c r="E2512"/>
      <c r="F2512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</row>
    <row r="2513" spans="5:19" x14ac:dyDescent="0.3">
      <c r="E2513"/>
      <c r="F251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</row>
    <row r="2514" spans="5:19" x14ac:dyDescent="0.3">
      <c r="E2514"/>
      <c r="F2514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</row>
    <row r="2515" spans="5:19" x14ac:dyDescent="0.3">
      <c r="E2515"/>
      <c r="F2515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</row>
    <row r="2516" spans="5:19" x14ac:dyDescent="0.3">
      <c r="E2516"/>
      <c r="F2516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</row>
    <row r="2517" spans="5:19" x14ac:dyDescent="0.3">
      <c r="E2517"/>
      <c r="F2517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</row>
    <row r="2518" spans="5:19" x14ac:dyDescent="0.3">
      <c r="E2518"/>
      <c r="F2518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</row>
    <row r="2519" spans="5:19" x14ac:dyDescent="0.3">
      <c r="E2519"/>
      <c r="F2519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</row>
    <row r="2520" spans="5:19" x14ac:dyDescent="0.3">
      <c r="E2520"/>
      <c r="F2520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</row>
    <row r="2521" spans="5:19" x14ac:dyDescent="0.3">
      <c r="E2521"/>
      <c r="F2521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</row>
    <row r="2522" spans="5:19" x14ac:dyDescent="0.3">
      <c r="E2522"/>
      <c r="F2522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</row>
    <row r="2523" spans="5:19" x14ac:dyDescent="0.3">
      <c r="E2523"/>
      <c r="F252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</row>
    <row r="2524" spans="5:19" x14ac:dyDescent="0.3">
      <c r="E2524"/>
      <c r="F2524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</row>
    <row r="2525" spans="5:19" x14ac:dyDescent="0.3">
      <c r="E2525"/>
      <c r="F2525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</row>
    <row r="2526" spans="5:19" x14ac:dyDescent="0.3">
      <c r="E2526"/>
      <c r="F2526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</row>
    <row r="2527" spans="5:19" x14ac:dyDescent="0.3">
      <c r="E2527"/>
      <c r="F2527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</row>
    <row r="2528" spans="5:19" x14ac:dyDescent="0.3">
      <c r="E2528"/>
      <c r="F2528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</row>
    <row r="2529" spans="5:19" x14ac:dyDescent="0.3">
      <c r="E2529"/>
      <c r="F2529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</row>
    <row r="2530" spans="5:19" x14ac:dyDescent="0.3">
      <c r="E2530"/>
      <c r="F2530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</row>
    <row r="2531" spans="5:19" x14ac:dyDescent="0.3">
      <c r="E2531"/>
      <c r="F2531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</row>
    <row r="2532" spans="5:19" x14ac:dyDescent="0.3">
      <c r="E2532"/>
      <c r="F2532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</row>
    <row r="2533" spans="5:19" x14ac:dyDescent="0.3">
      <c r="E2533"/>
      <c r="F253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</row>
    <row r="2534" spans="5:19" x14ac:dyDescent="0.3">
      <c r="E2534"/>
      <c r="F2534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</row>
    <row r="2535" spans="5:19" x14ac:dyDescent="0.3">
      <c r="E2535"/>
      <c r="F2535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</row>
    <row r="2536" spans="5:19" x14ac:dyDescent="0.3">
      <c r="E2536"/>
      <c r="F2536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</row>
    <row r="2537" spans="5:19" x14ac:dyDescent="0.3">
      <c r="E2537"/>
      <c r="F2537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</row>
    <row r="2538" spans="5:19" x14ac:dyDescent="0.3">
      <c r="E2538"/>
      <c r="F2538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</row>
    <row r="2539" spans="5:19" x14ac:dyDescent="0.3">
      <c r="E2539"/>
      <c r="F2539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</row>
    <row r="2540" spans="5:19" x14ac:dyDescent="0.3">
      <c r="E2540"/>
      <c r="F2540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</row>
    <row r="2541" spans="5:19" x14ac:dyDescent="0.3">
      <c r="E2541"/>
      <c r="F2541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</row>
    <row r="2542" spans="5:19" x14ac:dyDescent="0.3">
      <c r="E2542"/>
      <c r="F2542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</row>
    <row r="2543" spans="5:19" x14ac:dyDescent="0.3">
      <c r="E2543"/>
      <c r="F254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</row>
    <row r="2544" spans="5:19" x14ac:dyDescent="0.3">
      <c r="E2544"/>
      <c r="F2544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</row>
    <row r="2545" spans="5:19" x14ac:dyDescent="0.3">
      <c r="E2545"/>
      <c r="F2545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</row>
    <row r="2546" spans="5:19" x14ac:dyDescent="0.3">
      <c r="E2546"/>
      <c r="F2546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</row>
    <row r="2547" spans="5:19" x14ac:dyDescent="0.3">
      <c r="E2547"/>
      <c r="F2547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</row>
    <row r="2548" spans="5:19" x14ac:dyDescent="0.3">
      <c r="E2548"/>
      <c r="F2548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</row>
    <row r="2549" spans="5:19" x14ac:dyDescent="0.3">
      <c r="E2549"/>
      <c r="F2549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</row>
    <row r="2550" spans="5:19" x14ac:dyDescent="0.3">
      <c r="E2550"/>
      <c r="F2550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</row>
    <row r="2551" spans="5:19" x14ac:dyDescent="0.3">
      <c r="E2551"/>
      <c r="F2551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</row>
    <row r="2552" spans="5:19" x14ac:dyDescent="0.3">
      <c r="E2552"/>
      <c r="F2552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</row>
    <row r="2553" spans="5:19" x14ac:dyDescent="0.3">
      <c r="E2553"/>
      <c r="F255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</row>
    <row r="2554" spans="5:19" x14ac:dyDescent="0.3">
      <c r="E2554"/>
      <c r="F2554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</row>
    <row r="2555" spans="5:19" x14ac:dyDescent="0.3">
      <c r="E2555"/>
      <c r="F2555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</row>
    <row r="2556" spans="5:19" x14ac:dyDescent="0.3">
      <c r="E2556"/>
      <c r="F2556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</row>
    <row r="2557" spans="5:19" x14ac:dyDescent="0.3">
      <c r="E2557"/>
      <c r="F2557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</row>
    <row r="2558" spans="5:19" x14ac:dyDescent="0.3">
      <c r="E2558"/>
      <c r="F2558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</row>
    <row r="2559" spans="5:19" x14ac:dyDescent="0.3">
      <c r="E2559"/>
      <c r="F2559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</row>
    <row r="2560" spans="5:19" x14ac:dyDescent="0.3">
      <c r="E2560"/>
      <c r="F2560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</row>
    <row r="2561" spans="5:19" x14ac:dyDescent="0.3">
      <c r="E2561"/>
      <c r="F2561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</row>
    <row r="2562" spans="5:19" x14ac:dyDescent="0.3">
      <c r="E2562"/>
      <c r="F2562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</row>
    <row r="2563" spans="5:19" x14ac:dyDescent="0.3">
      <c r="E2563"/>
      <c r="F256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</row>
    <row r="2564" spans="5:19" x14ac:dyDescent="0.3">
      <c r="E2564"/>
      <c r="F2564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</row>
    <row r="2565" spans="5:19" x14ac:dyDescent="0.3">
      <c r="E2565"/>
      <c r="F2565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</row>
    <row r="2566" spans="5:19" x14ac:dyDescent="0.3">
      <c r="E2566"/>
      <c r="F2566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</row>
    <row r="2567" spans="5:19" x14ac:dyDescent="0.3">
      <c r="E2567"/>
      <c r="F2567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</row>
    <row r="2568" spans="5:19" x14ac:dyDescent="0.3">
      <c r="E2568"/>
      <c r="F2568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</row>
    <row r="2569" spans="5:19" x14ac:dyDescent="0.3">
      <c r="E2569"/>
      <c r="F2569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</row>
    <row r="2570" spans="5:19" x14ac:dyDescent="0.3">
      <c r="E2570"/>
      <c r="F2570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</row>
    <row r="2571" spans="5:19" x14ac:dyDescent="0.3">
      <c r="E2571"/>
      <c r="F2571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</row>
    <row r="2572" spans="5:19" x14ac:dyDescent="0.3">
      <c r="E2572"/>
      <c r="F2572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</row>
    <row r="2573" spans="5:19" x14ac:dyDescent="0.3">
      <c r="E2573"/>
      <c r="F257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</row>
    <row r="2574" spans="5:19" x14ac:dyDescent="0.3">
      <c r="E2574"/>
      <c r="F2574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</row>
    <row r="2575" spans="5:19" x14ac:dyDescent="0.3">
      <c r="E2575"/>
      <c r="F2575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</row>
    <row r="2576" spans="5:19" x14ac:dyDescent="0.3">
      <c r="E2576"/>
      <c r="F2576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</row>
    <row r="2577" spans="5:19" x14ac:dyDescent="0.3">
      <c r="E2577"/>
      <c r="F2577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</row>
    <row r="2578" spans="5:19" x14ac:dyDescent="0.3">
      <c r="E2578"/>
      <c r="F2578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</row>
    <row r="2579" spans="5:19" x14ac:dyDescent="0.3">
      <c r="E2579"/>
      <c r="F2579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</row>
    <row r="2580" spans="5:19" x14ac:dyDescent="0.3">
      <c r="E2580"/>
      <c r="F2580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</row>
    <row r="2581" spans="5:19" x14ac:dyDescent="0.3">
      <c r="E2581"/>
      <c r="F2581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</row>
    <row r="2582" spans="5:19" x14ac:dyDescent="0.3">
      <c r="E2582"/>
      <c r="F2582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</row>
    <row r="2583" spans="5:19" x14ac:dyDescent="0.3">
      <c r="E2583"/>
      <c r="F258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</row>
    <row r="2584" spans="5:19" x14ac:dyDescent="0.3">
      <c r="E2584"/>
      <c r="F2584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</row>
    <row r="2585" spans="5:19" x14ac:dyDescent="0.3">
      <c r="E2585"/>
      <c r="F2585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</row>
    <row r="2586" spans="5:19" x14ac:dyDescent="0.3">
      <c r="E2586"/>
      <c r="F2586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</row>
    <row r="2587" spans="5:19" x14ac:dyDescent="0.3">
      <c r="E2587"/>
      <c r="F2587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</row>
    <row r="2588" spans="5:19" x14ac:dyDescent="0.3">
      <c r="E2588"/>
      <c r="F2588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</row>
    <row r="2589" spans="5:19" x14ac:dyDescent="0.3">
      <c r="E2589"/>
      <c r="F2589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</row>
    <row r="2590" spans="5:19" x14ac:dyDescent="0.3">
      <c r="E2590"/>
      <c r="F2590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</row>
    <row r="2591" spans="5:19" x14ac:dyDescent="0.3">
      <c r="E2591"/>
      <c r="F2591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</row>
    <row r="2592" spans="5:19" x14ac:dyDescent="0.3">
      <c r="E2592"/>
      <c r="F2592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</row>
    <row r="2593" spans="5:19" x14ac:dyDescent="0.3">
      <c r="E2593"/>
      <c r="F259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</row>
    <row r="2594" spans="5:19" x14ac:dyDescent="0.3">
      <c r="E2594"/>
      <c r="F2594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</row>
    <row r="2595" spans="5:19" x14ac:dyDescent="0.3">
      <c r="E2595"/>
      <c r="F2595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</row>
    <row r="2596" spans="5:19" x14ac:dyDescent="0.3">
      <c r="E2596"/>
      <c r="F2596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</row>
    <row r="2597" spans="5:19" x14ac:dyDescent="0.3">
      <c r="E2597"/>
      <c r="F2597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</row>
    <row r="2598" spans="5:19" x14ac:dyDescent="0.3">
      <c r="E2598"/>
      <c r="F2598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</row>
    <row r="2599" spans="5:19" x14ac:dyDescent="0.3">
      <c r="E2599"/>
      <c r="F2599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</row>
    <row r="2600" spans="5:19" x14ac:dyDescent="0.3">
      <c r="E2600"/>
      <c r="F2600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</row>
    <row r="2601" spans="5:19" x14ac:dyDescent="0.3">
      <c r="E2601"/>
      <c r="F2601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</row>
    <row r="2602" spans="5:19" x14ac:dyDescent="0.3">
      <c r="E2602"/>
      <c r="F2602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</row>
    <row r="2603" spans="5:19" x14ac:dyDescent="0.3">
      <c r="E2603"/>
      <c r="F260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</row>
    <row r="2604" spans="5:19" x14ac:dyDescent="0.3">
      <c r="E2604"/>
      <c r="F2604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</row>
    <row r="2605" spans="5:19" x14ac:dyDescent="0.3">
      <c r="E2605"/>
      <c r="F2605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</row>
    <row r="2606" spans="5:19" x14ac:dyDescent="0.3">
      <c r="E2606"/>
      <c r="F2606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</row>
    <row r="2607" spans="5:19" x14ac:dyDescent="0.3">
      <c r="E2607"/>
      <c r="F2607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</row>
    <row r="2608" spans="5:19" x14ac:dyDescent="0.3">
      <c r="E2608"/>
      <c r="F2608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</row>
    <row r="2609" spans="5:19" x14ac:dyDescent="0.3">
      <c r="E2609"/>
      <c r="F2609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</row>
    <row r="2610" spans="5:19" x14ac:dyDescent="0.3">
      <c r="E2610"/>
      <c r="F2610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</row>
    <row r="2611" spans="5:19" x14ac:dyDescent="0.3">
      <c r="E2611"/>
      <c r="F2611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</row>
    <row r="2612" spans="5:19" x14ac:dyDescent="0.3">
      <c r="E2612"/>
      <c r="F2612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</row>
    <row r="2613" spans="5:19" x14ac:dyDescent="0.3">
      <c r="E2613"/>
      <c r="F261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</row>
    <row r="2614" spans="5:19" x14ac:dyDescent="0.3">
      <c r="E2614"/>
      <c r="F2614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</row>
    <row r="2615" spans="5:19" x14ac:dyDescent="0.3">
      <c r="E2615"/>
      <c r="F2615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</row>
    <row r="2616" spans="5:19" x14ac:dyDescent="0.3">
      <c r="E2616"/>
      <c r="F2616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</row>
    <row r="2617" spans="5:19" x14ac:dyDescent="0.3">
      <c r="E2617"/>
      <c r="F2617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</row>
    <row r="2618" spans="5:19" x14ac:dyDescent="0.3">
      <c r="E2618"/>
      <c r="F2618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</row>
    <row r="2619" spans="5:19" x14ac:dyDescent="0.3">
      <c r="E2619"/>
      <c r="F2619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</row>
    <row r="2620" spans="5:19" x14ac:dyDescent="0.3">
      <c r="E2620"/>
      <c r="F2620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</row>
    <row r="2621" spans="5:19" x14ac:dyDescent="0.3">
      <c r="E2621"/>
      <c r="F2621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</row>
    <row r="2622" spans="5:19" x14ac:dyDescent="0.3">
      <c r="E2622"/>
      <c r="F2622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</row>
    <row r="2623" spans="5:19" x14ac:dyDescent="0.3">
      <c r="E2623"/>
      <c r="F262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</row>
    <row r="2624" spans="5:19" x14ac:dyDescent="0.3">
      <c r="E2624"/>
      <c r="F2624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</row>
    <row r="2625" spans="5:19" x14ac:dyDescent="0.3">
      <c r="E2625"/>
      <c r="F2625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</row>
    <row r="2626" spans="5:19" x14ac:dyDescent="0.3">
      <c r="E2626"/>
      <c r="F2626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</row>
    <row r="2627" spans="5:19" x14ac:dyDescent="0.3">
      <c r="E2627"/>
      <c r="F2627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</row>
    <row r="2628" spans="5:19" x14ac:dyDescent="0.3">
      <c r="E2628"/>
      <c r="F2628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</row>
    <row r="2629" spans="5:19" x14ac:dyDescent="0.3">
      <c r="E2629"/>
      <c r="F2629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</row>
    <row r="2630" spans="5:19" x14ac:dyDescent="0.3">
      <c r="E2630"/>
      <c r="F2630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</row>
    <row r="2631" spans="5:19" x14ac:dyDescent="0.3">
      <c r="E2631"/>
      <c r="F2631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</row>
    <row r="2632" spans="5:19" x14ac:dyDescent="0.3">
      <c r="E2632"/>
      <c r="F2632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</row>
    <row r="2633" spans="5:19" x14ac:dyDescent="0.3">
      <c r="E2633"/>
      <c r="F263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</row>
    <row r="2634" spans="5:19" x14ac:dyDescent="0.3">
      <c r="E2634"/>
      <c r="F2634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</row>
    <row r="2635" spans="5:19" x14ac:dyDescent="0.3">
      <c r="E2635"/>
      <c r="F2635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</row>
    <row r="2636" spans="5:19" x14ac:dyDescent="0.3">
      <c r="E2636"/>
      <c r="F2636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</row>
    <row r="2637" spans="5:19" x14ac:dyDescent="0.3">
      <c r="E2637"/>
      <c r="F2637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</row>
    <row r="2638" spans="5:19" x14ac:dyDescent="0.3">
      <c r="E2638"/>
      <c r="F2638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</row>
    <row r="2639" spans="5:19" x14ac:dyDescent="0.3">
      <c r="E2639"/>
      <c r="F2639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</row>
    <row r="2640" spans="5:19" x14ac:dyDescent="0.3">
      <c r="E2640"/>
      <c r="F2640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</row>
    <row r="2641" spans="5:19" x14ac:dyDescent="0.3">
      <c r="E2641"/>
      <c r="F2641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</row>
    <row r="2642" spans="5:19" x14ac:dyDescent="0.3">
      <c r="E2642"/>
      <c r="F2642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</row>
    <row r="2643" spans="5:19" x14ac:dyDescent="0.3">
      <c r="E2643"/>
      <c r="F264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</row>
    <row r="2644" spans="5:19" x14ac:dyDescent="0.3">
      <c r="E2644"/>
      <c r="F2644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</row>
    <row r="2645" spans="5:19" x14ac:dyDescent="0.3">
      <c r="E2645"/>
      <c r="F2645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</row>
    <row r="2646" spans="5:19" x14ac:dyDescent="0.3">
      <c r="E2646"/>
      <c r="F2646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</row>
    <row r="2647" spans="5:19" x14ac:dyDescent="0.3">
      <c r="E2647"/>
      <c r="F2647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</row>
    <row r="2648" spans="5:19" x14ac:dyDescent="0.3">
      <c r="E2648"/>
      <c r="F2648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</row>
    <row r="2649" spans="5:19" x14ac:dyDescent="0.3">
      <c r="E2649"/>
      <c r="F2649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</row>
    <row r="2650" spans="5:19" x14ac:dyDescent="0.3">
      <c r="E2650"/>
      <c r="F2650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</row>
    <row r="2651" spans="5:19" x14ac:dyDescent="0.3">
      <c r="E2651"/>
      <c r="F2651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</row>
    <row r="2652" spans="5:19" x14ac:dyDescent="0.3">
      <c r="E2652"/>
      <c r="F2652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</row>
    <row r="2653" spans="5:19" x14ac:dyDescent="0.3">
      <c r="E2653"/>
      <c r="F265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</row>
    <row r="2654" spans="5:19" x14ac:dyDescent="0.3">
      <c r="E2654"/>
      <c r="F2654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</row>
    <row r="2655" spans="5:19" x14ac:dyDescent="0.3">
      <c r="E2655"/>
      <c r="F2655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</row>
    <row r="2656" spans="5:19" x14ac:dyDescent="0.3">
      <c r="E2656"/>
      <c r="F2656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</row>
    <row r="2657" spans="5:19" x14ac:dyDescent="0.3">
      <c r="E2657"/>
      <c r="F2657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</row>
    <row r="2658" spans="5:19" x14ac:dyDescent="0.3">
      <c r="E2658"/>
      <c r="F2658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</row>
    <row r="2659" spans="5:19" x14ac:dyDescent="0.3">
      <c r="E2659"/>
      <c r="F2659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</row>
    <row r="2660" spans="5:19" x14ac:dyDescent="0.3">
      <c r="E2660"/>
      <c r="F2660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</row>
    <row r="2661" spans="5:19" x14ac:dyDescent="0.3">
      <c r="E2661"/>
      <c r="F2661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</row>
    <row r="2662" spans="5:19" x14ac:dyDescent="0.3">
      <c r="E2662"/>
      <c r="F2662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</row>
    <row r="2663" spans="5:19" x14ac:dyDescent="0.3">
      <c r="E2663"/>
      <c r="F266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</row>
    <row r="2664" spans="5:19" x14ac:dyDescent="0.3">
      <c r="E2664"/>
      <c r="F2664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</row>
    <row r="2665" spans="5:19" x14ac:dyDescent="0.3">
      <c r="E2665"/>
      <c r="F2665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</row>
    <row r="2666" spans="5:19" x14ac:dyDescent="0.3">
      <c r="E2666"/>
      <c r="F2666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</row>
    <row r="2667" spans="5:19" x14ac:dyDescent="0.3">
      <c r="E2667"/>
      <c r="F2667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</row>
    <row r="2668" spans="5:19" x14ac:dyDescent="0.3">
      <c r="E2668"/>
      <c r="F2668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</row>
    <row r="2669" spans="5:19" x14ac:dyDescent="0.3">
      <c r="E2669"/>
      <c r="F2669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</row>
    <row r="2670" spans="5:19" x14ac:dyDescent="0.3">
      <c r="E2670"/>
      <c r="F2670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</row>
    <row r="2671" spans="5:19" x14ac:dyDescent="0.3">
      <c r="E2671"/>
      <c r="F2671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</row>
    <row r="2672" spans="5:19" x14ac:dyDescent="0.3">
      <c r="E2672"/>
      <c r="F2672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</row>
    <row r="2673" spans="5:19" x14ac:dyDescent="0.3">
      <c r="E2673"/>
      <c r="F267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</row>
    <row r="2674" spans="5:19" x14ac:dyDescent="0.3">
      <c r="E2674"/>
      <c r="F2674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</row>
    <row r="2675" spans="5:19" x14ac:dyDescent="0.3">
      <c r="E2675"/>
      <c r="F2675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</row>
    <row r="2676" spans="5:19" x14ac:dyDescent="0.3">
      <c r="E2676"/>
      <c r="F2676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</row>
    <row r="2677" spans="5:19" x14ac:dyDescent="0.3">
      <c r="E2677"/>
      <c r="F2677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</row>
    <row r="2678" spans="5:19" x14ac:dyDescent="0.3">
      <c r="E2678"/>
      <c r="F2678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</row>
    <row r="2679" spans="5:19" x14ac:dyDescent="0.3">
      <c r="E2679"/>
      <c r="F2679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</row>
    <row r="2680" spans="5:19" x14ac:dyDescent="0.3">
      <c r="E2680"/>
      <c r="F2680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</row>
    <row r="2681" spans="5:19" x14ac:dyDescent="0.3">
      <c r="E2681"/>
      <c r="F2681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</row>
    <row r="2682" spans="5:19" x14ac:dyDescent="0.3">
      <c r="E2682"/>
      <c r="F2682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</row>
    <row r="2683" spans="5:19" x14ac:dyDescent="0.3">
      <c r="E2683"/>
      <c r="F268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</row>
    <row r="2684" spans="5:19" x14ac:dyDescent="0.3">
      <c r="E2684"/>
      <c r="F2684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</row>
    <row r="2685" spans="5:19" x14ac:dyDescent="0.3">
      <c r="E2685"/>
      <c r="F2685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</row>
    <row r="2686" spans="5:19" x14ac:dyDescent="0.3">
      <c r="E2686"/>
      <c r="F2686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</row>
    <row r="2687" spans="5:19" x14ac:dyDescent="0.3">
      <c r="E2687"/>
      <c r="F2687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</row>
    <row r="2688" spans="5:19" x14ac:dyDescent="0.3">
      <c r="E2688"/>
      <c r="F2688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</row>
    <row r="2689" spans="5:19" x14ac:dyDescent="0.3">
      <c r="E2689"/>
      <c r="F2689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</row>
    <row r="2690" spans="5:19" x14ac:dyDescent="0.3">
      <c r="E2690"/>
      <c r="F2690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</row>
    <row r="2691" spans="5:19" x14ac:dyDescent="0.3">
      <c r="E2691"/>
      <c r="F2691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</row>
    <row r="2692" spans="5:19" x14ac:dyDescent="0.3">
      <c r="E2692"/>
      <c r="F2692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</row>
    <row r="2693" spans="5:19" x14ac:dyDescent="0.3">
      <c r="E2693"/>
      <c r="F269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</row>
    <row r="2694" spans="5:19" x14ac:dyDescent="0.3">
      <c r="E2694"/>
      <c r="F2694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</row>
    <row r="2695" spans="5:19" x14ac:dyDescent="0.3">
      <c r="E2695"/>
      <c r="F2695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</row>
    <row r="2696" spans="5:19" x14ac:dyDescent="0.3">
      <c r="E2696"/>
      <c r="F2696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</row>
    <row r="2697" spans="5:19" x14ac:dyDescent="0.3">
      <c r="E2697"/>
      <c r="F2697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</row>
    <row r="2698" spans="5:19" x14ac:dyDescent="0.3">
      <c r="E2698"/>
      <c r="F2698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</row>
    <row r="2699" spans="5:19" x14ac:dyDescent="0.3">
      <c r="E2699"/>
      <c r="F2699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</row>
    <row r="2700" spans="5:19" x14ac:dyDescent="0.3">
      <c r="E2700"/>
      <c r="F2700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</row>
    <row r="2701" spans="5:19" x14ac:dyDescent="0.3">
      <c r="E2701"/>
      <c r="F2701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</row>
    <row r="2702" spans="5:19" x14ac:dyDescent="0.3">
      <c r="E2702"/>
      <c r="F2702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</row>
    <row r="2703" spans="5:19" x14ac:dyDescent="0.3">
      <c r="E2703"/>
      <c r="F270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</row>
    <row r="2704" spans="5:19" x14ac:dyDescent="0.3">
      <c r="E2704"/>
      <c r="F2704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</row>
    <row r="2705" spans="5:19" x14ac:dyDescent="0.3">
      <c r="E2705"/>
      <c r="F2705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</row>
    <row r="2706" spans="5:19" x14ac:dyDescent="0.3">
      <c r="E2706"/>
      <c r="F2706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</row>
    <row r="2707" spans="5:19" x14ac:dyDescent="0.3">
      <c r="E2707"/>
      <c r="F2707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</row>
    <row r="2708" spans="5:19" x14ac:dyDescent="0.3">
      <c r="E2708"/>
      <c r="F2708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</row>
    <row r="2709" spans="5:19" x14ac:dyDescent="0.3">
      <c r="E2709"/>
      <c r="F2709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</row>
    <row r="2710" spans="5:19" x14ac:dyDescent="0.3">
      <c r="E2710"/>
      <c r="F2710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</row>
    <row r="2711" spans="5:19" x14ac:dyDescent="0.3">
      <c r="E2711"/>
      <c r="F2711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</row>
    <row r="2712" spans="5:19" x14ac:dyDescent="0.3">
      <c r="E2712"/>
      <c r="F2712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</row>
    <row r="2713" spans="5:19" x14ac:dyDescent="0.3">
      <c r="E2713"/>
      <c r="F271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</row>
    <row r="2714" spans="5:19" x14ac:dyDescent="0.3">
      <c r="E2714"/>
      <c r="F2714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</row>
    <row r="2715" spans="5:19" x14ac:dyDescent="0.3">
      <c r="E2715"/>
      <c r="F2715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</row>
    <row r="2716" spans="5:19" x14ac:dyDescent="0.3">
      <c r="E2716"/>
      <c r="F2716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</row>
    <row r="2717" spans="5:19" x14ac:dyDescent="0.3">
      <c r="E2717"/>
      <c r="F2717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</row>
    <row r="2718" spans="5:19" x14ac:dyDescent="0.3">
      <c r="E2718"/>
      <c r="F2718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</row>
    <row r="2719" spans="5:19" x14ac:dyDescent="0.3">
      <c r="E2719"/>
      <c r="F2719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</row>
    <row r="2720" spans="5:19" x14ac:dyDescent="0.3">
      <c r="E2720"/>
      <c r="F2720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</row>
    <row r="2721" spans="5:19" x14ac:dyDescent="0.3">
      <c r="E2721"/>
      <c r="F2721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</row>
    <row r="2722" spans="5:19" x14ac:dyDescent="0.3">
      <c r="E2722"/>
      <c r="F2722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</row>
    <row r="2723" spans="5:19" x14ac:dyDescent="0.3">
      <c r="E2723"/>
      <c r="F272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</row>
    <row r="2724" spans="5:19" x14ac:dyDescent="0.3">
      <c r="E2724"/>
      <c r="F2724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</row>
    <row r="2725" spans="5:19" x14ac:dyDescent="0.3">
      <c r="E2725"/>
      <c r="F2725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</row>
    <row r="2726" spans="5:19" x14ac:dyDescent="0.3">
      <c r="E2726"/>
      <c r="F2726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</row>
    <row r="2727" spans="5:19" x14ac:dyDescent="0.3">
      <c r="E2727"/>
      <c r="F2727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</row>
    <row r="2728" spans="5:19" x14ac:dyDescent="0.3">
      <c r="E2728"/>
      <c r="F2728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</row>
    <row r="2729" spans="5:19" x14ac:dyDescent="0.3">
      <c r="E2729"/>
      <c r="F2729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</row>
    <row r="2730" spans="5:19" x14ac:dyDescent="0.3">
      <c r="E2730"/>
      <c r="F2730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</row>
    <row r="2731" spans="5:19" x14ac:dyDescent="0.3">
      <c r="E2731"/>
      <c r="F2731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</row>
    <row r="2732" spans="5:19" x14ac:dyDescent="0.3">
      <c r="E2732"/>
      <c r="F2732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</row>
    <row r="2733" spans="5:19" x14ac:dyDescent="0.3">
      <c r="E2733"/>
      <c r="F273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</row>
    <row r="2734" spans="5:19" x14ac:dyDescent="0.3">
      <c r="E2734"/>
      <c r="F2734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</row>
    <row r="2735" spans="5:19" x14ac:dyDescent="0.3">
      <c r="E2735"/>
      <c r="F2735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</row>
    <row r="2736" spans="5:19" x14ac:dyDescent="0.3">
      <c r="E2736"/>
      <c r="F2736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</row>
    <row r="2737" spans="5:19" x14ac:dyDescent="0.3">
      <c r="E2737"/>
      <c r="F2737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</row>
    <row r="2738" spans="5:19" x14ac:dyDescent="0.3">
      <c r="E2738"/>
      <c r="F2738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</row>
    <row r="2739" spans="5:19" x14ac:dyDescent="0.3">
      <c r="E2739"/>
      <c r="F2739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</row>
    <row r="2740" spans="5:19" x14ac:dyDescent="0.3">
      <c r="E2740"/>
      <c r="F2740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</row>
    <row r="2741" spans="5:19" x14ac:dyDescent="0.3">
      <c r="E2741"/>
      <c r="F2741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</row>
    <row r="2742" spans="5:19" x14ac:dyDescent="0.3">
      <c r="E2742"/>
      <c r="F2742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</row>
    <row r="2743" spans="5:19" x14ac:dyDescent="0.3">
      <c r="E2743"/>
      <c r="F274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</row>
    <row r="2744" spans="5:19" x14ac:dyDescent="0.3">
      <c r="E2744"/>
      <c r="F2744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</row>
    <row r="2745" spans="5:19" x14ac:dyDescent="0.3">
      <c r="E2745"/>
      <c r="F2745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</row>
    <row r="2746" spans="5:19" x14ac:dyDescent="0.3">
      <c r="E2746"/>
      <c r="F2746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</row>
    <row r="2747" spans="5:19" x14ac:dyDescent="0.3">
      <c r="E2747"/>
      <c r="F2747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</row>
    <row r="2748" spans="5:19" x14ac:dyDescent="0.3">
      <c r="E2748"/>
      <c r="F2748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</row>
    <row r="2749" spans="5:19" x14ac:dyDescent="0.3">
      <c r="E2749"/>
      <c r="F2749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</row>
    <row r="2750" spans="5:19" x14ac:dyDescent="0.3">
      <c r="E2750"/>
      <c r="F2750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</row>
    <row r="2751" spans="5:19" x14ac:dyDescent="0.3">
      <c r="E2751"/>
      <c r="F2751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</row>
    <row r="2752" spans="5:19" x14ac:dyDescent="0.3">
      <c r="E2752"/>
      <c r="F2752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</row>
    <row r="2753" spans="5:19" x14ac:dyDescent="0.3">
      <c r="E2753"/>
      <c r="F275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</row>
    <row r="2754" spans="5:19" x14ac:dyDescent="0.3">
      <c r="E2754"/>
      <c r="F2754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</row>
    <row r="2755" spans="5:19" x14ac:dyDescent="0.3">
      <c r="E2755"/>
      <c r="F2755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</row>
    <row r="2756" spans="5:19" x14ac:dyDescent="0.3">
      <c r="E2756"/>
      <c r="F2756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</row>
    <row r="2757" spans="5:19" x14ac:dyDescent="0.3">
      <c r="E2757"/>
      <c r="F2757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</row>
    <row r="2758" spans="5:19" x14ac:dyDescent="0.3">
      <c r="E2758"/>
      <c r="F2758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</row>
    <row r="2759" spans="5:19" x14ac:dyDescent="0.3">
      <c r="E2759"/>
      <c r="F2759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</row>
    <row r="2760" spans="5:19" x14ac:dyDescent="0.3">
      <c r="E2760"/>
      <c r="F2760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</row>
    <row r="2761" spans="5:19" x14ac:dyDescent="0.3">
      <c r="E2761"/>
      <c r="F2761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</row>
    <row r="2762" spans="5:19" x14ac:dyDescent="0.3">
      <c r="E2762"/>
      <c r="F2762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</row>
    <row r="2763" spans="5:19" x14ac:dyDescent="0.3">
      <c r="E2763"/>
      <c r="F276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</row>
    <row r="2764" spans="5:19" x14ac:dyDescent="0.3">
      <c r="E2764"/>
      <c r="F2764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</row>
    <row r="2765" spans="5:19" x14ac:dyDescent="0.3">
      <c r="E2765"/>
      <c r="F2765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</row>
    <row r="2766" spans="5:19" x14ac:dyDescent="0.3">
      <c r="E2766"/>
      <c r="F2766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</row>
    <row r="2767" spans="5:19" x14ac:dyDescent="0.3">
      <c r="E2767"/>
      <c r="F2767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</row>
    <row r="2768" spans="5:19" x14ac:dyDescent="0.3">
      <c r="E2768"/>
      <c r="F2768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</row>
    <row r="2769" spans="5:19" x14ac:dyDescent="0.3">
      <c r="E2769"/>
      <c r="F2769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</row>
    <row r="2770" spans="5:19" x14ac:dyDescent="0.3">
      <c r="E2770"/>
      <c r="F2770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</row>
    <row r="2771" spans="5:19" x14ac:dyDescent="0.3">
      <c r="E2771"/>
      <c r="F2771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</row>
    <row r="2772" spans="5:19" x14ac:dyDescent="0.3">
      <c r="E2772"/>
      <c r="F2772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</row>
    <row r="2773" spans="5:19" x14ac:dyDescent="0.3">
      <c r="E2773"/>
      <c r="F277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</row>
    <row r="2774" spans="5:19" x14ac:dyDescent="0.3">
      <c r="E2774"/>
      <c r="F2774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</row>
    <row r="2775" spans="5:19" x14ac:dyDescent="0.3">
      <c r="E2775"/>
      <c r="F2775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</row>
    <row r="2776" spans="5:19" x14ac:dyDescent="0.3">
      <c r="E2776"/>
      <c r="F2776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</row>
    <row r="2777" spans="5:19" x14ac:dyDescent="0.3">
      <c r="E2777"/>
      <c r="F2777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</row>
    <row r="2778" spans="5:19" x14ac:dyDescent="0.3">
      <c r="E2778"/>
      <c r="F2778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</row>
    <row r="2779" spans="5:19" x14ac:dyDescent="0.3">
      <c r="E2779"/>
      <c r="F2779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</row>
    <row r="2780" spans="5:19" x14ac:dyDescent="0.3">
      <c r="E2780"/>
      <c r="F2780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</row>
    <row r="2781" spans="5:19" x14ac:dyDescent="0.3">
      <c r="E2781"/>
      <c r="F2781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</row>
    <row r="2782" spans="5:19" x14ac:dyDescent="0.3">
      <c r="E2782"/>
      <c r="F2782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</row>
    <row r="2783" spans="5:19" x14ac:dyDescent="0.3">
      <c r="E2783"/>
      <c r="F278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</row>
    <row r="2784" spans="5:19" x14ac:dyDescent="0.3">
      <c r="E2784"/>
      <c r="F2784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</row>
    <row r="2785" spans="5:19" x14ac:dyDescent="0.3">
      <c r="E2785"/>
      <c r="F2785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</row>
    <row r="2786" spans="5:19" x14ac:dyDescent="0.3">
      <c r="E2786"/>
      <c r="F2786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</row>
    <row r="2787" spans="5:19" x14ac:dyDescent="0.3">
      <c r="E2787"/>
      <c r="F2787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</row>
    <row r="2788" spans="5:19" x14ac:dyDescent="0.3">
      <c r="E2788"/>
      <c r="F2788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</row>
    <row r="2789" spans="5:19" x14ac:dyDescent="0.3">
      <c r="E2789"/>
      <c r="F2789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</row>
    <row r="2790" spans="5:19" x14ac:dyDescent="0.3">
      <c r="E2790"/>
      <c r="F2790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</row>
    <row r="2791" spans="5:19" x14ac:dyDescent="0.3">
      <c r="E2791"/>
      <c r="F2791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</row>
    <row r="2792" spans="5:19" x14ac:dyDescent="0.3">
      <c r="E2792"/>
      <c r="F2792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</row>
    <row r="2793" spans="5:19" x14ac:dyDescent="0.3">
      <c r="E2793"/>
      <c r="F279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</row>
    <row r="2794" spans="5:19" x14ac:dyDescent="0.3">
      <c r="E2794"/>
      <c r="F2794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</row>
    <row r="2795" spans="5:19" x14ac:dyDescent="0.3">
      <c r="E2795"/>
      <c r="F2795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</row>
    <row r="2796" spans="5:19" x14ac:dyDescent="0.3">
      <c r="E2796"/>
      <c r="F2796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</row>
    <row r="2797" spans="5:19" x14ac:dyDescent="0.3">
      <c r="E2797"/>
      <c r="F2797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</row>
    <row r="2798" spans="5:19" x14ac:dyDescent="0.3">
      <c r="E2798"/>
      <c r="F2798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</row>
    <row r="2799" spans="5:19" x14ac:dyDescent="0.3">
      <c r="E2799"/>
      <c r="F2799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</row>
    <row r="2800" spans="5:19" x14ac:dyDescent="0.3">
      <c r="E2800"/>
      <c r="F2800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</row>
    <row r="2801" spans="5:19" x14ac:dyDescent="0.3">
      <c r="E2801"/>
      <c r="F2801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</row>
    <row r="2802" spans="5:19" x14ac:dyDescent="0.3">
      <c r="E2802"/>
      <c r="F2802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</row>
    <row r="2803" spans="5:19" x14ac:dyDescent="0.3">
      <c r="E2803"/>
      <c r="F280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</row>
    <row r="2804" spans="5:19" x14ac:dyDescent="0.3">
      <c r="E2804"/>
      <c r="F2804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</row>
    <row r="2805" spans="5:19" x14ac:dyDescent="0.3">
      <c r="E2805"/>
      <c r="F2805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</row>
    <row r="2806" spans="5:19" x14ac:dyDescent="0.3">
      <c r="E2806"/>
      <c r="F2806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</row>
    <row r="2807" spans="5:19" x14ac:dyDescent="0.3">
      <c r="E2807"/>
      <c r="F2807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</row>
    <row r="2808" spans="5:19" x14ac:dyDescent="0.3">
      <c r="E2808"/>
      <c r="F2808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</row>
    <row r="2809" spans="5:19" x14ac:dyDescent="0.3">
      <c r="E2809"/>
      <c r="F2809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</row>
    <row r="2810" spans="5:19" x14ac:dyDescent="0.3">
      <c r="E2810"/>
      <c r="F2810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</row>
    <row r="2811" spans="5:19" x14ac:dyDescent="0.3">
      <c r="E2811"/>
      <c r="F2811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</row>
    <row r="2812" spans="5:19" x14ac:dyDescent="0.3">
      <c r="E2812"/>
      <c r="F2812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</row>
    <row r="2813" spans="5:19" x14ac:dyDescent="0.3">
      <c r="E2813"/>
      <c r="F281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</row>
    <row r="2814" spans="5:19" x14ac:dyDescent="0.3">
      <c r="E2814"/>
      <c r="F2814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</row>
    <row r="2815" spans="5:19" x14ac:dyDescent="0.3">
      <c r="E2815"/>
      <c r="F2815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</row>
    <row r="2816" spans="5:19" x14ac:dyDescent="0.3">
      <c r="E2816"/>
      <c r="F2816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</row>
    <row r="2817" spans="5:19" x14ac:dyDescent="0.3">
      <c r="E2817"/>
      <c r="F2817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</row>
    <row r="2818" spans="5:19" x14ac:dyDescent="0.3">
      <c r="E2818"/>
      <c r="F2818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</row>
    <row r="2819" spans="5:19" x14ac:dyDescent="0.3">
      <c r="E2819"/>
      <c r="F2819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</row>
    <row r="2820" spans="5:19" x14ac:dyDescent="0.3">
      <c r="E2820"/>
      <c r="F2820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</row>
    <row r="2821" spans="5:19" x14ac:dyDescent="0.3">
      <c r="E2821"/>
      <c r="F2821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</row>
    <row r="2822" spans="5:19" x14ac:dyDescent="0.3">
      <c r="E2822"/>
      <c r="F2822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</row>
    <row r="2823" spans="5:19" x14ac:dyDescent="0.3">
      <c r="E2823"/>
      <c r="F282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</row>
    <row r="2824" spans="5:19" x14ac:dyDescent="0.3">
      <c r="E2824"/>
      <c r="F2824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</row>
    <row r="2825" spans="5:19" x14ac:dyDescent="0.3">
      <c r="E2825"/>
      <c r="F2825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</row>
    <row r="2826" spans="5:19" x14ac:dyDescent="0.3">
      <c r="E2826"/>
      <c r="F2826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</row>
    <row r="2827" spans="5:19" x14ac:dyDescent="0.3">
      <c r="E2827"/>
      <c r="F2827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</row>
    <row r="2828" spans="5:19" x14ac:dyDescent="0.3">
      <c r="E2828"/>
      <c r="F2828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</row>
    <row r="2829" spans="5:19" x14ac:dyDescent="0.3">
      <c r="E2829"/>
      <c r="F2829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</row>
    <row r="2830" spans="5:19" x14ac:dyDescent="0.3">
      <c r="E2830"/>
      <c r="F2830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</row>
    <row r="2831" spans="5:19" x14ac:dyDescent="0.3">
      <c r="E2831"/>
      <c r="F2831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</row>
    <row r="2832" spans="5:19" x14ac:dyDescent="0.3">
      <c r="E2832"/>
      <c r="F2832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</row>
    <row r="2833" spans="5:19" x14ac:dyDescent="0.3">
      <c r="E2833"/>
      <c r="F283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</row>
    <row r="2834" spans="5:19" x14ac:dyDescent="0.3">
      <c r="E2834"/>
      <c r="F2834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</row>
    <row r="2835" spans="5:19" x14ac:dyDescent="0.3">
      <c r="E2835"/>
      <c r="F2835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</row>
    <row r="2836" spans="5:19" x14ac:dyDescent="0.3">
      <c r="E2836"/>
      <c r="F2836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</row>
    <row r="2837" spans="5:19" x14ac:dyDescent="0.3">
      <c r="E2837"/>
      <c r="F2837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</row>
    <row r="2838" spans="5:19" x14ac:dyDescent="0.3">
      <c r="E2838"/>
      <c r="F2838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</row>
    <row r="2839" spans="5:19" x14ac:dyDescent="0.3">
      <c r="E2839"/>
      <c r="F2839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</row>
    <row r="2840" spans="5:19" x14ac:dyDescent="0.3">
      <c r="E2840"/>
      <c r="F2840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</row>
    <row r="2841" spans="5:19" x14ac:dyDescent="0.3">
      <c r="E2841"/>
      <c r="F2841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</row>
    <row r="2842" spans="5:19" x14ac:dyDescent="0.3">
      <c r="E2842"/>
      <c r="F2842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</row>
    <row r="2843" spans="5:19" x14ac:dyDescent="0.3">
      <c r="E2843"/>
      <c r="F284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</row>
    <row r="2844" spans="5:19" x14ac:dyDescent="0.3">
      <c r="E2844"/>
      <c r="F2844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</row>
    <row r="2845" spans="5:19" x14ac:dyDescent="0.3">
      <c r="E2845"/>
      <c r="F2845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</row>
    <row r="2846" spans="5:19" x14ac:dyDescent="0.3">
      <c r="E2846"/>
      <c r="F2846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</row>
    <row r="2847" spans="5:19" x14ac:dyDescent="0.3">
      <c r="E2847"/>
      <c r="F2847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</row>
    <row r="2848" spans="5:19" x14ac:dyDescent="0.3">
      <c r="E2848"/>
      <c r="F2848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</row>
    <row r="2849" spans="5:19" x14ac:dyDescent="0.3">
      <c r="E2849"/>
      <c r="F2849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</row>
    <row r="2850" spans="5:19" x14ac:dyDescent="0.3">
      <c r="E2850"/>
      <c r="F2850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</row>
    <row r="2851" spans="5:19" x14ac:dyDescent="0.3">
      <c r="E2851"/>
      <c r="F2851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</row>
    <row r="2852" spans="5:19" x14ac:dyDescent="0.3">
      <c r="E2852"/>
      <c r="F2852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</row>
    <row r="2853" spans="5:19" x14ac:dyDescent="0.3">
      <c r="E2853"/>
      <c r="F285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</row>
    <row r="2854" spans="5:19" x14ac:dyDescent="0.3">
      <c r="E2854"/>
      <c r="F2854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</row>
    <row r="2855" spans="5:19" x14ac:dyDescent="0.3">
      <c r="E2855"/>
      <c r="F2855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</row>
    <row r="2856" spans="5:19" x14ac:dyDescent="0.3">
      <c r="E2856"/>
      <c r="F2856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</row>
    <row r="2857" spans="5:19" x14ac:dyDescent="0.3">
      <c r="E2857"/>
      <c r="F2857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</row>
    <row r="2858" spans="5:19" x14ac:dyDescent="0.3">
      <c r="E2858"/>
      <c r="F2858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</row>
    <row r="2859" spans="5:19" x14ac:dyDescent="0.3">
      <c r="E2859"/>
      <c r="F2859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</row>
    <row r="2860" spans="5:19" x14ac:dyDescent="0.3">
      <c r="E2860"/>
      <c r="F2860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</row>
    <row r="2861" spans="5:19" x14ac:dyDescent="0.3">
      <c r="E2861"/>
      <c r="F2861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</row>
    <row r="2862" spans="5:19" x14ac:dyDescent="0.3">
      <c r="E2862"/>
      <c r="F2862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</row>
    <row r="2863" spans="5:19" x14ac:dyDescent="0.3">
      <c r="E2863"/>
      <c r="F286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</row>
    <row r="2864" spans="5:19" x14ac:dyDescent="0.3">
      <c r="E2864"/>
      <c r="F2864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</row>
    <row r="2865" spans="5:19" x14ac:dyDescent="0.3">
      <c r="E2865"/>
      <c r="F2865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</row>
    <row r="2866" spans="5:19" x14ac:dyDescent="0.3">
      <c r="E2866"/>
      <c r="F2866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</row>
    <row r="2867" spans="5:19" x14ac:dyDescent="0.3">
      <c r="E2867"/>
      <c r="F2867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</row>
    <row r="2868" spans="5:19" x14ac:dyDescent="0.3">
      <c r="E2868"/>
      <c r="F2868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</row>
    <row r="2869" spans="5:19" x14ac:dyDescent="0.3">
      <c r="E2869"/>
      <c r="F2869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</row>
    <row r="2870" spans="5:19" x14ac:dyDescent="0.3">
      <c r="E2870"/>
      <c r="F2870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</row>
    <row r="2871" spans="5:19" x14ac:dyDescent="0.3">
      <c r="E2871"/>
      <c r="F2871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</row>
    <row r="2872" spans="5:19" x14ac:dyDescent="0.3">
      <c r="E2872"/>
      <c r="F2872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</row>
    <row r="2873" spans="5:19" x14ac:dyDescent="0.3">
      <c r="E2873"/>
      <c r="F287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</row>
    <row r="2874" spans="5:19" x14ac:dyDescent="0.3">
      <c r="E2874"/>
      <c r="F2874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</row>
    <row r="2875" spans="5:19" x14ac:dyDescent="0.3">
      <c r="E2875"/>
      <c r="F2875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</row>
    <row r="2876" spans="5:19" x14ac:dyDescent="0.3">
      <c r="E2876"/>
      <c r="F2876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</row>
    <row r="2877" spans="5:19" x14ac:dyDescent="0.3">
      <c r="E2877"/>
      <c r="F2877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</row>
    <row r="2878" spans="5:19" x14ac:dyDescent="0.3">
      <c r="E2878"/>
      <c r="F2878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</row>
    <row r="2879" spans="5:19" x14ac:dyDescent="0.3">
      <c r="E2879"/>
      <c r="F2879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</row>
    <row r="2880" spans="5:19" x14ac:dyDescent="0.3">
      <c r="E2880"/>
      <c r="F2880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</row>
    <row r="2881" spans="5:19" x14ac:dyDescent="0.3">
      <c r="E2881"/>
      <c r="F2881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</row>
    <row r="2882" spans="5:19" x14ac:dyDescent="0.3">
      <c r="E2882"/>
      <c r="F2882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</row>
    <row r="2883" spans="5:19" x14ac:dyDescent="0.3">
      <c r="E2883"/>
      <c r="F288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</row>
    <row r="2884" spans="5:19" x14ac:dyDescent="0.3">
      <c r="E2884"/>
      <c r="F2884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</row>
    <row r="2885" spans="5:19" x14ac:dyDescent="0.3">
      <c r="E2885"/>
      <c r="F2885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</row>
    <row r="2886" spans="5:19" x14ac:dyDescent="0.3">
      <c r="E2886"/>
      <c r="F2886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</row>
    <row r="2887" spans="5:19" x14ac:dyDescent="0.3">
      <c r="E2887"/>
      <c r="F2887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</row>
    <row r="2888" spans="5:19" x14ac:dyDescent="0.3">
      <c r="E2888"/>
      <c r="F2888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</row>
    <row r="2889" spans="5:19" x14ac:dyDescent="0.3">
      <c r="E2889"/>
      <c r="F2889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</row>
    <row r="2890" spans="5:19" x14ac:dyDescent="0.3">
      <c r="E2890"/>
      <c r="F2890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</row>
    <row r="2891" spans="5:19" x14ac:dyDescent="0.3">
      <c r="E2891"/>
      <c r="F2891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</row>
    <row r="2892" spans="5:19" x14ac:dyDescent="0.3">
      <c r="E2892"/>
      <c r="F2892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</row>
    <row r="2893" spans="5:19" x14ac:dyDescent="0.3">
      <c r="E2893"/>
      <c r="F289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</row>
    <row r="2894" spans="5:19" x14ac:dyDescent="0.3">
      <c r="E2894"/>
      <c r="F2894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</row>
    <row r="2895" spans="5:19" x14ac:dyDescent="0.3">
      <c r="E2895"/>
      <c r="F2895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</row>
    <row r="2896" spans="5:19" x14ac:dyDescent="0.3">
      <c r="E2896"/>
      <c r="F2896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</row>
    <row r="2897" spans="5:19" x14ac:dyDescent="0.3">
      <c r="E2897"/>
      <c r="F2897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</row>
    <row r="2898" spans="5:19" x14ac:dyDescent="0.3">
      <c r="E2898"/>
      <c r="F2898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</row>
    <row r="2899" spans="5:19" x14ac:dyDescent="0.3">
      <c r="E2899"/>
      <c r="F2899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</row>
    <row r="2900" spans="5:19" x14ac:dyDescent="0.3">
      <c r="E2900"/>
      <c r="F2900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</row>
    <row r="2901" spans="5:19" x14ac:dyDescent="0.3">
      <c r="E2901"/>
      <c r="F2901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</row>
    <row r="2902" spans="5:19" x14ac:dyDescent="0.3">
      <c r="E2902"/>
      <c r="F2902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</row>
    <row r="2903" spans="5:19" x14ac:dyDescent="0.3">
      <c r="E2903"/>
      <c r="F290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</row>
    <row r="2904" spans="5:19" x14ac:dyDescent="0.3">
      <c r="E2904"/>
      <c r="F2904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</row>
    <row r="2905" spans="5:19" x14ac:dyDescent="0.3">
      <c r="E2905"/>
      <c r="F2905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</row>
    <row r="2906" spans="5:19" x14ac:dyDescent="0.3">
      <c r="E2906"/>
      <c r="F2906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</row>
    <row r="2907" spans="5:19" x14ac:dyDescent="0.3">
      <c r="E2907"/>
      <c r="F2907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</row>
    <row r="2908" spans="5:19" x14ac:dyDescent="0.3">
      <c r="E2908"/>
      <c r="F2908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</row>
    <row r="2909" spans="5:19" x14ac:dyDescent="0.3">
      <c r="E2909"/>
      <c r="F2909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</row>
    <row r="2910" spans="5:19" x14ac:dyDescent="0.3">
      <c r="E2910"/>
      <c r="F2910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</row>
    <row r="2911" spans="5:19" x14ac:dyDescent="0.3">
      <c r="E2911"/>
      <c r="F2911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</row>
    <row r="2912" spans="5:19" x14ac:dyDescent="0.3">
      <c r="E2912"/>
      <c r="F2912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</row>
    <row r="2913" spans="5:19" x14ac:dyDescent="0.3">
      <c r="E2913"/>
      <c r="F291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</row>
    <row r="2914" spans="5:19" x14ac:dyDescent="0.3">
      <c r="E2914"/>
      <c r="F2914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</row>
    <row r="2915" spans="5:19" x14ac:dyDescent="0.3">
      <c r="E2915"/>
      <c r="F2915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</row>
    <row r="2916" spans="5:19" x14ac:dyDescent="0.3">
      <c r="E2916"/>
      <c r="F2916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</row>
    <row r="2917" spans="5:19" x14ac:dyDescent="0.3">
      <c r="E2917"/>
      <c r="F2917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</row>
    <row r="2918" spans="5:19" x14ac:dyDescent="0.3">
      <c r="E2918"/>
      <c r="F2918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</row>
    <row r="2919" spans="5:19" x14ac:dyDescent="0.3">
      <c r="E2919"/>
      <c r="F2919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</row>
    <row r="2920" spans="5:19" x14ac:dyDescent="0.3">
      <c r="E2920"/>
      <c r="F2920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</row>
    <row r="2921" spans="5:19" x14ac:dyDescent="0.3">
      <c r="E2921"/>
      <c r="F2921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</row>
    <row r="2922" spans="5:19" x14ac:dyDescent="0.3">
      <c r="E2922"/>
      <c r="F2922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</row>
    <row r="2923" spans="5:19" x14ac:dyDescent="0.3">
      <c r="E2923"/>
      <c r="F292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</row>
    <row r="2924" spans="5:19" x14ac:dyDescent="0.3">
      <c r="E2924"/>
      <c r="F2924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</row>
    <row r="2925" spans="5:19" x14ac:dyDescent="0.3">
      <c r="E2925"/>
      <c r="F2925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</row>
    <row r="2926" spans="5:19" x14ac:dyDescent="0.3">
      <c r="E2926"/>
      <c r="F2926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</row>
    <row r="2927" spans="5:19" x14ac:dyDescent="0.3">
      <c r="E2927"/>
      <c r="F2927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</row>
    <row r="2928" spans="5:19" x14ac:dyDescent="0.3">
      <c r="E2928"/>
      <c r="F2928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</row>
    <row r="2929" spans="5:19" x14ac:dyDescent="0.3">
      <c r="E2929"/>
      <c r="F2929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</row>
    <row r="2930" spans="5:19" x14ac:dyDescent="0.3">
      <c r="E2930"/>
      <c r="F2930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</row>
    <row r="2931" spans="5:19" x14ac:dyDescent="0.3">
      <c r="E2931"/>
      <c r="F2931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</row>
    <row r="2932" spans="5:19" x14ac:dyDescent="0.3">
      <c r="E2932"/>
      <c r="F2932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</row>
    <row r="2933" spans="5:19" x14ac:dyDescent="0.3">
      <c r="E2933"/>
      <c r="F293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</row>
    <row r="2934" spans="5:19" x14ac:dyDescent="0.3">
      <c r="E2934"/>
      <c r="F2934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</row>
    <row r="2935" spans="5:19" x14ac:dyDescent="0.3">
      <c r="E2935"/>
      <c r="F2935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</row>
    <row r="2936" spans="5:19" x14ac:dyDescent="0.3">
      <c r="E2936"/>
      <c r="F2936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</row>
    <row r="2937" spans="5:19" x14ac:dyDescent="0.3">
      <c r="E2937"/>
      <c r="F2937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</row>
    <row r="2938" spans="5:19" x14ac:dyDescent="0.3">
      <c r="E2938"/>
      <c r="F2938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</row>
    <row r="2939" spans="5:19" x14ac:dyDescent="0.3">
      <c r="E2939"/>
      <c r="F2939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</row>
    <row r="2940" spans="5:19" x14ac:dyDescent="0.3">
      <c r="E2940"/>
      <c r="F2940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</row>
    <row r="2941" spans="5:19" x14ac:dyDescent="0.3">
      <c r="E2941"/>
      <c r="F2941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</row>
    <row r="2942" spans="5:19" x14ac:dyDescent="0.3">
      <c r="E2942"/>
      <c r="F2942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</row>
    <row r="2943" spans="5:19" x14ac:dyDescent="0.3">
      <c r="E2943"/>
      <c r="F294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</row>
    <row r="2944" spans="5:19" x14ac:dyDescent="0.3">
      <c r="E2944"/>
      <c r="F2944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</row>
    <row r="2945" spans="5:19" x14ac:dyDescent="0.3">
      <c r="E2945"/>
      <c r="F2945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</row>
    <row r="2946" spans="5:19" x14ac:dyDescent="0.3">
      <c r="E2946"/>
      <c r="F2946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</row>
    <row r="2947" spans="5:19" x14ac:dyDescent="0.3">
      <c r="E2947"/>
      <c r="F2947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</row>
    <row r="2948" spans="5:19" x14ac:dyDescent="0.3">
      <c r="E2948"/>
      <c r="F2948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</row>
    <row r="2949" spans="5:19" x14ac:dyDescent="0.3">
      <c r="E2949"/>
      <c r="F2949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</row>
    <row r="2950" spans="5:19" x14ac:dyDescent="0.3">
      <c r="E2950"/>
      <c r="F2950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</row>
    <row r="2951" spans="5:19" x14ac:dyDescent="0.3">
      <c r="E2951"/>
      <c r="F2951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</row>
    <row r="2952" spans="5:19" x14ac:dyDescent="0.3">
      <c r="E2952"/>
      <c r="F2952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</row>
    <row r="2953" spans="5:19" x14ac:dyDescent="0.3">
      <c r="E2953"/>
      <c r="F295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</row>
    <row r="2954" spans="5:19" x14ac:dyDescent="0.3">
      <c r="E2954"/>
      <c r="F2954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</row>
    <row r="2955" spans="5:19" x14ac:dyDescent="0.3">
      <c r="E2955"/>
      <c r="F2955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</row>
    <row r="2956" spans="5:19" x14ac:dyDescent="0.3">
      <c r="E2956"/>
      <c r="F2956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</row>
    <row r="2957" spans="5:19" x14ac:dyDescent="0.3">
      <c r="E2957"/>
      <c r="F2957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</row>
    <row r="2958" spans="5:19" x14ac:dyDescent="0.3">
      <c r="E2958"/>
      <c r="F2958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</row>
    <row r="2959" spans="5:19" x14ac:dyDescent="0.3">
      <c r="E2959"/>
      <c r="F2959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</row>
    <row r="2960" spans="5:19" x14ac:dyDescent="0.3">
      <c r="E2960"/>
      <c r="F2960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</row>
    <row r="2961" spans="5:19" x14ac:dyDescent="0.3">
      <c r="E2961"/>
      <c r="F2961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</row>
    <row r="2962" spans="5:19" x14ac:dyDescent="0.3">
      <c r="E2962"/>
      <c r="F2962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</row>
    <row r="2963" spans="5:19" x14ac:dyDescent="0.3">
      <c r="E2963"/>
      <c r="F296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</row>
    <row r="2964" spans="5:19" x14ac:dyDescent="0.3">
      <c r="E2964"/>
      <c r="F2964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</row>
    <row r="2965" spans="5:19" x14ac:dyDescent="0.3">
      <c r="E2965"/>
      <c r="F2965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</row>
    <row r="2966" spans="5:19" x14ac:dyDescent="0.3">
      <c r="E2966"/>
      <c r="F2966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</row>
    <row r="2967" spans="5:19" x14ac:dyDescent="0.3">
      <c r="E2967"/>
      <c r="F2967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</row>
    <row r="2968" spans="5:19" x14ac:dyDescent="0.3">
      <c r="E2968"/>
      <c r="F2968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</row>
    <row r="2969" spans="5:19" x14ac:dyDescent="0.3">
      <c r="E2969"/>
      <c r="F2969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</row>
    <row r="2970" spans="5:19" x14ac:dyDescent="0.3">
      <c r="E2970"/>
      <c r="F2970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</row>
    <row r="2971" spans="5:19" x14ac:dyDescent="0.3">
      <c r="E2971"/>
      <c r="F2971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</row>
    <row r="2972" spans="5:19" x14ac:dyDescent="0.3">
      <c r="E2972"/>
      <c r="F2972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</row>
    <row r="2973" spans="5:19" x14ac:dyDescent="0.3">
      <c r="E2973"/>
      <c r="F297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</row>
    <row r="2974" spans="5:19" x14ac:dyDescent="0.3">
      <c r="E2974"/>
      <c r="F2974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</row>
    <row r="2975" spans="5:19" x14ac:dyDescent="0.3">
      <c r="E2975"/>
      <c r="F2975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</row>
    <row r="2976" spans="5:19" x14ac:dyDescent="0.3">
      <c r="E2976"/>
      <c r="F2976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</row>
    <row r="2977" spans="5:19" x14ac:dyDescent="0.3">
      <c r="E2977"/>
      <c r="F2977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</row>
    <row r="2978" spans="5:19" x14ac:dyDescent="0.3">
      <c r="E2978"/>
      <c r="F2978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</row>
    <row r="2979" spans="5:19" x14ac:dyDescent="0.3">
      <c r="E2979"/>
      <c r="F2979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</row>
    <row r="2980" spans="5:19" x14ac:dyDescent="0.3">
      <c r="E2980"/>
      <c r="F2980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</row>
    <row r="2981" spans="5:19" x14ac:dyDescent="0.3">
      <c r="E2981"/>
      <c r="F2981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</row>
    <row r="2982" spans="5:19" x14ac:dyDescent="0.3">
      <c r="E2982"/>
      <c r="F2982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</row>
    <row r="2983" spans="5:19" x14ac:dyDescent="0.3">
      <c r="E2983"/>
      <c r="F298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</row>
    <row r="2984" spans="5:19" x14ac:dyDescent="0.3">
      <c r="E2984"/>
      <c r="F2984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</row>
    <row r="2985" spans="5:19" x14ac:dyDescent="0.3">
      <c r="E2985"/>
      <c r="F2985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</row>
    <row r="2986" spans="5:19" x14ac:dyDescent="0.3">
      <c r="E2986"/>
      <c r="F2986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</row>
    <row r="2987" spans="5:19" x14ac:dyDescent="0.3">
      <c r="E2987"/>
      <c r="F2987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</row>
    <row r="2988" spans="5:19" x14ac:dyDescent="0.3">
      <c r="E2988"/>
      <c r="F2988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</row>
    <row r="2989" spans="5:19" x14ac:dyDescent="0.3">
      <c r="E2989"/>
      <c r="F2989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</row>
    <row r="2990" spans="5:19" x14ac:dyDescent="0.3">
      <c r="E2990"/>
      <c r="F2990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</row>
    <row r="2991" spans="5:19" x14ac:dyDescent="0.3">
      <c r="E2991"/>
      <c r="F2991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</row>
    <row r="2992" spans="5:19" x14ac:dyDescent="0.3">
      <c r="E2992"/>
      <c r="F2992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</row>
    <row r="2993" spans="5:19" x14ac:dyDescent="0.3">
      <c r="E2993"/>
      <c r="F299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</row>
    <row r="2994" spans="5:19" x14ac:dyDescent="0.3">
      <c r="E2994"/>
      <c r="F2994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</row>
    <row r="2995" spans="5:19" x14ac:dyDescent="0.3">
      <c r="E2995"/>
      <c r="F2995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</row>
    <row r="2996" spans="5:19" x14ac:dyDescent="0.3">
      <c r="E2996"/>
      <c r="F2996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</row>
    <row r="2997" spans="5:19" x14ac:dyDescent="0.3">
      <c r="E2997"/>
      <c r="F2997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</row>
    <row r="2998" spans="5:19" x14ac:dyDescent="0.3">
      <c r="E2998"/>
      <c r="F2998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</row>
    <row r="2999" spans="5:19" x14ac:dyDescent="0.3">
      <c r="E2999"/>
      <c r="F2999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</row>
    <row r="3000" spans="5:19" x14ac:dyDescent="0.3">
      <c r="E3000"/>
      <c r="F3000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</row>
    <row r="3001" spans="5:19" x14ac:dyDescent="0.3">
      <c r="E3001"/>
      <c r="F3001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</row>
    <row r="3002" spans="5:19" x14ac:dyDescent="0.3">
      <c r="E3002"/>
      <c r="F3002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</row>
    <row r="3003" spans="5:19" x14ac:dyDescent="0.3">
      <c r="E3003"/>
      <c r="F300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</row>
    <row r="3004" spans="5:19" x14ac:dyDescent="0.3">
      <c r="E3004"/>
      <c r="F3004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</row>
    <row r="3005" spans="5:19" x14ac:dyDescent="0.3">
      <c r="E3005"/>
      <c r="F3005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</row>
    <row r="3006" spans="5:19" x14ac:dyDescent="0.3">
      <c r="E3006"/>
      <c r="F3006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</row>
    <row r="3007" spans="5:19" x14ac:dyDescent="0.3">
      <c r="E3007"/>
      <c r="F3007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</row>
    <row r="3008" spans="5:19" x14ac:dyDescent="0.3">
      <c r="E3008"/>
      <c r="F3008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</row>
    <row r="3009" spans="5:19" x14ac:dyDescent="0.3">
      <c r="E3009"/>
      <c r="F3009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</row>
    <row r="3010" spans="5:19" x14ac:dyDescent="0.3">
      <c r="E3010"/>
      <c r="F3010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</row>
    <row r="3011" spans="5:19" x14ac:dyDescent="0.3">
      <c r="E3011"/>
      <c r="F3011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</row>
    <row r="3012" spans="5:19" x14ac:dyDescent="0.3">
      <c r="E3012"/>
      <c r="F3012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</row>
    <row r="3013" spans="5:19" x14ac:dyDescent="0.3">
      <c r="E3013"/>
      <c r="F301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</row>
    <row r="3014" spans="5:19" x14ac:dyDescent="0.3">
      <c r="E3014"/>
      <c r="F3014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</row>
    <row r="3015" spans="5:19" x14ac:dyDescent="0.3">
      <c r="E3015"/>
      <c r="F3015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</row>
    <row r="3016" spans="5:19" x14ac:dyDescent="0.3">
      <c r="E3016"/>
      <c r="F3016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</row>
    <row r="3017" spans="5:19" x14ac:dyDescent="0.3">
      <c r="E3017"/>
      <c r="F3017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</row>
    <row r="3018" spans="5:19" x14ac:dyDescent="0.3">
      <c r="E3018"/>
      <c r="F3018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</row>
    <row r="3019" spans="5:19" x14ac:dyDescent="0.3">
      <c r="E3019"/>
      <c r="F3019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</row>
    <row r="3020" spans="5:19" x14ac:dyDescent="0.3">
      <c r="E3020"/>
      <c r="F3020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</row>
    <row r="3021" spans="5:19" x14ac:dyDescent="0.3">
      <c r="E3021"/>
      <c r="F3021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</row>
    <row r="3022" spans="5:19" x14ac:dyDescent="0.3">
      <c r="E3022"/>
      <c r="F3022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</row>
    <row r="3023" spans="5:19" x14ac:dyDescent="0.3">
      <c r="E3023"/>
      <c r="F302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</row>
    <row r="3024" spans="5:19" x14ac:dyDescent="0.3">
      <c r="E3024"/>
      <c r="F3024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</row>
    <row r="3025" spans="5:19" x14ac:dyDescent="0.3">
      <c r="E3025"/>
      <c r="F3025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</row>
    <row r="3026" spans="5:19" x14ac:dyDescent="0.3">
      <c r="E3026"/>
      <c r="F3026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</row>
    <row r="3027" spans="5:19" x14ac:dyDescent="0.3">
      <c r="E3027"/>
      <c r="F3027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</row>
    <row r="3028" spans="5:19" x14ac:dyDescent="0.3">
      <c r="E3028"/>
      <c r="F3028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</row>
    <row r="3029" spans="5:19" x14ac:dyDescent="0.3">
      <c r="E3029"/>
      <c r="F3029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</row>
    <row r="3030" spans="5:19" x14ac:dyDescent="0.3">
      <c r="E3030"/>
      <c r="F3030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</row>
    <row r="3031" spans="5:19" x14ac:dyDescent="0.3">
      <c r="E3031"/>
      <c r="F3031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</row>
    <row r="3032" spans="5:19" x14ac:dyDescent="0.3">
      <c r="E3032"/>
      <c r="F3032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</row>
    <row r="3033" spans="5:19" x14ac:dyDescent="0.3">
      <c r="E3033"/>
      <c r="F303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</row>
    <row r="3034" spans="5:19" x14ac:dyDescent="0.3">
      <c r="E3034"/>
      <c r="F3034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</row>
    <row r="3035" spans="5:19" x14ac:dyDescent="0.3">
      <c r="E3035"/>
      <c r="F3035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</row>
    <row r="3036" spans="5:19" x14ac:dyDescent="0.3">
      <c r="E3036"/>
      <c r="F3036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</row>
    <row r="3037" spans="5:19" x14ac:dyDescent="0.3">
      <c r="E3037"/>
      <c r="F3037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</row>
    <row r="3038" spans="5:19" x14ac:dyDescent="0.3">
      <c r="E3038"/>
      <c r="F3038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</row>
    <row r="3039" spans="5:19" x14ac:dyDescent="0.3">
      <c r="E3039"/>
      <c r="F3039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</row>
    <row r="3040" spans="5:19" x14ac:dyDescent="0.3">
      <c r="E3040"/>
      <c r="F3040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</row>
    <row r="3041" spans="5:19" x14ac:dyDescent="0.3">
      <c r="E3041"/>
      <c r="F3041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</row>
    <row r="3042" spans="5:19" x14ac:dyDescent="0.3">
      <c r="E3042"/>
      <c r="F3042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</row>
    <row r="3043" spans="5:19" x14ac:dyDescent="0.3">
      <c r="E3043"/>
      <c r="F304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</row>
    <row r="3044" spans="5:19" x14ac:dyDescent="0.3">
      <c r="E3044"/>
      <c r="F3044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</row>
    <row r="3045" spans="5:19" x14ac:dyDescent="0.3">
      <c r="E3045"/>
      <c r="F3045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</row>
    <row r="3046" spans="5:19" x14ac:dyDescent="0.3">
      <c r="E3046"/>
      <c r="F3046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</row>
    <row r="3047" spans="5:19" x14ac:dyDescent="0.3">
      <c r="E3047"/>
      <c r="F3047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</row>
    <row r="3048" spans="5:19" x14ac:dyDescent="0.3">
      <c r="E3048"/>
      <c r="F3048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</row>
    <row r="3049" spans="5:19" x14ac:dyDescent="0.3">
      <c r="E3049"/>
      <c r="F3049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</row>
    <row r="3050" spans="5:19" x14ac:dyDescent="0.3">
      <c r="E3050"/>
      <c r="F3050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</row>
    <row r="3051" spans="5:19" x14ac:dyDescent="0.3">
      <c r="E3051"/>
      <c r="F3051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</row>
    <row r="3052" spans="5:19" x14ac:dyDescent="0.3">
      <c r="E3052"/>
      <c r="F3052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</row>
    <row r="3053" spans="5:19" x14ac:dyDescent="0.3">
      <c r="E3053"/>
      <c r="F305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</row>
    <row r="3054" spans="5:19" x14ac:dyDescent="0.3">
      <c r="E3054"/>
      <c r="F3054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</row>
    <row r="3055" spans="5:19" x14ac:dyDescent="0.3">
      <c r="E3055"/>
      <c r="F3055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</row>
    <row r="3056" spans="5:19" x14ac:dyDescent="0.3">
      <c r="E3056"/>
      <c r="F3056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</row>
    <row r="3057" spans="5:19" x14ac:dyDescent="0.3">
      <c r="E3057"/>
      <c r="F3057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</row>
    <row r="3058" spans="5:19" x14ac:dyDescent="0.3">
      <c r="E3058"/>
      <c r="F3058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</row>
    <row r="3059" spans="5:19" x14ac:dyDescent="0.3">
      <c r="E3059"/>
      <c r="F3059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</row>
    <row r="3060" spans="5:19" x14ac:dyDescent="0.3">
      <c r="E3060"/>
      <c r="F3060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</row>
    <row r="3061" spans="5:19" x14ac:dyDescent="0.3">
      <c r="E3061"/>
      <c r="F3061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</row>
    <row r="3062" spans="5:19" x14ac:dyDescent="0.3">
      <c r="E3062"/>
      <c r="F3062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</row>
    <row r="3063" spans="5:19" x14ac:dyDescent="0.3">
      <c r="E3063"/>
      <c r="F306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</row>
    <row r="3064" spans="5:19" x14ac:dyDescent="0.3">
      <c r="E3064"/>
      <c r="F3064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</row>
    <row r="3065" spans="5:19" x14ac:dyDescent="0.3">
      <c r="E3065"/>
      <c r="F3065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</row>
    <row r="3066" spans="5:19" x14ac:dyDescent="0.3">
      <c r="E3066"/>
      <c r="F3066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</row>
    <row r="3067" spans="5:19" x14ac:dyDescent="0.3">
      <c r="E3067"/>
      <c r="F3067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</row>
    <row r="3068" spans="5:19" x14ac:dyDescent="0.3">
      <c r="E3068"/>
      <c r="F3068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</row>
    <row r="3069" spans="5:19" x14ac:dyDescent="0.3">
      <c r="E3069"/>
      <c r="F3069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</row>
    <row r="3070" spans="5:19" x14ac:dyDescent="0.3">
      <c r="E3070"/>
      <c r="F3070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</row>
    <row r="3071" spans="5:19" x14ac:dyDescent="0.3">
      <c r="E3071"/>
      <c r="F3071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</row>
    <row r="3072" spans="5:19" x14ac:dyDescent="0.3">
      <c r="E3072"/>
      <c r="F3072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</row>
    <row r="3073" spans="5:19" x14ac:dyDescent="0.3">
      <c r="E3073"/>
      <c r="F307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</row>
    <row r="3074" spans="5:19" x14ac:dyDescent="0.3">
      <c r="E3074"/>
      <c r="F3074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</row>
    <row r="3075" spans="5:19" x14ac:dyDescent="0.3">
      <c r="E3075"/>
      <c r="F3075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</row>
    <row r="3076" spans="5:19" x14ac:dyDescent="0.3">
      <c r="E3076"/>
      <c r="F3076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</row>
    <row r="3077" spans="5:19" x14ac:dyDescent="0.3">
      <c r="E3077"/>
      <c r="F3077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</row>
    <row r="3078" spans="5:19" x14ac:dyDescent="0.3">
      <c r="E3078"/>
      <c r="F3078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</row>
    <row r="3079" spans="5:19" x14ac:dyDescent="0.3">
      <c r="E3079"/>
      <c r="F3079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</row>
    <row r="3080" spans="5:19" x14ac:dyDescent="0.3">
      <c r="E3080"/>
      <c r="F3080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</row>
    <row r="3081" spans="5:19" x14ac:dyDescent="0.3">
      <c r="E3081"/>
      <c r="F3081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</row>
    <row r="3082" spans="5:19" x14ac:dyDescent="0.3">
      <c r="E3082"/>
      <c r="F3082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</row>
    <row r="3083" spans="5:19" x14ac:dyDescent="0.3">
      <c r="E3083"/>
      <c r="F308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</row>
    <row r="3084" spans="5:19" x14ac:dyDescent="0.3">
      <c r="E3084"/>
      <c r="F3084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</row>
    <row r="3085" spans="5:19" x14ac:dyDescent="0.3">
      <c r="E3085"/>
      <c r="F3085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</row>
    <row r="3086" spans="5:19" x14ac:dyDescent="0.3">
      <c r="E3086"/>
      <c r="F3086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</row>
    <row r="3087" spans="5:19" x14ac:dyDescent="0.3">
      <c r="E3087"/>
      <c r="F3087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</row>
    <row r="3088" spans="5:19" x14ac:dyDescent="0.3">
      <c r="E3088"/>
      <c r="F3088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</row>
    <row r="3089" spans="5:19" x14ac:dyDescent="0.3">
      <c r="E3089"/>
      <c r="F3089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</row>
    <row r="3090" spans="5:19" x14ac:dyDescent="0.3">
      <c r="E3090"/>
      <c r="F3090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</row>
    <row r="3091" spans="5:19" x14ac:dyDescent="0.3">
      <c r="E3091"/>
      <c r="F3091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</row>
    <row r="3092" spans="5:19" x14ac:dyDescent="0.3">
      <c r="E3092"/>
      <c r="F3092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</row>
    <row r="3093" spans="5:19" x14ac:dyDescent="0.3">
      <c r="E3093"/>
      <c r="F309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</row>
    <row r="3094" spans="5:19" x14ac:dyDescent="0.3">
      <c r="E3094"/>
      <c r="F3094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</row>
    <row r="3095" spans="5:19" x14ac:dyDescent="0.3">
      <c r="E3095"/>
      <c r="F3095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</row>
    <row r="3096" spans="5:19" x14ac:dyDescent="0.3">
      <c r="E3096"/>
      <c r="F3096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</row>
    <row r="3097" spans="5:19" x14ac:dyDescent="0.3">
      <c r="E3097"/>
      <c r="F3097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</row>
    <row r="3098" spans="5:19" x14ac:dyDescent="0.3">
      <c r="E3098"/>
      <c r="F3098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</row>
    <row r="3099" spans="5:19" x14ac:dyDescent="0.3">
      <c r="E3099"/>
      <c r="F3099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</row>
    <row r="3100" spans="5:19" x14ac:dyDescent="0.3">
      <c r="E3100"/>
      <c r="F3100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</row>
    <row r="3101" spans="5:19" x14ac:dyDescent="0.3">
      <c r="E3101"/>
      <c r="F3101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</row>
    <row r="3102" spans="5:19" x14ac:dyDescent="0.3">
      <c r="E3102"/>
      <c r="F3102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</row>
    <row r="3103" spans="5:19" x14ac:dyDescent="0.3">
      <c r="E3103"/>
      <c r="F310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</row>
    <row r="3104" spans="5:19" x14ac:dyDescent="0.3">
      <c r="E3104"/>
      <c r="F3104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</row>
    <row r="3105" spans="5:19" x14ac:dyDescent="0.3">
      <c r="E3105"/>
      <c r="F3105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</row>
    <row r="3106" spans="5:19" x14ac:dyDescent="0.3">
      <c r="E3106"/>
      <c r="F3106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</row>
    <row r="3107" spans="5:19" x14ac:dyDescent="0.3">
      <c r="E3107"/>
      <c r="F3107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</row>
    <row r="3108" spans="5:19" x14ac:dyDescent="0.3">
      <c r="E3108"/>
      <c r="F3108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</row>
    <row r="3109" spans="5:19" x14ac:dyDescent="0.3">
      <c r="E3109"/>
      <c r="F3109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</row>
    <row r="3110" spans="5:19" x14ac:dyDescent="0.3">
      <c r="E3110"/>
      <c r="F3110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</row>
    <row r="3111" spans="5:19" x14ac:dyDescent="0.3">
      <c r="E3111"/>
      <c r="F3111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</row>
    <row r="3112" spans="5:19" x14ac:dyDescent="0.3">
      <c r="E3112"/>
      <c r="F3112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</row>
    <row r="3113" spans="5:19" x14ac:dyDescent="0.3">
      <c r="E3113"/>
      <c r="F311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</row>
    <row r="3114" spans="5:19" x14ac:dyDescent="0.3">
      <c r="E3114"/>
      <c r="F3114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</row>
    <row r="3115" spans="5:19" x14ac:dyDescent="0.3">
      <c r="E3115"/>
      <c r="F3115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</row>
    <row r="3116" spans="5:19" x14ac:dyDescent="0.3">
      <c r="E3116"/>
      <c r="F3116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</row>
    <row r="3117" spans="5:19" x14ac:dyDescent="0.3">
      <c r="E3117"/>
      <c r="F3117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</row>
    <row r="3118" spans="5:19" x14ac:dyDescent="0.3">
      <c r="E3118"/>
      <c r="F3118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</row>
    <row r="3119" spans="5:19" x14ac:dyDescent="0.3">
      <c r="E3119"/>
      <c r="F3119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</row>
    <row r="3120" spans="5:19" x14ac:dyDescent="0.3">
      <c r="E3120"/>
      <c r="F3120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</row>
    <row r="3121" spans="5:19" x14ac:dyDescent="0.3">
      <c r="E3121"/>
      <c r="F3121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</row>
    <row r="3122" spans="5:19" x14ac:dyDescent="0.3">
      <c r="E3122"/>
      <c r="F3122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</row>
    <row r="3123" spans="5:19" x14ac:dyDescent="0.3">
      <c r="E3123"/>
      <c r="F312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</row>
    <row r="3124" spans="5:19" x14ac:dyDescent="0.3">
      <c r="E3124"/>
      <c r="F3124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</row>
    <row r="3125" spans="5:19" x14ac:dyDescent="0.3">
      <c r="E3125"/>
      <c r="F3125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</row>
    <row r="3126" spans="5:19" x14ac:dyDescent="0.3">
      <c r="E3126"/>
      <c r="F3126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</row>
    <row r="3127" spans="5:19" x14ac:dyDescent="0.3">
      <c r="E3127"/>
      <c r="F3127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</row>
    <row r="3128" spans="5:19" x14ac:dyDescent="0.3">
      <c r="E3128"/>
      <c r="F3128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</row>
    <row r="3129" spans="5:19" x14ac:dyDescent="0.3">
      <c r="E3129"/>
      <c r="F3129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</row>
    <row r="3130" spans="5:19" x14ac:dyDescent="0.3">
      <c r="E3130"/>
      <c r="F3130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</row>
    <row r="3131" spans="5:19" x14ac:dyDescent="0.3">
      <c r="E3131"/>
      <c r="F3131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</row>
    <row r="3132" spans="5:19" x14ac:dyDescent="0.3">
      <c r="E3132"/>
      <c r="F3132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</row>
    <row r="3133" spans="5:19" x14ac:dyDescent="0.3">
      <c r="E3133"/>
      <c r="F313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</row>
    <row r="3134" spans="5:19" x14ac:dyDescent="0.3">
      <c r="E3134"/>
      <c r="F3134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</row>
    <row r="3135" spans="5:19" x14ac:dyDescent="0.3">
      <c r="E3135"/>
      <c r="F3135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</row>
    <row r="3136" spans="5:19" x14ac:dyDescent="0.3">
      <c r="E3136"/>
      <c r="F3136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</row>
    <row r="3137" spans="5:19" x14ac:dyDescent="0.3">
      <c r="E3137"/>
      <c r="F3137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</row>
    <row r="3138" spans="5:19" x14ac:dyDescent="0.3">
      <c r="E3138"/>
      <c r="F3138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</row>
    <row r="3139" spans="5:19" x14ac:dyDescent="0.3">
      <c r="E3139"/>
      <c r="F3139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</row>
    <row r="3140" spans="5:19" x14ac:dyDescent="0.3">
      <c r="E3140"/>
      <c r="F3140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</row>
    <row r="3141" spans="5:19" x14ac:dyDescent="0.3">
      <c r="E3141"/>
      <c r="F3141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</row>
    <row r="3142" spans="5:19" x14ac:dyDescent="0.3">
      <c r="E3142"/>
      <c r="F3142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</row>
    <row r="3143" spans="5:19" x14ac:dyDescent="0.3">
      <c r="E3143"/>
      <c r="F314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</row>
    <row r="3144" spans="5:19" x14ac:dyDescent="0.3">
      <c r="E3144"/>
      <c r="F3144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</row>
    <row r="3145" spans="5:19" x14ac:dyDescent="0.3">
      <c r="E3145"/>
      <c r="F3145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</row>
    <row r="3146" spans="5:19" x14ac:dyDescent="0.3">
      <c r="E3146"/>
      <c r="F3146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</row>
    <row r="3147" spans="5:19" x14ac:dyDescent="0.3">
      <c r="E3147"/>
      <c r="F3147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</row>
    <row r="3148" spans="5:19" x14ac:dyDescent="0.3">
      <c r="E3148"/>
      <c r="F3148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</row>
    <row r="3149" spans="5:19" x14ac:dyDescent="0.3">
      <c r="E3149"/>
      <c r="F3149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</row>
    <row r="3150" spans="5:19" x14ac:dyDescent="0.3">
      <c r="E3150"/>
      <c r="F3150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</row>
    <row r="3151" spans="5:19" x14ac:dyDescent="0.3">
      <c r="E3151"/>
      <c r="F3151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</row>
    <row r="3152" spans="5:19" x14ac:dyDescent="0.3">
      <c r="E3152"/>
      <c r="F3152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</row>
    <row r="3153" spans="5:19" x14ac:dyDescent="0.3">
      <c r="E3153"/>
      <c r="F315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</row>
    <row r="3154" spans="5:19" x14ac:dyDescent="0.3">
      <c r="E3154"/>
      <c r="F3154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</row>
    <row r="3155" spans="5:19" x14ac:dyDescent="0.3">
      <c r="E3155"/>
      <c r="F3155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</row>
    <row r="3156" spans="5:19" x14ac:dyDescent="0.3">
      <c r="E3156"/>
      <c r="F3156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</row>
    <row r="3157" spans="5:19" x14ac:dyDescent="0.3">
      <c r="E3157"/>
      <c r="F3157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</row>
    <row r="3158" spans="5:19" x14ac:dyDescent="0.3">
      <c r="E3158"/>
      <c r="F3158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</row>
    <row r="3159" spans="5:19" x14ac:dyDescent="0.3">
      <c r="E3159"/>
      <c r="F3159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</row>
    <row r="3160" spans="5:19" x14ac:dyDescent="0.3">
      <c r="E3160"/>
      <c r="F3160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</row>
    <row r="3161" spans="5:19" x14ac:dyDescent="0.3">
      <c r="E3161"/>
      <c r="F3161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</row>
    <row r="3162" spans="5:19" x14ac:dyDescent="0.3">
      <c r="E3162"/>
      <c r="F3162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</row>
    <row r="3163" spans="5:19" x14ac:dyDescent="0.3">
      <c r="E3163"/>
      <c r="F316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</row>
    <row r="3164" spans="5:19" x14ac:dyDescent="0.3">
      <c r="E3164"/>
      <c r="F3164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</row>
    <row r="3165" spans="5:19" x14ac:dyDescent="0.3">
      <c r="E3165"/>
      <c r="F3165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</row>
    <row r="3166" spans="5:19" x14ac:dyDescent="0.3">
      <c r="E3166"/>
      <c r="F3166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</row>
    <row r="3167" spans="5:19" x14ac:dyDescent="0.3">
      <c r="E3167"/>
      <c r="F3167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</row>
    <row r="3168" spans="5:19" x14ac:dyDescent="0.3">
      <c r="E3168"/>
      <c r="F3168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</row>
    <row r="3169" spans="5:19" x14ac:dyDescent="0.3">
      <c r="E3169"/>
      <c r="F3169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</row>
    <row r="3170" spans="5:19" x14ac:dyDescent="0.3">
      <c r="E3170"/>
      <c r="F3170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</row>
    <row r="3171" spans="5:19" x14ac:dyDescent="0.3">
      <c r="E3171"/>
      <c r="F3171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</row>
    <row r="3172" spans="5:19" x14ac:dyDescent="0.3">
      <c r="E3172"/>
      <c r="F3172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</row>
    <row r="3173" spans="5:19" x14ac:dyDescent="0.3">
      <c r="E3173"/>
      <c r="F317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</row>
    <row r="3174" spans="5:19" x14ac:dyDescent="0.3">
      <c r="E3174"/>
      <c r="F3174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</row>
    <row r="3175" spans="5:19" x14ac:dyDescent="0.3">
      <c r="E3175"/>
      <c r="F3175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</row>
    <row r="3176" spans="5:19" x14ac:dyDescent="0.3">
      <c r="E3176"/>
      <c r="F3176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</row>
    <row r="3177" spans="5:19" x14ac:dyDescent="0.3">
      <c r="E3177"/>
      <c r="F3177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</row>
    <row r="3178" spans="5:19" x14ac:dyDescent="0.3">
      <c r="E3178"/>
      <c r="F3178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</row>
    <row r="3179" spans="5:19" x14ac:dyDescent="0.3">
      <c r="E3179"/>
      <c r="F3179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</row>
    <row r="3180" spans="5:19" x14ac:dyDescent="0.3">
      <c r="E3180"/>
      <c r="F3180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</row>
    <row r="3181" spans="5:19" x14ac:dyDescent="0.3">
      <c r="E3181"/>
      <c r="F3181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</row>
    <row r="3182" spans="5:19" x14ac:dyDescent="0.3">
      <c r="E3182"/>
      <c r="F3182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</row>
    <row r="3183" spans="5:19" x14ac:dyDescent="0.3">
      <c r="E3183"/>
      <c r="F318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</row>
    <row r="3184" spans="5:19" x14ac:dyDescent="0.3">
      <c r="E3184"/>
      <c r="F3184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</row>
    <row r="3185" spans="5:19" x14ac:dyDescent="0.3">
      <c r="E3185"/>
      <c r="F3185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</row>
    <row r="3186" spans="5:19" x14ac:dyDescent="0.3">
      <c r="E3186"/>
      <c r="F3186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</row>
    <row r="3187" spans="5:19" x14ac:dyDescent="0.3">
      <c r="E3187"/>
      <c r="F3187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</row>
    <row r="3188" spans="5:19" x14ac:dyDescent="0.3">
      <c r="E3188"/>
      <c r="F3188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</row>
    <row r="3189" spans="5:19" x14ac:dyDescent="0.3">
      <c r="E3189"/>
      <c r="F3189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</row>
    <row r="3190" spans="5:19" x14ac:dyDescent="0.3">
      <c r="E3190"/>
      <c r="F3190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</row>
    <row r="3191" spans="5:19" x14ac:dyDescent="0.3">
      <c r="E3191"/>
      <c r="F3191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</row>
    <row r="3192" spans="5:19" x14ac:dyDescent="0.3">
      <c r="E3192"/>
      <c r="F3192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</row>
    <row r="3193" spans="5:19" x14ac:dyDescent="0.3">
      <c r="E3193"/>
      <c r="F319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</row>
    <row r="3194" spans="5:19" x14ac:dyDescent="0.3">
      <c r="E3194"/>
      <c r="F3194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</row>
    <row r="3195" spans="5:19" x14ac:dyDescent="0.3">
      <c r="E3195"/>
      <c r="F3195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</row>
    <row r="3196" spans="5:19" x14ac:dyDescent="0.3">
      <c r="E3196"/>
      <c r="F3196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</row>
    <row r="3197" spans="5:19" x14ac:dyDescent="0.3">
      <c r="E3197"/>
      <c r="F3197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</row>
    <row r="3198" spans="5:19" x14ac:dyDescent="0.3">
      <c r="E3198"/>
      <c r="F3198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</row>
    <row r="3199" spans="5:19" x14ac:dyDescent="0.3">
      <c r="E3199"/>
      <c r="F3199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</row>
    <row r="3200" spans="5:19" x14ac:dyDescent="0.3">
      <c r="E3200"/>
      <c r="F3200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</row>
    <row r="3201" spans="5:19" x14ac:dyDescent="0.3">
      <c r="E3201"/>
      <c r="F3201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</row>
    <row r="3202" spans="5:19" x14ac:dyDescent="0.3">
      <c r="E3202"/>
      <c r="F3202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</row>
    <row r="3203" spans="5:19" x14ac:dyDescent="0.3">
      <c r="E3203"/>
      <c r="F320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</row>
    <row r="3204" spans="5:19" x14ac:dyDescent="0.3">
      <c r="E3204"/>
      <c r="F3204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</row>
    <row r="3205" spans="5:19" x14ac:dyDescent="0.3">
      <c r="E3205"/>
      <c r="F3205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</row>
    <row r="3206" spans="5:19" x14ac:dyDescent="0.3">
      <c r="E3206"/>
      <c r="F3206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</row>
    <row r="3207" spans="5:19" x14ac:dyDescent="0.3">
      <c r="E3207"/>
      <c r="F3207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</row>
    <row r="3208" spans="5:19" x14ac:dyDescent="0.3">
      <c r="E3208"/>
      <c r="F3208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</row>
    <row r="3209" spans="5:19" x14ac:dyDescent="0.3">
      <c r="E3209"/>
      <c r="F3209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</row>
    <row r="3210" spans="5:19" x14ac:dyDescent="0.3">
      <c r="E3210"/>
      <c r="F3210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</row>
    <row r="3211" spans="5:19" x14ac:dyDescent="0.3">
      <c r="E3211"/>
      <c r="F3211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</row>
    <row r="3212" spans="5:19" x14ac:dyDescent="0.3">
      <c r="E3212"/>
      <c r="F3212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</row>
    <row r="3213" spans="5:19" x14ac:dyDescent="0.3">
      <c r="E3213"/>
      <c r="F321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</row>
    <row r="3214" spans="5:19" x14ac:dyDescent="0.3">
      <c r="E3214"/>
      <c r="F3214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</row>
    <row r="3215" spans="5:19" x14ac:dyDescent="0.3">
      <c r="E3215"/>
      <c r="F3215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</row>
    <row r="3216" spans="5:19" x14ac:dyDescent="0.3">
      <c r="E3216"/>
      <c r="F3216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</row>
    <row r="3217" spans="5:19" x14ac:dyDescent="0.3">
      <c r="E3217"/>
      <c r="F3217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</row>
    <row r="3218" spans="5:19" x14ac:dyDescent="0.3">
      <c r="E3218"/>
      <c r="F3218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</row>
    <row r="3219" spans="5:19" x14ac:dyDescent="0.3">
      <c r="E3219"/>
      <c r="F3219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</row>
    <row r="3220" spans="5:19" x14ac:dyDescent="0.3">
      <c r="E3220"/>
      <c r="F3220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</row>
    <row r="3221" spans="5:19" x14ac:dyDescent="0.3">
      <c r="E3221"/>
      <c r="F3221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</row>
    <row r="3222" spans="5:19" x14ac:dyDescent="0.3">
      <c r="E3222"/>
      <c r="F3222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</row>
    <row r="3223" spans="5:19" x14ac:dyDescent="0.3">
      <c r="E3223"/>
      <c r="F322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</row>
    <row r="3224" spans="5:19" x14ac:dyDescent="0.3">
      <c r="E3224"/>
      <c r="F3224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</row>
    <row r="3225" spans="5:19" x14ac:dyDescent="0.3">
      <c r="E3225"/>
      <c r="F3225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</row>
    <row r="3226" spans="5:19" x14ac:dyDescent="0.3">
      <c r="E3226"/>
      <c r="F3226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</row>
    <row r="3227" spans="5:19" x14ac:dyDescent="0.3">
      <c r="E3227"/>
      <c r="F3227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</row>
    <row r="3228" spans="5:19" x14ac:dyDescent="0.3">
      <c r="E3228"/>
      <c r="F3228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</row>
    <row r="3229" spans="5:19" x14ac:dyDescent="0.3">
      <c r="E3229"/>
      <c r="F3229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</row>
    <row r="3230" spans="5:19" x14ac:dyDescent="0.3">
      <c r="E3230"/>
      <c r="F3230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</row>
    <row r="3231" spans="5:19" x14ac:dyDescent="0.3">
      <c r="E3231"/>
      <c r="F3231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</row>
    <row r="3232" spans="5:19" x14ac:dyDescent="0.3">
      <c r="E3232"/>
      <c r="F3232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</row>
    <row r="3233" spans="5:19" x14ac:dyDescent="0.3">
      <c r="E3233"/>
      <c r="F323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</row>
    <row r="3234" spans="5:19" x14ac:dyDescent="0.3">
      <c r="E3234"/>
      <c r="F3234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</row>
    <row r="3235" spans="5:19" x14ac:dyDescent="0.3">
      <c r="E3235"/>
      <c r="F3235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</row>
    <row r="3236" spans="5:19" x14ac:dyDescent="0.3">
      <c r="E3236"/>
      <c r="F3236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</row>
    <row r="3237" spans="5:19" x14ac:dyDescent="0.3">
      <c r="E3237"/>
      <c r="F3237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</row>
    <row r="3238" spans="5:19" x14ac:dyDescent="0.3">
      <c r="E3238"/>
      <c r="F3238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</row>
    <row r="3239" spans="5:19" x14ac:dyDescent="0.3">
      <c r="E3239"/>
      <c r="F3239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</row>
    <row r="3240" spans="5:19" x14ac:dyDescent="0.3">
      <c r="E3240"/>
      <c r="F3240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</row>
    <row r="3241" spans="5:19" x14ac:dyDescent="0.3">
      <c r="E3241"/>
      <c r="F3241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</row>
    <row r="3242" spans="5:19" x14ac:dyDescent="0.3">
      <c r="E3242"/>
      <c r="F3242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</row>
    <row r="3243" spans="5:19" x14ac:dyDescent="0.3">
      <c r="E3243"/>
      <c r="F324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</row>
    <row r="3244" spans="5:19" x14ac:dyDescent="0.3">
      <c r="E3244"/>
      <c r="F3244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</row>
    <row r="3245" spans="5:19" x14ac:dyDescent="0.3">
      <c r="E3245"/>
      <c r="F3245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</row>
    <row r="3246" spans="5:19" x14ac:dyDescent="0.3">
      <c r="E3246"/>
      <c r="F3246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</row>
    <row r="3247" spans="5:19" x14ac:dyDescent="0.3">
      <c r="E3247"/>
      <c r="F3247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</row>
    <row r="3248" spans="5:19" x14ac:dyDescent="0.3">
      <c r="E3248"/>
      <c r="F3248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</row>
    <row r="3249" spans="5:19" x14ac:dyDescent="0.3">
      <c r="E3249"/>
      <c r="F3249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</row>
    <row r="3250" spans="5:19" x14ac:dyDescent="0.3">
      <c r="E3250"/>
      <c r="F3250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</row>
    <row r="3251" spans="5:19" x14ac:dyDescent="0.3">
      <c r="E3251"/>
      <c r="F3251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</row>
    <row r="3252" spans="5:19" x14ac:dyDescent="0.3">
      <c r="E3252"/>
      <c r="F3252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</row>
    <row r="3253" spans="5:19" x14ac:dyDescent="0.3">
      <c r="E3253"/>
      <c r="F325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</row>
    <row r="3254" spans="5:19" x14ac:dyDescent="0.3">
      <c r="E3254"/>
      <c r="F3254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</row>
    <row r="3255" spans="5:19" x14ac:dyDescent="0.3">
      <c r="E3255"/>
      <c r="F3255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</row>
    <row r="3256" spans="5:19" x14ac:dyDescent="0.3">
      <c r="E3256"/>
      <c r="F3256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</row>
    <row r="3257" spans="5:19" x14ac:dyDescent="0.3">
      <c r="E3257"/>
      <c r="F3257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</row>
    <row r="3258" spans="5:19" x14ac:dyDescent="0.3">
      <c r="E3258"/>
      <c r="F3258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</row>
    <row r="3259" spans="5:19" x14ac:dyDescent="0.3">
      <c r="E3259"/>
      <c r="F3259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</row>
    <row r="3260" spans="5:19" x14ac:dyDescent="0.3">
      <c r="E3260"/>
      <c r="F3260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</row>
    <row r="3261" spans="5:19" x14ac:dyDescent="0.3">
      <c r="E3261"/>
      <c r="F3261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</row>
    <row r="3262" spans="5:19" x14ac:dyDescent="0.3">
      <c r="E3262"/>
      <c r="F3262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</row>
    <row r="3263" spans="5:19" x14ac:dyDescent="0.3">
      <c r="E3263"/>
      <c r="F326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</row>
    <row r="3264" spans="5:19" x14ac:dyDescent="0.3">
      <c r="E3264"/>
      <c r="F3264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</row>
    <row r="3265" spans="5:19" x14ac:dyDescent="0.3">
      <c r="E3265"/>
      <c r="F3265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</row>
    <row r="3266" spans="5:19" x14ac:dyDescent="0.3">
      <c r="E3266"/>
      <c r="F3266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</row>
    <row r="3267" spans="5:19" x14ac:dyDescent="0.3">
      <c r="E3267"/>
      <c r="F3267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</row>
    <row r="3268" spans="5:19" x14ac:dyDescent="0.3">
      <c r="E3268"/>
      <c r="F3268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</row>
    <row r="3269" spans="5:19" x14ac:dyDescent="0.3">
      <c r="E3269"/>
      <c r="F3269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</row>
    <row r="3270" spans="5:19" x14ac:dyDescent="0.3">
      <c r="E3270"/>
      <c r="F3270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</row>
    <row r="3271" spans="5:19" x14ac:dyDescent="0.3">
      <c r="E3271"/>
      <c r="F3271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</row>
    <row r="3272" spans="5:19" x14ac:dyDescent="0.3">
      <c r="E3272"/>
      <c r="F3272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</row>
    <row r="3273" spans="5:19" x14ac:dyDescent="0.3">
      <c r="E3273"/>
      <c r="F327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</row>
    <row r="3274" spans="5:19" x14ac:dyDescent="0.3">
      <c r="E3274"/>
      <c r="F3274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</row>
    <row r="3275" spans="5:19" x14ac:dyDescent="0.3">
      <c r="E3275"/>
      <c r="F3275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</row>
    <row r="3276" spans="5:19" x14ac:dyDescent="0.3">
      <c r="E3276"/>
      <c r="F3276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</row>
    <row r="3277" spans="5:19" x14ac:dyDescent="0.3">
      <c r="E3277"/>
      <c r="F3277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</row>
    <row r="3278" spans="5:19" x14ac:dyDescent="0.3">
      <c r="E3278"/>
      <c r="F3278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</row>
    <row r="3279" spans="5:19" x14ac:dyDescent="0.3">
      <c r="E3279"/>
      <c r="F3279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</row>
    <row r="3280" spans="5:19" x14ac:dyDescent="0.3">
      <c r="E3280"/>
      <c r="F3280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</row>
    <row r="3281" spans="5:19" x14ac:dyDescent="0.3">
      <c r="E3281"/>
      <c r="F3281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</row>
    <row r="3282" spans="5:19" x14ac:dyDescent="0.3">
      <c r="E3282"/>
      <c r="F3282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</row>
    <row r="3283" spans="5:19" x14ac:dyDescent="0.3">
      <c r="E3283"/>
      <c r="F328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</row>
    <row r="3284" spans="5:19" x14ac:dyDescent="0.3">
      <c r="E3284"/>
      <c r="F3284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</row>
    <row r="3285" spans="5:19" x14ac:dyDescent="0.3">
      <c r="E3285"/>
      <c r="F3285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</row>
    <row r="3286" spans="5:19" x14ac:dyDescent="0.3">
      <c r="E3286"/>
      <c r="F3286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</row>
    <row r="3287" spans="5:19" x14ac:dyDescent="0.3">
      <c r="E3287"/>
      <c r="F3287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</row>
    <row r="3288" spans="5:19" x14ac:dyDescent="0.3">
      <c r="E3288"/>
      <c r="F3288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</row>
    <row r="3289" spans="5:19" x14ac:dyDescent="0.3">
      <c r="E3289"/>
      <c r="F3289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</row>
    <row r="3290" spans="5:19" x14ac:dyDescent="0.3">
      <c r="E3290"/>
      <c r="F3290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</row>
    <row r="3291" spans="5:19" x14ac:dyDescent="0.3">
      <c r="E3291"/>
      <c r="F3291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</row>
    <row r="3292" spans="5:19" x14ac:dyDescent="0.3">
      <c r="E3292"/>
      <c r="F3292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</row>
    <row r="3293" spans="5:19" x14ac:dyDescent="0.3">
      <c r="E3293"/>
      <c r="F329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</row>
    <row r="3294" spans="5:19" x14ac:dyDescent="0.3">
      <c r="E3294"/>
      <c r="F3294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</row>
    <row r="3295" spans="5:19" x14ac:dyDescent="0.3">
      <c r="E3295"/>
      <c r="F3295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</row>
    <row r="3296" spans="5:19" x14ac:dyDescent="0.3">
      <c r="E3296"/>
      <c r="F3296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</row>
    <row r="3297" spans="5:19" x14ac:dyDescent="0.3">
      <c r="E3297"/>
      <c r="F3297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</row>
    <row r="3298" spans="5:19" x14ac:dyDescent="0.3">
      <c r="E3298"/>
      <c r="F3298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</row>
    <row r="3299" spans="5:19" x14ac:dyDescent="0.3">
      <c r="E3299"/>
      <c r="F3299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</row>
    <row r="3300" spans="5:19" x14ac:dyDescent="0.3">
      <c r="E3300"/>
      <c r="F3300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</row>
    <row r="3301" spans="5:19" x14ac:dyDescent="0.3">
      <c r="E3301"/>
      <c r="F3301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</row>
    <row r="3302" spans="5:19" x14ac:dyDescent="0.3">
      <c r="E3302"/>
      <c r="F3302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</row>
    <row r="3303" spans="5:19" x14ac:dyDescent="0.3">
      <c r="E3303"/>
      <c r="F330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</row>
    <row r="3304" spans="5:19" x14ac:dyDescent="0.3">
      <c r="E3304"/>
      <c r="F3304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</row>
    <row r="3305" spans="5:19" x14ac:dyDescent="0.3">
      <c r="E3305"/>
      <c r="F3305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</row>
    <row r="3306" spans="5:19" x14ac:dyDescent="0.3">
      <c r="E3306"/>
      <c r="F3306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</row>
    <row r="3307" spans="5:19" x14ac:dyDescent="0.3">
      <c r="E3307"/>
      <c r="F3307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</row>
    <row r="3308" spans="5:19" x14ac:dyDescent="0.3">
      <c r="E3308"/>
      <c r="F3308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</row>
    <row r="3309" spans="5:19" x14ac:dyDescent="0.3">
      <c r="E3309"/>
      <c r="F3309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</row>
    <row r="3310" spans="5:19" x14ac:dyDescent="0.3">
      <c r="E3310"/>
      <c r="F3310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</row>
    <row r="3311" spans="5:19" x14ac:dyDescent="0.3">
      <c r="E3311"/>
      <c r="F3311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</row>
    <row r="3312" spans="5:19" x14ac:dyDescent="0.3">
      <c r="E3312"/>
      <c r="F3312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</row>
    <row r="3313" spans="5:19" x14ac:dyDescent="0.3">
      <c r="E3313"/>
      <c r="F331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</row>
    <row r="3314" spans="5:19" x14ac:dyDescent="0.3">
      <c r="E3314"/>
      <c r="F3314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</row>
    <row r="3315" spans="5:19" x14ac:dyDescent="0.3">
      <c r="E3315"/>
      <c r="F3315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</row>
    <row r="3316" spans="5:19" x14ac:dyDescent="0.3">
      <c r="E3316"/>
      <c r="F3316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</row>
    <row r="3317" spans="5:19" x14ac:dyDescent="0.3">
      <c r="E3317"/>
      <c r="F3317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</row>
    <row r="3318" spans="5:19" x14ac:dyDescent="0.3">
      <c r="E3318"/>
      <c r="F3318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</row>
    <row r="3319" spans="5:19" x14ac:dyDescent="0.3">
      <c r="E3319"/>
      <c r="F3319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</row>
    <row r="3320" spans="5:19" x14ac:dyDescent="0.3">
      <c r="E3320"/>
      <c r="F3320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</row>
    <row r="3321" spans="5:19" x14ac:dyDescent="0.3">
      <c r="E3321"/>
      <c r="F3321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</row>
    <row r="3322" spans="5:19" x14ac:dyDescent="0.3">
      <c r="E3322"/>
      <c r="F3322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</row>
    <row r="3323" spans="5:19" x14ac:dyDescent="0.3">
      <c r="E3323"/>
      <c r="F332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</row>
    <row r="3324" spans="5:19" x14ac:dyDescent="0.3">
      <c r="E3324"/>
      <c r="F3324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</row>
    <row r="3325" spans="5:19" x14ac:dyDescent="0.3">
      <c r="E3325"/>
      <c r="F3325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</row>
    <row r="3326" spans="5:19" x14ac:dyDescent="0.3">
      <c r="E3326"/>
      <c r="F3326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</row>
    <row r="3327" spans="5:19" x14ac:dyDescent="0.3">
      <c r="E3327"/>
      <c r="F3327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</row>
    <row r="3328" spans="5:19" x14ac:dyDescent="0.3">
      <c r="E3328"/>
      <c r="F3328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</row>
    <row r="3329" spans="5:19" x14ac:dyDescent="0.3">
      <c r="E3329"/>
      <c r="F3329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</row>
    <row r="3330" spans="5:19" x14ac:dyDescent="0.3">
      <c r="E3330"/>
      <c r="F3330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</row>
    <row r="3331" spans="5:19" x14ac:dyDescent="0.3">
      <c r="E3331"/>
      <c r="F3331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</row>
    <row r="3332" spans="5:19" x14ac:dyDescent="0.3">
      <c r="E3332"/>
      <c r="F3332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</row>
    <row r="3333" spans="5:19" x14ac:dyDescent="0.3">
      <c r="E3333"/>
      <c r="F333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</row>
    <row r="3334" spans="5:19" x14ac:dyDescent="0.3">
      <c r="E3334"/>
      <c r="F3334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</row>
    <row r="3335" spans="5:19" x14ac:dyDescent="0.3">
      <c r="E3335"/>
      <c r="F3335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</row>
    <row r="3336" spans="5:19" x14ac:dyDescent="0.3">
      <c r="E3336"/>
      <c r="F3336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</row>
    <row r="3337" spans="5:19" x14ac:dyDescent="0.3">
      <c r="E3337"/>
      <c r="F3337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</row>
    <row r="3338" spans="5:19" x14ac:dyDescent="0.3">
      <c r="E3338"/>
      <c r="F3338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</row>
    <row r="3339" spans="5:19" x14ac:dyDescent="0.3">
      <c r="E3339"/>
      <c r="F3339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</row>
    <row r="3340" spans="5:19" x14ac:dyDescent="0.3">
      <c r="E3340"/>
      <c r="F3340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</row>
    <row r="3341" spans="5:19" x14ac:dyDescent="0.3">
      <c r="E3341"/>
      <c r="F3341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</row>
    <row r="3342" spans="5:19" x14ac:dyDescent="0.3">
      <c r="E3342"/>
      <c r="F3342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</row>
    <row r="3343" spans="5:19" x14ac:dyDescent="0.3">
      <c r="E3343"/>
      <c r="F334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</row>
    <row r="3344" spans="5:19" x14ac:dyDescent="0.3">
      <c r="E3344"/>
      <c r="F3344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</row>
    <row r="3345" spans="5:19" x14ac:dyDescent="0.3">
      <c r="E3345"/>
      <c r="F3345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</row>
    <row r="3346" spans="5:19" x14ac:dyDescent="0.3">
      <c r="E3346"/>
      <c r="F3346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</row>
    <row r="3347" spans="5:19" x14ac:dyDescent="0.3">
      <c r="E3347"/>
      <c r="F3347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</row>
    <row r="3348" spans="5:19" x14ac:dyDescent="0.3">
      <c r="E3348"/>
      <c r="F3348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</row>
    <row r="3349" spans="5:19" x14ac:dyDescent="0.3">
      <c r="E3349"/>
      <c r="F3349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</row>
    <row r="3350" spans="5:19" x14ac:dyDescent="0.3">
      <c r="E3350"/>
      <c r="F3350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</row>
    <row r="3351" spans="5:19" x14ac:dyDescent="0.3">
      <c r="E3351"/>
      <c r="F3351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</row>
    <row r="3352" spans="5:19" x14ac:dyDescent="0.3">
      <c r="E3352"/>
      <c r="F3352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</row>
    <row r="3353" spans="5:19" x14ac:dyDescent="0.3">
      <c r="E3353"/>
      <c r="F335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</row>
    <row r="3354" spans="5:19" x14ac:dyDescent="0.3">
      <c r="E3354"/>
      <c r="F3354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</row>
    <row r="3355" spans="5:19" x14ac:dyDescent="0.3">
      <c r="E3355"/>
      <c r="F3355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</row>
    <row r="3356" spans="5:19" x14ac:dyDescent="0.3">
      <c r="E3356"/>
      <c r="F3356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</row>
    <row r="3357" spans="5:19" x14ac:dyDescent="0.3">
      <c r="E3357"/>
      <c r="F3357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</row>
    <row r="3358" spans="5:19" x14ac:dyDescent="0.3">
      <c r="E3358"/>
      <c r="F3358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</row>
    <row r="3359" spans="5:19" x14ac:dyDescent="0.3">
      <c r="E3359"/>
      <c r="F3359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</row>
    <row r="3360" spans="5:19" x14ac:dyDescent="0.3">
      <c r="E3360"/>
      <c r="F3360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</row>
    <row r="3361" spans="5:19" x14ac:dyDescent="0.3">
      <c r="E3361"/>
      <c r="F3361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</row>
    <row r="3362" spans="5:19" x14ac:dyDescent="0.3">
      <c r="E3362"/>
      <c r="F3362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</row>
    <row r="3363" spans="5:19" x14ac:dyDescent="0.3">
      <c r="E3363"/>
      <c r="F336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</row>
    <row r="3364" spans="5:19" x14ac:dyDescent="0.3">
      <c r="E3364"/>
      <c r="F3364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</row>
    <row r="3365" spans="5:19" x14ac:dyDescent="0.3">
      <c r="E3365"/>
      <c r="F3365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</row>
    <row r="3366" spans="5:19" x14ac:dyDescent="0.3">
      <c r="E3366"/>
      <c r="F3366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</row>
    <row r="3367" spans="5:19" x14ac:dyDescent="0.3">
      <c r="E3367"/>
      <c r="F3367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</row>
    <row r="3368" spans="5:19" x14ac:dyDescent="0.3">
      <c r="E3368"/>
      <c r="F3368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</row>
    <row r="3369" spans="5:19" x14ac:dyDescent="0.3">
      <c r="E3369"/>
      <c r="F3369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</row>
    <row r="3370" spans="5:19" x14ac:dyDescent="0.3">
      <c r="E3370"/>
      <c r="F3370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</row>
    <row r="3371" spans="5:19" x14ac:dyDescent="0.3">
      <c r="E3371"/>
      <c r="F3371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</row>
    <row r="3372" spans="5:19" x14ac:dyDescent="0.3">
      <c r="E3372"/>
      <c r="F3372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</row>
    <row r="3373" spans="5:19" x14ac:dyDescent="0.3">
      <c r="E3373"/>
      <c r="F337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</row>
    <row r="3374" spans="5:19" x14ac:dyDescent="0.3">
      <c r="E3374"/>
      <c r="F3374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</row>
    <row r="3375" spans="5:19" x14ac:dyDescent="0.3">
      <c r="E3375"/>
      <c r="F3375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</row>
    <row r="3376" spans="5:19" x14ac:dyDescent="0.3">
      <c r="E3376"/>
      <c r="F3376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</row>
    <row r="3377" spans="5:19" x14ac:dyDescent="0.3">
      <c r="E3377"/>
      <c r="F3377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</row>
    <row r="3378" spans="5:19" x14ac:dyDescent="0.3">
      <c r="E3378"/>
      <c r="F3378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</row>
    <row r="3379" spans="5:19" x14ac:dyDescent="0.3">
      <c r="E3379"/>
      <c r="F3379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</row>
    <row r="3380" spans="5:19" x14ac:dyDescent="0.3">
      <c r="E3380"/>
      <c r="F3380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</row>
    <row r="3381" spans="5:19" x14ac:dyDescent="0.3">
      <c r="E3381"/>
      <c r="F3381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</row>
    <row r="3382" spans="5:19" x14ac:dyDescent="0.3">
      <c r="E3382"/>
      <c r="F3382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</row>
    <row r="3383" spans="5:19" x14ac:dyDescent="0.3">
      <c r="E3383"/>
      <c r="F338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</row>
    <row r="3384" spans="5:19" x14ac:dyDescent="0.3">
      <c r="E3384"/>
      <c r="F3384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</row>
    <row r="3385" spans="5:19" x14ac:dyDescent="0.3">
      <c r="E3385"/>
      <c r="F3385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</row>
    <row r="3386" spans="5:19" x14ac:dyDescent="0.3">
      <c r="E3386"/>
      <c r="F3386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</row>
    <row r="3387" spans="5:19" x14ac:dyDescent="0.3">
      <c r="E3387"/>
      <c r="F3387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</row>
    <row r="3388" spans="5:19" x14ac:dyDescent="0.3">
      <c r="E3388"/>
      <c r="F3388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</row>
    <row r="3389" spans="5:19" x14ac:dyDescent="0.3">
      <c r="E3389"/>
      <c r="F3389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</row>
    <row r="3390" spans="5:19" x14ac:dyDescent="0.3">
      <c r="E3390"/>
      <c r="F3390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</row>
    <row r="3391" spans="5:19" x14ac:dyDescent="0.3">
      <c r="E3391"/>
      <c r="F3391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</row>
    <row r="3392" spans="5:19" x14ac:dyDescent="0.3">
      <c r="E3392"/>
      <c r="F3392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</row>
    <row r="3393" spans="5:19" x14ac:dyDescent="0.3">
      <c r="E3393"/>
      <c r="F339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</row>
    <row r="3394" spans="5:19" x14ac:dyDescent="0.3">
      <c r="E3394"/>
      <c r="F3394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</row>
    <row r="3395" spans="5:19" x14ac:dyDescent="0.3">
      <c r="E3395"/>
      <c r="F3395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</row>
    <row r="3396" spans="5:19" x14ac:dyDescent="0.3">
      <c r="E3396"/>
      <c r="F3396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</row>
    <row r="3397" spans="5:19" x14ac:dyDescent="0.3">
      <c r="E3397"/>
      <c r="F3397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</row>
    <row r="3398" spans="5:19" x14ac:dyDescent="0.3">
      <c r="E3398"/>
      <c r="F3398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</row>
    <row r="3399" spans="5:19" x14ac:dyDescent="0.3">
      <c r="E3399"/>
      <c r="F3399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</row>
    <row r="3400" spans="5:19" x14ac:dyDescent="0.3">
      <c r="E3400"/>
      <c r="F3400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</row>
    <row r="3401" spans="5:19" x14ac:dyDescent="0.3">
      <c r="E3401"/>
      <c r="F3401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</row>
    <row r="3402" spans="5:19" x14ac:dyDescent="0.3">
      <c r="E3402"/>
      <c r="F3402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</row>
    <row r="3403" spans="5:19" x14ac:dyDescent="0.3">
      <c r="E3403"/>
      <c r="F340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</row>
    <row r="3404" spans="5:19" x14ac:dyDescent="0.3">
      <c r="E3404"/>
      <c r="F3404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</row>
    <row r="3405" spans="5:19" x14ac:dyDescent="0.3">
      <c r="E3405"/>
      <c r="F3405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</row>
    <row r="3406" spans="5:19" x14ac:dyDescent="0.3">
      <c r="E3406"/>
      <c r="F3406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</row>
    <row r="3407" spans="5:19" x14ac:dyDescent="0.3">
      <c r="E3407"/>
      <c r="F3407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</row>
    <row r="3408" spans="5:19" x14ac:dyDescent="0.3">
      <c r="E3408"/>
      <c r="F3408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</row>
    <row r="3409" spans="5:19" x14ac:dyDescent="0.3">
      <c r="E3409"/>
      <c r="F3409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</row>
    <row r="3410" spans="5:19" x14ac:dyDescent="0.3">
      <c r="E3410"/>
      <c r="F3410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</row>
    <row r="3411" spans="5:19" x14ac:dyDescent="0.3">
      <c r="E3411"/>
      <c r="F3411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</row>
    <row r="3412" spans="5:19" x14ac:dyDescent="0.3">
      <c r="E3412"/>
      <c r="F3412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</row>
    <row r="3413" spans="5:19" x14ac:dyDescent="0.3">
      <c r="E3413"/>
      <c r="F341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</row>
    <row r="3414" spans="5:19" x14ac:dyDescent="0.3">
      <c r="E3414"/>
      <c r="F3414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</row>
    <row r="3415" spans="5:19" x14ac:dyDescent="0.3">
      <c r="E3415"/>
      <c r="F3415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</row>
    <row r="3416" spans="5:19" x14ac:dyDescent="0.3">
      <c r="E3416"/>
      <c r="F3416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</row>
    <row r="3417" spans="5:19" x14ac:dyDescent="0.3">
      <c r="E3417"/>
      <c r="F3417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</row>
    <row r="3418" spans="5:19" x14ac:dyDescent="0.3">
      <c r="E3418"/>
      <c r="F3418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</row>
    <row r="3419" spans="5:19" x14ac:dyDescent="0.3">
      <c r="E3419"/>
      <c r="F3419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</row>
    <row r="3420" spans="5:19" x14ac:dyDescent="0.3">
      <c r="E3420"/>
      <c r="F3420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</row>
    <row r="3421" spans="5:19" x14ac:dyDescent="0.3">
      <c r="E3421"/>
      <c r="F3421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</row>
    <row r="3422" spans="5:19" x14ac:dyDescent="0.3">
      <c r="E3422"/>
      <c r="F3422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</row>
    <row r="3423" spans="5:19" x14ac:dyDescent="0.3">
      <c r="E3423"/>
      <c r="F342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</row>
    <row r="3424" spans="5:19" x14ac:dyDescent="0.3">
      <c r="E3424"/>
      <c r="F3424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</row>
    <row r="3425" spans="5:19" x14ac:dyDescent="0.3">
      <c r="E3425"/>
      <c r="F3425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</row>
    <row r="3426" spans="5:19" x14ac:dyDescent="0.3">
      <c r="E3426"/>
      <c r="F3426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</row>
    <row r="3427" spans="5:19" x14ac:dyDescent="0.3">
      <c r="E3427"/>
      <c r="F3427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</row>
    <row r="3428" spans="5:19" x14ac:dyDescent="0.3">
      <c r="E3428"/>
      <c r="F3428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</row>
    <row r="3429" spans="5:19" x14ac:dyDescent="0.3">
      <c r="E3429"/>
      <c r="F3429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</row>
    <row r="3430" spans="5:19" x14ac:dyDescent="0.3">
      <c r="E3430"/>
      <c r="F3430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</row>
    <row r="3431" spans="5:19" x14ac:dyDescent="0.3">
      <c r="E3431"/>
      <c r="F3431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</row>
    <row r="3432" spans="5:19" x14ac:dyDescent="0.3">
      <c r="E3432"/>
      <c r="F3432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</row>
    <row r="3433" spans="5:19" x14ac:dyDescent="0.3">
      <c r="E3433"/>
      <c r="F343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</row>
    <row r="3434" spans="5:19" x14ac:dyDescent="0.3">
      <c r="E3434"/>
      <c r="F3434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</row>
    <row r="3435" spans="5:19" x14ac:dyDescent="0.3">
      <c r="E3435"/>
      <c r="F3435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</row>
    <row r="3436" spans="5:19" x14ac:dyDescent="0.3">
      <c r="E3436"/>
      <c r="F3436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</row>
    <row r="3437" spans="5:19" x14ac:dyDescent="0.3">
      <c r="E3437"/>
      <c r="F3437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</row>
    <row r="3438" spans="5:19" x14ac:dyDescent="0.3">
      <c r="E3438"/>
      <c r="F3438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</row>
    <row r="3439" spans="5:19" x14ac:dyDescent="0.3">
      <c r="E3439"/>
      <c r="F3439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</row>
    <row r="3440" spans="5:19" x14ac:dyDescent="0.3">
      <c r="E3440"/>
      <c r="F3440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</row>
    <row r="3441" spans="5:19" x14ac:dyDescent="0.3">
      <c r="E3441"/>
      <c r="F3441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</row>
    <row r="3442" spans="5:19" x14ac:dyDescent="0.3">
      <c r="E3442"/>
      <c r="F3442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</row>
    <row r="3443" spans="5:19" x14ac:dyDescent="0.3">
      <c r="E3443"/>
      <c r="F344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</row>
    <row r="3444" spans="5:19" x14ac:dyDescent="0.3">
      <c r="E3444"/>
      <c r="F3444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</row>
    <row r="3445" spans="5:19" x14ac:dyDescent="0.3">
      <c r="E3445"/>
      <c r="F3445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</row>
    <row r="3446" spans="5:19" x14ac:dyDescent="0.3">
      <c r="E3446"/>
      <c r="F3446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</row>
    <row r="3447" spans="5:19" x14ac:dyDescent="0.3">
      <c r="E3447"/>
      <c r="F3447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</row>
    <row r="3448" spans="5:19" x14ac:dyDescent="0.3">
      <c r="E3448"/>
      <c r="F3448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</row>
    <row r="3449" spans="5:19" x14ac:dyDescent="0.3">
      <c r="E3449"/>
      <c r="F3449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</row>
    <row r="3450" spans="5:19" x14ac:dyDescent="0.3">
      <c r="E3450"/>
      <c r="F3450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</row>
    <row r="3451" spans="5:19" x14ac:dyDescent="0.3">
      <c r="E3451"/>
      <c r="F3451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</row>
    <row r="3452" spans="5:19" x14ac:dyDescent="0.3">
      <c r="E3452"/>
      <c r="F3452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</row>
    <row r="3453" spans="5:19" x14ac:dyDescent="0.3">
      <c r="E3453"/>
      <c r="F345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</row>
    <row r="3454" spans="5:19" x14ac:dyDescent="0.3">
      <c r="E3454"/>
      <c r="F3454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</row>
    <row r="3455" spans="5:19" x14ac:dyDescent="0.3">
      <c r="E3455"/>
      <c r="F3455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</row>
    <row r="3456" spans="5:19" x14ac:dyDescent="0.3">
      <c r="E3456"/>
      <c r="F3456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</row>
    <row r="3457" spans="5:19" x14ac:dyDescent="0.3">
      <c r="E3457"/>
      <c r="F3457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</row>
    <row r="3458" spans="5:19" x14ac:dyDescent="0.3">
      <c r="E3458"/>
      <c r="F3458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</row>
    <row r="3459" spans="5:19" x14ac:dyDescent="0.3">
      <c r="E3459"/>
      <c r="F3459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</row>
    <row r="3460" spans="5:19" x14ac:dyDescent="0.3">
      <c r="E3460"/>
      <c r="F3460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</row>
    <row r="3461" spans="5:19" x14ac:dyDescent="0.3">
      <c r="E3461"/>
      <c r="F3461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</row>
    <row r="3462" spans="5:19" x14ac:dyDescent="0.3">
      <c r="E3462"/>
      <c r="F3462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</row>
    <row r="3463" spans="5:19" x14ac:dyDescent="0.3">
      <c r="E3463"/>
      <c r="F346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</row>
    <row r="3464" spans="5:19" x14ac:dyDescent="0.3">
      <c r="E3464"/>
      <c r="F3464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</row>
    <row r="3465" spans="5:19" x14ac:dyDescent="0.3">
      <c r="E3465"/>
      <c r="F3465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</row>
    <row r="3466" spans="5:19" x14ac:dyDescent="0.3">
      <c r="E3466"/>
      <c r="F3466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</row>
    <row r="3467" spans="5:19" x14ac:dyDescent="0.3">
      <c r="E3467"/>
      <c r="F3467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</row>
    <row r="3468" spans="5:19" x14ac:dyDescent="0.3">
      <c r="E3468"/>
      <c r="F3468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</row>
    <row r="3469" spans="5:19" x14ac:dyDescent="0.3">
      <c r="E3469"/>
      <c r="F3469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</row>
    <row r="3470" spans="5:19" x14ac:dyDescent="0.3">
      <c r="E3470"/>
      <c r="F3470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</row>
    <row r="3471" spans="5:19" x14ac:dyDescent="0.3">
      <c r="E3471"/>
      <c r="F3471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</row>
    <row r="3472" spans="5:19" x14ac:dyDescent="0.3">
      <c r="E3472"/>
      <c r="F3472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</row>
    <row r="3473" spans="5:19" x14ac:dyDescent="0.3">
      <c r="E3473"/>
      <c r="F347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</row>
    <row r="3474" spans="5:19" x14ac:dyDescent="0.3">
      <c r="E3474"/>
      <c r="F3474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</row>
    <row r="3475" spans="5:19" x14ac:dyDescent="0.3">
      <c r="E3475"/>
      <c r="F3475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</row>
    <row r="3476" spans="5:19" x14ac:dyDescent="0.3">
      <c r="E3476"/>
      <c r="F3476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</row>
    <row r="3477" spans="5:19" x14ac:dyDescent="0.3">
      <c r="E3477"/>
      <c r="F3477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</row>
    <row r="3478" spans="5:19" x14ac:dyDescent="0.3">
      <c r="E3478"/>
      <c r="F3478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</row>
    <row r="3479" spans="5:19" x14ac:dyDescent="0.3">
      <c r="E3479"/>
      <c r="F3479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</row>
    <row r="3480" spans="5:19" x14ac:dyDescent="0.3">
      <c r="E3480"/>
      <c r="F3480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</row>
    <row r="3481" spans="5:19" x14ac:dyDescent="0.3">
      <c r="E3481"/>
      <c r="F3481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</row>
    <row r="3482" spans="5:19" x14ac:dyDescent="0.3">
      <c r="E3482"/>
      <c r="F3482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</row>
    <row r="3483" spans="5:19" x14ac:dyDescent="0.3">
      <c r="E3483"/>
      <c r="F348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</row>
    <row r="3484" spans="5:19" x14ac:dyDescent="0.3">
      <c r="E3484"/>
      <c r="F3484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</row>
    <row r="3485" spans="5:19" x14ac:dyDescent="0.3">
      <c r="E3485"/>
      <c r="F3485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</row>
    <row r="3486" spans="5:19" x14ac:dyDescent="0.3">
      <c r="E3486"/>
      <c r="F3486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</row>
    <row r="3487" spans="5:19" x14ac:dyDescent="0.3">
      <c r="E3487"/>
      <c r="F3487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</row>
    <row r="3488" spans="5:19" x14ac:dyDescent="0.3">
      <c r="E3488"/>
      <c r="F3488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</row>
    <row r="3489" spans="5:19" x14ac:dyDescent="0.3">
      <c r="E3489"/>
      <c r="F3489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</row>
    <row r="3490" spans="5:19" x14ac:dyDescent="0.3">
      <c r="E3490"/>
      <c r="F3490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</row>
    <row r="3491" spans="5:19" x14ac:dyDescent="0.3">
      <c r="E3491"/>
      <c r="F3491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</row>
    <row r="3492" spans="5:19" x14ac:dyDescent="0.3">
      <c r="E3492"/>
      <c r="F3492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</row>
    <row r="3493" spans="5:19" x14ac:dyDescent="0.3">
      <c r="E3493"/>
      <c r="F349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</row>
    <row r="3494" spans="5:19" x14ac:dyDescent="0.3">
      <c r="E3494"/>
      <c r="F3494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</row>
    <row r="3495" spans="5:19" x14ac:dyDescent="0.3">
      <c r="E3495"/>
      <c r="F3495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</row>
    <row r="3496" spans="5:19" x14ac:dyDescent="0.3">
      <c r="E3496"/>
      <c r="F3496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</row>
    <row r="3497" spans="5:19" x14ac:dyDescent="0.3">
      <c r="E3497"/>
      <c r="F3497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</row>
    <row r="3498" spans="5:19" x14ac:dyDescent="0.3">
      <c r="E3498"/>
      <c r="F3498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</row>
    <row r="3499" spans="5:19" x14ac:dyDescent="0.3">
      <c r="E3499"/>
      <c r="F3499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</row>
    <row r="3500" spans="5:19" x14ac:dyDescent="0.3">
      <c r="E3500"/>
      <c r="F3500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</row>
    <row r="3501" spans="5:19" x14ac:dyDescent="0.3">
      <c r="E3501"/>
      <c r="F3501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</row>
    <row r="3502" spans="5:19" x14ac:dyDescent="0.3">
      <c r="E3502"/>
      <c r="F3502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</row>
    <row r="3503" spans="5:19" x14ac:dyDescent="0.3">
      <c r="E3503"/>
      <c r="F350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</row>
    <row r="3504" spans="5:19" x14ac:dyDescent="0.3">
      <c r="E3504"/>
      <c r="F3504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</row>
    <row r="3505" spans="5:19" x14ac:dyDescent="0.3">
      <c r="E3505"/>
      <c r="F3505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</row>
    <row r="3506" spans="5:19" x14ac:dyDescent="0.3">
      <c r="E3506"/>
      <c r="F3506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</row>
    <row r="3507" spans="5:19" x14ac:dyDescent="0.3">
      <c r="E3507"/>
      <c r="F3507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</row>
    <row r="3508" spans="5:19" x14ac:dyDescent="0.3">
      <c r="E3508"/>
      <c r="F3508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</row>
    <row r="3509" spans="5:19" x14ac:dyDescent="0.3">
      <c r="E3509"/>
      <c r="F3509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</row>
    <row r="3510" spans="5:19" x14ac:dyDescent="0.3">
      <c r="E3510"/>
      <c r="F3510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</row>
    <row r="3511" spans="5:19" x14ac:dyDescent="0.3">
      <c r="E3511"/>
      <c r="F3511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</row>
    <row r="3512" spans="5:19" x14ac:dyDescent="0.3">
      <c r="E3512"/>
      <c r="F3512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</row>
    <row r="3513" spans="5:19" x14ac:dyDescent="0.3">
      <c r="E3513"/>
      <c r="F351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</row>
    <row r="3514" spans="5:19" x14ac:dyDescent="0.3">
      <c r="E3514"/>
      <c r="F3514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</row>
    <row r="3515" spans="5:19" x14ac:dyDescent="0.3">
      <c r="E3515"/>
      <c r="F3515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</row>
    <row r="3516" spans="5:19" x14ac:dyDescent="0.3">
      <c r="E3516"/>
      <c r="F3516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</row>
    <row r="3517" spans="5:19" x14ac:dyDescent="0.3">
      <c r="E3517"/>
      <c r="F3517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</row>
    <row r="3518" spans="5:19" x14ac:dyDescent="0.3">
      <c r="E3518"/>
      <c r="F3518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</row>
    <row r="3519" spans="5:19" x14ac:dyDescent="0.3">
      <c r="E3519"/>
      <c r="F3519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</row>
    <row r="3520" spans="5:19" x14ac:dyDescent="0.3">
      <c r="E3520"/>
      <c r="F3520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</row>
    <row r="3521" spans="5:19" x14ac:dyDescent="0.3">
      <c r="E3521"/>
      <c r="F3521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</row>
    <row r="3522" spans="5:19" x14ac:dyDescent="0.3">
      <c r="E3522"/>
      <c r="F3522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</row>
    <row r="3523" spans="5:19" x14ac:dyDescent="0.3">
      <c r="E3523"/>
      <c r="F352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</row>
    <row r="3524" spans="5:19" x14ac:dyDescent="0.3">
      <c r="E3524"/>
      <c r="F3524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</row>
    <row r="3525" spans="5:19" x14ac:dyDescent="0.3">
      <c r="E3525"/>
      <c r="F3525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</row>
    <row r="3526" spans="5:19" x14ac:dyDescent="0.3">
      <c r="E3526"/>
      <c r="F3526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</row>
    <row r="3527" spans="5:19" x14ac:dyDescent="0.3">
      <c r="E3527"/>
      <c r="F3527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</row>
    <row r="3528" spans="5:19" x14ac:dyDescent="0.3">
      <c r="E3528"/>
      <c r="F3528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</row>
    <row r="3529" spans="5:19" x14ac:dyDescent="0.3">
      <c r="E3529"/>
      <c r="F3529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</row>
    <row r="3530" spans="5:19" x14ac:dyDescent="0.3">
      <c r="E3530"/>
      <c r="F3530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</row>
    <row r="3531" spans="5:19" x14ac:dyDescent="0.3">
      <c r="E3531"/>
      <c r="F3531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</row>
    <row r="3532" spans="5:19" x14ac:dyDescent="0.3">
      <c r="E3532"/>
      <c r="F3532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</row>
    <row r="3533" spans="5:19" x14ac:dyDescent="0.3">
      <c r="E3533"/>
      <c r="F353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</row>
    <row r="3534" spans="5:19" x14ac:dyDescent="0.3">
      <c r="E3534"/>
      <c r="F3534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</row>
    <row r="3535" spans="5:19" x14ac:dyDescent="0.3">
      <c r="E3535"/>
      <c r="F3535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</row>
    <row r="3536" spans="5:19" x14ac:dyDescent="0.3">
      <c r="E3536"/>
      <c r="F3536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</row>
    <row r="3537" spans="5:19" x14ac:dyDescent="0.3">
      <c r="E3537"/>
      <c r="F3537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</row>
    <row r="3538" spans="5:19" x14ac:dyDescent="0.3">
      <c r="E3538"/>
      <c r="F3538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</row>
    <row r="3539" spans="5:19" x14ac:dyDescent="0.3">
      <c r="E3539"/>
      <c r="F3539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</row>
    <row r="3540" spans="5:19" x14ac:dyDescent="0.3">
      <c r="E3540"/>
      <c r="F3540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</row>
    <row r="3541" spans="5:19" x14ac:dyDescent="0.3">
      <c r="E3541"/>
      <c r="F3541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</row>
    <row r="3542" spans="5:19" x14ac:dyDescent="0.3">
      <c r="E3542"/>
      <c r="F3542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</row>
    <row r="3543" spans="5:19" x14ac:dyDescent="0.3">
      <c r="E3543"/>
      <c r="F354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</row>
    <row r="3544" spans="5:19" x14ac:dyDescent="0.3">
      <c r="E3544"/>
      <c r="F3544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</row>
    <row r="3545" spans="5:19" x14ac:dyDescent="0.3">
      <c r="E3545"/>
      <c r="F3545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</row>
    <row r="3546" spans="5:19" x14ac:dyDescent="0.3">
      <c r="E3546"/>
      <c r="F3546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</row>
    <row r="3547" spans="5:19" x14ac:dyDescent="0.3">
      <c r="E3547"/>
      <c r="F3547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</row>
    <row r="3548" spans="5:19" x14ac:dyDescent="0.3">
      <c r="E3548"/>
      <c r="F3548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</row>
    <row r="3549" spans="5:19" x14ac:dyDescent="0.3">
      <c r="E3549"/>
      <c r="F3549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</row>
    <row r="3550" spans="5:19" x14ac:dyDescent="0.3">
      <c r="E3550"/>
      <c r="F3550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</row>
    <row r="3551" spans="5:19" x14ac:dyDescent="0.3">
      <c r="E3551"/>
      <c r="F3551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</row>
    <row r="3552" spans="5:19" x14ac:dyDescent="0.3">
      <c r="E3552"/>
      <c r="F3552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</row>
    <row r="3553" spans="5:19" x14ac:dyDescent="0.3">
      <c r="E3553"/>
      <c r="F355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</row>
    <row r="3554" spans="5:19" x14ac:dyDescent="0.3">
      <c r="E3554"/>
      <c r="F3554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</row>
    <row r="3555" spans="5:19" x14ac:dyDescent="0.3">
      <c r="E3555"/>
      <c r="F3555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</row>
    <row r="3556" spans="5:19" x14ac:dyDescent="0.3">
      <c r="E3556"/>
      <c r="F3556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</row>
    <row r="3557" spans="5:19" x14ac:dyDescent="0.3">
      <c r="E3557"/>
      <c r="F3557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</row>
    <row r="3558" spans="5:19" x14ac:dyDescent="0.3">
      <c r="E3558"/>
      <c r="F3558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</row>
    <row r="3559" spans="5:19" x14ac:dyDescent="0.3">
      <c r="E3559"/>
      <c r="F3559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</row>
    <row r="3560" spans="5:19" x14ac:dyDescent="0.3">
      <c r="E3560"/>
      <c r="F3560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</row>
    <row r="3561" spans="5:19" x14ac:dyDescent="0.3">
      <c r="E3561"/>
      <c r="F3561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</row>
    <row r="3562" spans="5:19" x14ac:dyDescent="0.3">
      <c r="E3562"/>
      <c r="F3562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</row>
    <row r="3563" spans="5:19" x14ac:dyDescent="0.3">
      <c r="E3563"/>
      <c r="F356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</row>
    <row r="3564" spans="5:19" x14ac:dyDescent="0.3">
      <c r="E3564"/>
      <c r="F3564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</row>
    <row r="3565" spans="5:19" x14ac:dyDescent="0.3">
      <c r="E3565"/>
      <c r="F3565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</row>
    <row r="3566" spans="5:19" x14ac:dyDescent="0.3">
      <c r="E3566"/>
      <c r="F3566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</row>
    <row r="3567" spans="5:19" x14ac:dyDescent="0.3">
      <c r="E3567"/>
      <c r="F3567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</row>
    <row r="3568" spans="5:19" x14ac:dyDescent="0.3">
      <c r="E3568"/>
      <c r="F3568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</row>
    <row r="3569" spans="5:19" x14ac:dyDescent="0.3">
      <c r="E3569"/>
      <c r="F3569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</row>
    <row r="3570" spans="5:19" x14ac:dyDescent="0.3">
      <c r="E3570"/>
      <c r="F3570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</row>
    <row r="3571" spans="5:19" x14ac:dyDescent="0.3">
      <c r="E3571"/>
      <c r="F3571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</row>
    <row r="3572" spans="5:19" x14ac:dyDescent="0.3">
      <c r="E3572"/>
      <c r="F3572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</row>
    <row r="3573" spans="5:19" x14ac:dyDescent="0.3">
      <c r="E3573"/>
      <c r="F357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</row>
    <row r="3574" spans="5:19" x14ac:dyDescent="0.3">
      <c r="E3574"/>
      <c r="F3574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</row>
    <row r="3575" spans="5:19" x14ac:dyDescent="0.3">
      <c r="E3575"/>
      <c r="F3575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</row>
    <row r="3576" spans="5:19" x14ac:dyDescent="0.3">
      <c r="E3576"/>
      <c r="F3576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</row>
    <row r="3577" spans="5:19" x14ac:dyDescent="0.3">
      <c r="E3577"/>
      <c r="F3577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</row>
    <row r="3578" spans="5:19" x14ac:dyDescent="0.3">
      <c r="E3578"/>
      <c r="F3578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</row>
    <row r="3579" spans="5:19" x14ac:dyDescent="0.3">
      <c r="E3579"/>
      <c r="F3579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</row>
    <row r="3580" spans="5:19" x14ac:dyDescent="0.3">
      <c r="E3580"/>
      <c r="F3580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</row>
    <row r="3581" spans="5:19" x14ac:dyDescent="0.3">
      <c r="E3581"/>
      <c r="F3581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</row>
    <row r="3582" spans="5:19" x14ac:dyDescent="0.3">
      <c r="E3582"/>
      <c r="F3582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</row>
    <row r="3583" spans="5:19" x14ac:dyDescent="0.3">
      <c r="E3583"/>
      <c r="F358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</row>
    <row r="3584" spans="5:19" x14ac:dyDescent="0.3">
      <c r="E3584"/>
      <c r="F3584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</row>
    <row r="3585" spans="5:19" x14ac:dyDescent="0.3">
      <c r="E3585"/>
      <c r="F3585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</row>
    <row r="3586" spans="5:19" x14ac:dyDescent="0.3">
      <c r="E3586"/>
      <c r="F3586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</row>
    <row r="3587" spans="5:19" x14ac:dyDescent="0.3">
      <c r="E3587"/>
      <c r="F3587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</row>
    <row r="3588" spans="5:19" x14ac:dyDescent="0.3">
      <c r="E3588"/>
      <c r="F3588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</row>
    <row r="3589" spans="5:19" x14ac:dyDescent="0.3">
      <c r="E3589"/>
      <c r="F3589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</row>
    <row r="3590" spans="5:19" x14ac:dyDescent="0.3">
      <c r="E3590"/>
      <c r="F3590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</row>
    <row r="3591" spans="5:19" x14ac:dyDescent="0.3">
      <c r="E3591"/>
      <c r="F3591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</row>
    <row r="3592" spans="5:19" x14ac:dyDescent="0.3">
      <c r="E3592"/>
      <c r="F3592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</row>
    <row r="3593" spans="5:19" x14ac:dyDescent="0.3">
      <c r="E3593"/>
      <c r="F359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</row>
    <row r="3594" spans="5:19" x14ac:dyDescent="0.3">
      <c r="E3594"/>
      <c r="F3594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</row>
    <row r="3595" spans="5:19" x14ac:dyDescent="0.3">
      <c r="E3595"/>
      <c r="F3595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</row>
    <row r="3596" spans="5:19" x14ac:dyDescent="0.3">
      <c r="E3596"/>
      <c r="F3596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</row>
    <row r="3597" spans="5:19" x14ac:dyDescent="0.3">
      <c r="E3597"/>
      <c r="F3597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</row>
    <row r="3598" spans="5:19" x14ac:dyDescent="0.3">
      <c r="E3598"/>
      <c r="F3598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</row>
    <row r="3599" spans="5:19" x14ac:dyDescent="0.3">
      <c r="E3599"/>
      <c r="F3599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</row>
    <row r="3600" spans="5:19" x14ac:dyDescent="0.3">
      <c r="E3600"/>
      <c r="F3600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</row>
    <row r="3601" spans="5:19" x14ac:dyDescent="0.3">
      <c r="E3601"/>
      <c r="F3601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</row>
    <row r="3602" spans="5:19" x14ac:dyDescent="0.3">
      <c r="E3602"/>
      <c r="F3602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</row>
    <row r="3603" spans="5:19" x14ac:dyDescent="0.3">
      <c r="E3603"/>
      <c r="F360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</row>
    <row r="3604" spans="5:19" x14ac:dyDescent="0.3">
      <c r="E3604"/>
      <c r="F3604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</row>
    <row r="3605" spans="5:19" x14ac:dyDescent="0.3">
      <c r="E3605"/>
      <c r="F3605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</row>
    <row r="3606" spans="5:19" x14ac:dyDescent="0.3">
      <c r="E3606"/>
      <c r="F3606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</row>
    <row r="3607" spans="5:19" x14ac:dyDescent="0.3">
      <c r="E3607"/>
      <c r="F3607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</row>
    <row r="3608" spans="5:19" x14ac:dyDescent="0.3">
      <c r="E3608"/>
      <c r="F3608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</row>
    <row r="3609" spans="5:19" x14ac:dyDescent="0.3">
      <c r="E3609"/>
      <c r="F3609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</row>
    <row r="3610" spans="5:19" x14ac:dyDescent="0.3">
      <c r="E3610"/>
      <c r="F3610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</row>
    <row r="3611" spans="5:19" x14ac:dyDescent="0.3">
      <c r="E3611"/>
      <c r="F3611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</row>
    <row r="3612" spans="5:19" x14ac:dyDescent="0.3">
      <c r="E3612"/>
      <c r="F3612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</row>
    <row r="3613" spans="5:19" x14ac:dyDescent="0.3">
      <c r="E3613"/>
      <c r="F361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</row>
    <row r="3614" spans="5:19" x14ac:dyDescent="0.3">
      <c r="E3614"/>
      <c r="F3614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</row>
    <row r="3615" spans="5:19" x14ac:dyDescent="0.3">
      <c r="E3615"/>
      <c r="F3615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</row>
    <row r="3616" spans="5:19" x14ac:dyDescent="0.3">
      <c r="E3616"/>
      <c r="F3616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</row>
    <row r="3617" spans="5:19" x14ac:dyDescent="0.3">
      <c r="E3617"/>
      <c r="F3617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</row>
    <row r="3618" spans="5:19" x14ac:dyDescent="0.3">
      <c r="E3618"/>
      <c r="F3618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</row>
    <row r="3619" spans="5:19" x14ac:dyDescent="0.3">
      <c r="E3619"/>
      <c r="F3619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</row>
    <row r="3620" spans="5:19" x14ac:dyDescent="0.3">
      <c r="E3620"/>
      <c r="F3620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</row>
    <row r="3621" spans="5:19" x14ac:dyDescent="0.3">
      <c r="E3621"/>
      <c r="F3621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</row>
    <row r="3622" spans="5:19" x14ac:dyDescent="0.3">
      <c r="E3622"/>
      <c r="F3622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</row>
    <row r="3623" spans="5:19" x14ac:dyDescent="0.3">
      <c r="E3623"/>
      <c r="F362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</row>
    <row r="3624" spans="5:19" x14ac:dyDescent="0.3">
      <c r="E3624"/>
      <c r="F3624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</row>
    <row r="3625" spans="5:19" x14ac:dyDescent="0.3">
      <c r="E3625"/>
      <c r="F3625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</row>
    <row r="3626" spans="5:19" x14ac:dyDescent="0.3">
      <c r="E3626"/>
      <c r="F3626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</row>
    <row r="3627" spans="5:19" x14ac:dyDescent="0.3">
      <c r="E3627"/>
      <c r="F3627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</row>
    <row r="3628" spans="5:19" x14ac:dyDescent="0.3">
      <c r="E3628"/>
      <c r="F3628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</row>
    <row r="3629" spans="5:19" x14ac:dyDescent="0.3">
      <c r="E3629"/>
      <c r="F3629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</row>
    <row r="3630" spans="5:19" x14ac:dyDescent="0.3">
      <c r="E3630"/>
      <c r="F3630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</row>
    <row r="3631" spans="5:19" x14ac:dyDescent="0.3">
      <c r="E3631"/>
      <c r="F3631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</row>
    <row r="3632" spans="5:19" x14ac:dyDescent="0.3">
      <c r="E3632"/>
      <c r="F3632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</row>
    <row r="3633" spans="5:19" x14ac:dyDescent="0.3">
      <c r="E3633"/>
      <c r="F363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</row>
    <row r="3634" spans="5:19" x14ac:dyDescent="0.3">
      <c r="E3634"/>
      <c r="F3634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</row>
    <row r="3635" spans="5:19" x14ac:dyDescent="0.3">
      <c r="E3635"/>
      <c r="F3635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</row>
    <row r="3636" spans="5:19" x14ac:dyDescent="0.3">
      <c r="E3636"/>
      <c r="F3636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</row>
    <row r="3637" spans="5:19" x14ac:dyDescent="0.3">
      <c r="E3637"/>
      <c r="F3637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</row>
    <row r="3638" spans="5:19" x14ac:dyDescent="0.3">
      <c r="E3638"/>
      <c r="F3638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</row>
    <row r="3639" spans="5:19" x14ac:dyDescent="0.3">
      <c r="E3639"/>
      <c r="F3639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</row>
    <row r="3640" spans="5:19" x14ac:dyDescent="0.3">
      <c r="E3640"/>
      <c r="F3640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</row>
    <row r="3641" spans="5:19" x14ac:dyDescent="0.3">
      <c r="E3641"/>
      <c r="F3641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</row>
    <row r="3642" spans="5:19" x14ac:dyDescent="0.3">
      <c r="E3642"/>
      <c r="F3642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</row>
    <row r="3643" spans="5:19" x14ac:dyDescent="0.3">
      <c r="E3643"/>
      <c r="F364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</row>
    <row r="3644" spans="5:19" x14ac:dyDescent="0.3">
      <c r="E3644"/>
      <c r="F3644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</row>
    <row r="3645" spans="5:19" x14ac:dyDescent="0.3">
      <c r="E3645"/>
      <c r="F3645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</row>
    <row r="3646" spans="5:19" x14ac:dyDescent="0.3">
      <c r="E3646"/>
      <c r="F3646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</row>
    <row r="3647" spans="5:19" x14ac:dyDescent="0.3">
      <c r="E3647"/>
      <c r="F3647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</row>
    <row r="3648" spans="5:19" x14ac:dyDescent="0.3">
      <c r="E3648"/>
      <c r="F3648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</row>
    <row r="3649" spans="5:19" x14ac:dyDescent="0.3">
      <c r="E3649"/>
      <c r="F3649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</row>
    <row r="3650" spans="5:19" x14ac:dyDescent="0.3">
      <c r="E3650"/>
      <c r="F3650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</row>
    <row r="3651" spans="5:19" x14ac:dyDescent="0.3">
      <c r="E3651"/>
      <c r="F3651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</row>
    <row r="3652" spans="5:19" x14ac:dyDescent="0.3">
      <c r="E3652"/>
      <c r="F3652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</row>
    <row r="3653" spans="5:19" x14ac:dyDescent="0.3">
      <c r="E3653"/>
      <c r="F365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</row>
    <row r="3654" spans="5:19" x14ac:dyDescent="0.3">
      <c r="E3654"/>
      <c r="F3654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</row>
    <row r="3655" spans="5:19" x14ac:dyDescent="0.3">
      <c r="E3655"/>
      <c r="F3655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</row>
    <row r="3656" spans="5:19" x14ac:dyDescent="0.3">
      <c r="E3656"/>
      <c r="F3656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</row>
    <row r="3657" spans="5:19" x14ac:dyDescent="0.3">
      <c r="E3657"/>
      <c r="F3657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</row>
    <row r="3658" spans="5:19" x14ac:dyDescent="0.3">
      <c r="E3658"/>
      <c r="F3658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</row>
    <row r="3659" spans="5:19" x14ac:dyDescent="0.3">
      <c r="E3659"/>
      <c r="F3659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</row>
    <row r="3660" spans="5:19" x14ac:dyDescent="0.3">
      <c r="E3660"/>
      <c r="F3660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</row>
    <row r="3661" spans="5:19" x14ac:dyDescent="0.3">
      <c r="E3661"/>
      <c r="F3661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</row>
    <row r="3662" spans="5:19" x14ac:dyDescent="0.3">
      <c r="E3662"/>
      <c r="F3662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</row>
    <row r="3663" spans="5:19" x14ac:dyDescent="0.3">
      <c r="E3663"/>
      <c r="F366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</row>
    <row r="3664" spans="5:19" x14ac:dyDescent="0.3">
      <c r="E3664"/>
      <c r="F3664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</row>
    <row r="3665" spans="5:19" x14ac:dyDescent="0.3">
      <c r="E3665"/>
      <c r="F3665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</row>
    <row r="3666" spans="5:19" x14ac:dyDescent="0.3">
      <c r="E3666"/>
      <c r="F3666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</row>
    <row r="3667" spans="5:19" x14ac:dyDescent="0.3">
      <c r="E3667"/>
      <c r="F3667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</row>
    <row r="3668" spans="5:19" x14ac:dyDescent="0.3">
      <c r="E3668"/>
      <c r="F3668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</row>
    <row r="3669" spans="5:19" x14ac:dyDescent="0.3">
      <c r="E3669"/>
      <c r="F3669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</row>
    <row r="3670" spans="5:19" x14ac:dyDescent="0.3">
      <c r="E3670"/>
      <c r="F3670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</row>
    <row r="3671" spans="5:19" x14ac:dyDescent="0.3">
      <c r="E3671"/>
      <c r="F3671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</row>
    <row r="3672" spans="5:19" x14ac:dyDescent="0.3">
      <c r="E3672"/>
      <c r="F3672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</row>
    <row r="3673" spans="5:19" x14ac:dyDescent="0.3">
      <c r="E3673"/>
      <c r="F367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</row>
    <row r="3674" spans="5:19" x14ac:dyDescent="0.3">
      <c r="E3674"/>
      <c r="F3674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</row>
    <row r="3675" spans="5:19" x14ac:dyDescent="0.3">
      <c r="E3675"/>
      <c r="F3675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</row>
    <row r="3676" spans="5:19" x14ac:dyDescent="0.3">
      <c r="E3676"/>
      <c r="F3676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</row>
    <row r="3677" spans="5:19" x14ac:dyDescent="0.3">
      <c r="E3677"/>
      <c r="F3677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</row>
    <row r="3678" spans="5:19" x14ac:dyDescent="0.3">
      <c r="E3678"/>
      <c r="F3678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</row>
    <row r="3679" spans="5:19" x14ac:dyDescent="0.3">
      <c r="E3679"/>
      <c r="F3679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</row>
    <row r="3680" spans="5:19" x14ac:dyDescent="0.3">
      <c r="E3680"/>
      <c r="F3680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</row>
    <row r="3681" spans="5:19" x14ac:dyDescent="0.3">
      <c r="E3681"/>
      <c r="F3681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</row>
    <row r="3682" spans="5:19" x14ac:dyDescent="0.3">
      <c r="E3682"/>
      <c r="F3682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</row>
    <row r="3683" spans="5:19" x14ac:dyDescent="0.3">
      <c r="E3683"/>
      <c r="F368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</row>
    <row r="3684" spans="5:19" x14ac:dyDescent="0.3">
      <c r="E3684"/>
      <c r="F3684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</row>
    <row r="3685" spans="5:19" x14ac:dyDescent="0.3">
      <c r="E3685"/>
      <c r="F3685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</row>
    <row r="3686" spans="5:19" x14ac:dyDescent="0.3">
      <c r="E3686"/>
      <c r="F3686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</row>
    <row r="3687" spans="5:19" x14ac:dyDescent="0.3">
      <c r="E3687"/>
      <c r="F3687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</row>
    <row r="3688" spans="5:19" x14ac:dyDescent="0.3">
      <c r="E3688"/>
      <c r="F3688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</row>
    <row r="3689" spans="5:19" x14ac:dyDescent="0.3">
      <c r="E3689"/>
      <c r="F3689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</row>
    <row r="3690" spans="5:19" x14ac:dyDescent="0.3">
      <c r="E3690"/>
      <c r="F3690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</row>
    <row r="3691" spans="5:19" x14ac:dyDescent="0.3">
      <c r="E3691"/>
      <c r="F3691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</row>
    <row r="3692" spans="5:19" x14ac:dyDescent="0.3">
      <c r="E3692"/>
      <c r="F3692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</row>
    <row r="3693" spans="5:19" x14ac:dyDescent="0.3">
      <c r="E3693"/>
      <c r="F369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</row>
    <row r="3694" spans="5:19" x14ac:dyDescent="0.3">
      <c r="E3694"/>
      <c r="F3694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</row>
    <row r="3695" spans="5:19" x14ac:dyDescent="0.3">
      <c r="E3695"/>
      <c r="F3695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</row>
    <row r="3696" spans="5:19" x14ac:dyDescent="0.3">
      <c r="E3696"/>
      <c r="F3696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</row>
    <row r="3697" spans="5:19" x14ac:dyDescent="0.3">
      <c r="E3697"/>
      <c r="F3697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</row>
    <row r="3698" spans="5:19" x14ac:dyDescent="0.3">
      <c r="E3698"/>
      <c r="F3698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</row>
    <row r="3699" spans="5:19" x14ac:dyDescent="0.3">
      <c r="E3699"/>
      <c r="F3699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</row>
    <row r="3700" spans="5:19" x14ac:dyDescent="0.3">
      <c r="E3700"/>
      <c r="F3700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</row>
    <row r="3701" spans="5:19" x14ac:dyDescent="0.3">
      <c r="E3701"/>
      <c r="F3701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</row>
    <row r="3702" spans="5:19" x14ac:dyDescent="0.3">
      <c r="E3702"/>
      <c r="F3702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</row>
    <row r="3703" spans="5:19" x14ac:dyDescent="0.3">
      <c r="E3703"/>
      <c r="F370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</row>
    <row r="3704" spans="5:19" x14ac:dyDescent="0.3">
      <c r="E3704"/>
      <c r="F3704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</row>
    <row r="3705" spans="5:19" x14ac:dyDescent="0.3">
      <c r="E3705"/>
      <c r="F3705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</row>
    <row r="3706" spans="5:19" x14ac:dyDescent="0.3">
      <c r="E3706"/>
      <c r="F3706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</row>
    <row r="3707" spans="5:19" x14ac:dyDescent="0.3">
      <c r="E3707"/>
      <c r="F3707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</row>
    <row r="3708" spans="5:19" x14ac:dyDescent="0.3">
      <c r="E3708"/>
      <c r="F3708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</row>
    <row r="3709" spans="5:19" x14ac:dyDescent="0.3">
      <c r="E3709"/>
      <c r="F3709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</row>
    <row r="3710" spans="5:19" x14ac:dyDescent="0.3">
      <c r="E3710"/>
      <c r="F3710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</row>
    <row r="3711" spans="5:19" x14ac:dyDescent="0.3">
      <c r="E3711"/>
      <c r="F3711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</row>
    <row r="3712" spans="5:19" x14ac:dyDescent="0.3">
      <c r="E3712"/>
      <c r="F3712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</row>
    <row r="3713" spans="5:19" x14ac:dyDescent="0.3">
      <c r="E3713"/>
      <c r="F371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</row>
    <row r="3714" spans="5:19" x14ac:dyDescent="0.3">
      <c r="E3714"/>
      <c r="F3714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</row>
    <row r="3715" spans="5:19" x14ac:dyDescent="0.3">
      <c r="E3715"/>
      <c r="F3715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</row>
    <row r="3716" spans="5:19" x14ac:dyDescent="0.3">
      <c r="E3716"/>
      <c r="F3716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</row>
    <row r="3717" spans="5:19" x14ac:dyDescent="0.3">
      <c r="E3717"/>
      <c r="F3717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</row>
    <row r="3718" spans="5:19" x14ac:dyDescent="0.3">
      <c r="E3718"/>
      <c r="F3718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</row>
    <row r="3719" spans="5:19" x14ac:dyDescent="0.3">
      <c r="E3719"/>
      <c r="F3719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</row>
    <row r="3720" spans="5:19" x14ac:dyDescent="0.3">
      <c r="E3720"/>
      <c r="F3720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</row>
    <row r="3721" spans="5:19" x14ac:dyDescent="0.3">
      <c r="E3721"/>
      <c r="F3721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</row>
    <row r="3722" spans="5:19" x14ac:dyDescent="0.3">
      <c r="E3722"/>
      <c r="F3722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</row>
    <row r="3723" spans="5:19" x14ac:dyDescent="0.3">
      <c r="E3723"/>
      <c r="F372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</row>
    <row r="3724" spans="5:19" x14ac:dyDescent="0.3">
      <c r="E3724"/>
      <c r="F3724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</row>
    <row r="3725" spans="5:19" x14ac:dyDescent="0.3">
      <c r="E3725"/>
      <c r="F3725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</row>
    <row r="3726" spans="5:19" x14ac:dyDescent="0.3">
      <c r="E3726"/>
      <c r="F3726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</row>
    <row r="3727" spans="5:19" x14ac:dyDescent="0.3">
      <c r="E3727"/>
      <c r="F3727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</row>
    <row r="3728" spans="5:19" x14ac:dyDescent="0.3">
      <c r="E3728"/>
      <c r="F3728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</row>
    <row r="3729" spans="5:19" x14ac:dyDescent="0.3">
      <c r="E3729"/>
      <c r="F3729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</row>
    <row r="3730" spans="5:19" x14ac:dyDescent="0.3">
      <c r="E3730"/>
      <c r="F3730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</row>
    <row r="3731" spans="5:19" x14ac:dyDescent="0.3">
      <c r="E3731"/>
      <c r="F3731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</row>
    <row r="3732" spans="5:19" x14ac:dyDescent="0.3">
      <c r="E3732"/>
      <c r="F3732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</row>
    <row r="3733" spans="5:19" x14ac:dyDescent="0.3">
      <c r="E3733"/>
      <c r="F373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</row>
    <row r="3734" spans="5:19" x14ac:dyDescent="0.3">
      <c r="E3734"/>
      <c r="F3734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</row>
    <row r="3735" spans="5:19" x14ac:dyDescent="0.3">
      <c r="E3735"/>
      <c r="F3735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</row>
    <row r="3736" spans="5:19" x14ac:dyDescent="0.3">
      <c r="E3736"/>
      <c r="F3736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</row>
    <row r="3737" spans="5:19" x14ac:dyDescent="0.3">
      <c r="E3737"/>
      <c r="F3737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</row>
    <row r="3738" spans="5:19" x14ac:dyDescent="0.3">
      <c r="E3738"/>
      <c r="F3738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</row>
    <row r="3739" spans="5:19" x14ac:dyDescent="0.3">
      <c r="E3739"/>
      <c r="F3739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</row>
    <row r="3740" spans="5:19" x14ac:dyDescent="0.3">
      <c r="E3740"/>
      <c r="F3740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</row>
    <row r="3741" spans="5:19" x14ac:dyDescent="0.3">
      <c r="E3741"/>
      <c r="F3741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</row>
    <row r="3742" spans="5:19" x14ac:dyDescent="0.3">
      <c r="E3742"/>
      <c r="F3742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</row>
    <row r="3743" spans="5:19" x14ac:dyDescent="0.3">
      <c r="E3743"/>
      <c r="F374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</row>
    <row r="3744" spans="5:19" x14ac:dyDescent="0.3">
      <c r="E3744"/>
      <c r="F3744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</row>
    <row r="3745" spans="5:19" x14ac:dyDescent="0.3">
      <c r="E3745"/>
      <c r="F3745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</row>
    <row r="3746" spans="5:19" x14ac:dyDescent="0.3">
      <c r="E3746"/>
      <c r="F3746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</row>
    <row r="3747" spans="5:19" x14ac:dyDescent="0.3">
      <c r="E3747"/>
      <c r="F3747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</row>
    <row r="3748" spans="5:19" x14ac:dyDescent="0.3">
      <c r="E3748"/>
      <c r="F3748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</row>
    <row r="3749" spans="5:19" x14ac:dyDescent="0.3">
      <c r="E3749"/>
      <c r="F3749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</row>
    <row r="3750" spans="5:19" x14ac:dyDescent="0.3">
      <c r="E3750"/>
      <c r="F3750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</row>
    <row r="3751" spans="5:19" x14ac:dyDescent="0.3">
      <c r="E3751"/>
      <c r="F3751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</row>
    <row r="3752" spans="5:19" x14ac:dyDescent="0.3">
      <c r="E3752"/>
      <c r="F3752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</row>
    <row r="3753" spans="5:19" x14ac:dyDescent="0.3">
      <c r="E3753"/>
      <c r="F375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</row>
    <row r="3754" spans="5:19" x14ac:dyDescent="0.3">
      <c r="E3754"/>
      <c r="F3754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</row>
    <row r="3755" spans="5:19" x14ac:dyDescent="0.3">
      <c r="E3755"/>
      <c r="F3755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</row>
    <row r="3756" spans="5:19" x14ac:dyDescent="0.3">
      <c r="E3756"/>
      <c r="F3756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</row>
    <row r="3757" spans="5:19" x14ac:dyDescent="0.3">
      <c r="E3757"/>
      <c r="F3757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</row>
    <row r="3758" spans="5:19" x14ac:dyDescent="0.3">
      <c r="E3758"/>
      <c r="F3758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</row>
    <row r="3759" spans="5:19" x14ac:dyDescent="0.3">
      <c r="E3759"/>
      <c r="F3759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</row>
    <row r="3760" spans="5:19" x14ac:dyDescent="0.3">
      <c r="E3760"/>
      <c r="F3760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</row>
    <row r="3761" spans="5:19" x14ac:dyDescent="0.3">
      <c r="E3761"/>
      <c r="F3761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</row>
    <row r="3762" spans="5:19" x14ac:dyDescent="0.3">
      <c r="E3762"/>
      <c r="F3762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</row>
    <row r="3763" spans="5:19" x14ac:dyDescent="0.3">
      <c r="E3763"/>
      <c r="F376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</row>
    <row r="3764" spans="5:19" x14ac:dyDescent="0.3">
      <c r="E3764"/>
      <c r="F3764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</row>
    <row r="3765" spans="5:19" x14ac:dyDescent="0.3">
      <c r="E3765"/>
      <c r="F3765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</row>
    <row r="3766" spans="5:19" x14ac:dyDescent="0.3">
      <c r="E3766"/>
      <c r="F3766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</row>
    <row r="3767" spans="5:19" x14ac:dyDescent="0.3">
      <c r="E3767"/>
      <c r="F3767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</row>
    <row r="3768" spans="5:19" x14ac:dyDescent="0.3">
      <c r="E3768"/>
      <c r="F3768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</row>
    <row r="3769" spans="5:19" x14ac:dyDescent="0.3">
      <c r="E3769"/>
      <c r="F3769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</row>
    <row r="3770" spans="5:19" x14ac:dyDescent="0.3">
      <c r="E3770"/>
      <c r="F3770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</row>
    <row r="3771" spans="5:19" x14ac:dyDescent="0.3">
      <c r="E3771"/>
      <c r="F3771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</row>
    <row r="3772" spans="5:19" x14ac:dyDescent="0.3">
      <c r="E3772"/>
      <c r="F3772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</row>
    <row r="3773" spans="5:19" x14ac:dyDescent="0.3">
      <c r="E3773"/>
      <c r="F377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</row>
    <row r="3774" spans="5:19" x14ac:dyDescent="0.3">
      <c r="E3774"/>
      <c r="F3774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</row>
    <row r="3775" spans="5:19" x14ac:dyDescent="0.3">
      <c r="E3775"/>
      <c r="F3775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</row>
    <row r="3776" spans="5:19" x14ac:dyDescent="0.3">
      <c r="E3776"/>
      <c r="F3776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</row>
    <row r="3777" spans="5:19" x14ac:dyDescent="0.3">
      <c r="E3777"/>
      <c r="F3777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</row>
    <row r="3778" spans="5:19" x14ac:dyDescent="0.3">
      <c r="E3778"/>
      <c r="F3778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</row>
    <row r="3779" spans="5:19" x14ac:dyDescent="0.3">
      <c r="E3779"/>
      <c r="F3779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</row>
    <row r="3780" spans="5:19" x14ac:dyDescent="0.3">
      <c r="E3780"/>
      <c r="F3780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</row>
    <row r="3781" spans="5:19" x14ac:dyDescent="0.3">
      <c r="E3781"/>
      <c r="F3781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</row>
    <row r="3782" spans="5:19" x14ac:dyDescent="0.3">
      <c r="E3782"/>
      <c r="F3782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</row>
    <row r="3783" spans="5:19" x14ac:dyDescent="0.3">
      <c r="E3783"/>
      <c r="F378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</row>
    <row r="3784" spans="5:19" x14ac:dyDescent="0.3">
      <c r="E3784"/>
      <c r="F3784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</row>
    <row r="3785" spans="5:19" x14ac:dyDescent="0.3">
      <c r="E3785"/>
      <c r="F3785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</row>
    <row r="3786" spans="5:19" x14ac:dyDescent="0.3">
      <c r="E3786"/>
      <c r="F3786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</row>
    <row r="3787" spans="5:19" x14ac:dyDescent="0.3">
      <c r="E3787"/>
      <c r="F3787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</row>
    <row r="3788" spans="5:19" x14ac:dyDescent="0.3">
      <c r="E3788"/>
      <c r="F3788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</row>
    <row r="3789" spans="5:19" x14ac:dyDescent="0.3">
      <c r="E3789"/>
      <c r="F3789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</row>
    <row r="3790" spans="5:19" x14ac:dyDescent="0.3">
      <c r="E3790"/>
      <c r="F3790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</row>
    <row r="3791" spans="5:19" x14ac:dyDescent="0.3">
      <c r="E3791"/>
      <c r="F3791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</row>
    <row r="3792" spans="5:19" x14ac:dyDescent="0.3">
      <c r="E3792"/>
      <c r="F3792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</row>
    <row r="3793" spans="5:19" x14ac:dyDescent="0.3">
      <c r="E3793"/>
      <c r="F379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</row>
    <row r="3794" spans="5:19" x14ac:dyDescent="0.3">
      <c r="E3794"/>
      <c r="F3794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</row>
    <row r="3795" spans="5:19" x14ac:dyDescent="0.3">
      <c r="E3795"/>
      <c r="F3795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</row>
    <row r="3796" spans="5:19" x14ac:dyDescent="0.3">
      <c r="E3796"/>
      <c r="F3796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</row>
    <row r="3797" spans="5:19" x14ac:dyDescent="0.3">
      <c r="E3797"/>
      <c r="F3797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</row>
    <row r="3798" spans="5:19" x14ac:dyDescent="0.3">
      <c r="E3798"/>
      <c r="F3798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</row>
    <row r="3799" spans="5:19" x14ac:dyDescent="0.3">
      <c r="E3799"/>
      <c r="F3799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</row>
    <row r="3800" spans="5:19" x14ac:dyDescent="0.3">
      <c r="E3800"/>
      <c r="F3800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</row>
    <row r="3801" spans="5:19" x14ac:dyDescent="0.3">
      <c r="E3801"/>
      <c r="F3801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</row>
    <row r="3802" spans="5:19" x14ac:dyDescent="0.3">
      <c r="E3802"/>
      <c r="F3802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</row>
    <row r="3803" spans="5:19" x14ac:dyDescent="0.3">
      <c r="E3803"/>
      <c r="F380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</row>
    <row r="3804" spans="5:19" x14ac:dyDescent="0.3">
      <c r="E3804"/>
      <c r="F3804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</row>
    <row r="3805" spans="5:19" x14ac:dyDescent="0.3">
      <c r="E3805"/>
      <c r="F3805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</row>
    <row r="3806" spans="5:19" x14ac:dyDescent="0.3">
      <c r="E3806"/>
      <c r="F3806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</row>
    <row r="3807" spans="5:19" x14ac:dyDescent="0.3">
      <c r="E3807"/>
      <c r="F3807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</row>
    <row r="3808" spans="5:19" x14ac:dyDescent="0.3">
      <c r="E3808"/>
      <c r="F3808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</row>
    <row r="3809" spans="5:19" x14ac:dyDescent="0.3">
      <c r="E3809"/>
      <c r="F3809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</row>
    <row r="3810" spans="5:19" x14ac:dyDescent="0.3">
      <c r="E3810"/>
      <c r="F3810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</row>
    <row r="3811" spans="5:19" x14ac:dyDescent="0.3">
      <c r="E3811"/>
      <c r="F3811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</row>
    <row r="3812" spans="5:19" x14ac:dyDescent="0.3">
      <c r="E3812"/>
      <c r="F3812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</row>
    <row r="3813" spans="5:19" x14ac:dyDescent="0.3">
      <c r="E3813"/>
      <c r="F381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</row>
    <row r="3814" spans="5:19" x14ac:dyDescent="0.3">
      <c r="E3814"/>
      <c r="F3814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</row>
    <row r="3815" spans="5:19" x14ac:dyDescent="0.3">
      <c r="E3815"/>
      <c r="F3815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</row>
    <row r="3816" spans="5:19" x14ac:dyDescent="0.3">
      <c r="E3816"/>
      <c r="F3816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</row>
    <row r="3817" spans="5:19" x14ac:dyDescent="0.3">
      <c r="E3817"/>
      <c r="F3817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</row>
    <row r="3818" spans="5:19" x14ac:dyDescent="0.3">
      <c r="E3818"/>
      <c r="F3818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</row>
    <row r="3819" spans="5:19" x14ac:dyDescent="0.3">
      <c r="E3819"/>
      <c r="F3819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</row>
    <row r="3820" spans="5:19" x14ac:dyDescent="0.3">
      <c r="E3820"/>
      <c r="F3820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</row>
    <row r="3821" spans="5:19" x14ac:dyDescent="0.3">
      <c r="E3821"/>
      <c r="F3821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</row>
    <row r="3822" spans="5:19" x14ac:dyDescent="0.3">
      <c r="E3822"/>
      <c r="F3822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</row>
    <row r="3823" spans="5:19" x14ac:dyDescent="0.3">
      <c r="E3823"/>
      <c r="F382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</row>
    <row r="3824" spans="5:19" x14ac:dyDescent="0.3">
      <c r="E3824"/>
      <c r="F3824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</row>
    <row r="3825" spans="5:19" x14ac:dyDescent="0.3">
      <c r="E3825"/>
      <c r="F3825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</row>
    <row r="3826" spans="5:19" x14ac:dyDescent="0.3">
      <c r="E3826"/>
      <c r="F3826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</row>
    <row r="3827" spans="5:19" x14ac:dyDescent="0.3">
      <c r="E3827"/>
      <c r="F3827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</row>
    <row r="3828" spans="5:19" x14ac:dyDescent="0.3">
      <c r="E3828"/>
      <c r="F3828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</row>
    <row r="3829" spans="5:19" x14ac:dyDescent="0.3">
      <c r="E3829"/>
      <c r="F3829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</row>
    <row r="3830" spans="5:19" x14ac:dyDescent="0.3">
      <c r="E3830"/>
      <c r="F3830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</row>
    <row r="3831" spans="5:19" x14ac:dyDescent="0.3">
      <c r="E3831"/>
      <c r="F3831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</row>
    <row r="3832" spans="5:19" x14ac:dyDescent="0.3">
      <c r="E3832"/>
      <c r="F3832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</row>
    <row r="3833" spans="5:19" x14ac:dyDescent="0.3">
      <c r="E3833"/>
      <c r="F383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</row>
    <row r="3834" spans="5:19" x14ac:dyDescent="0.3">
      <c r="E3834"/>
      <c r="F3834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</row>
    <row r="3835" spans="5:19" x14ac:dyDescent="0.3">
      <c r="E3835"/>
      <c r="F3835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</row>
    <row r="3836" spans="5:19" x14ac:dyDescent="0.3">
      <c r="E3836"/>
      <c r="F3836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</row>
    <row r="3837" spans="5:19" x14ac:dyDescent="0.3">
      <c r="E3837"/>
      <c r="F3837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</row>
    <row r="3838" spans="5:19" x14ac:dyDescent="0.3">
      <c r="E3838"/>
      <c r="F3838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</row>
    <row r="3839" spans="5:19" x14ac:dyDescent="0.3">
      <c r="E3839"/>
      <c r="F3839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</row>
    <row r="3840" spans="5:19" x14ac:dyDescent="0.3">
      <c r="E3840"/>
      <c r="F3840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</row>
    <row r="3841" spans="5:19" x14ac:dyDescent="0.3">
      <c r="E3841"/>
      <c r="F3841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</row>
    <row r="3842" spans="5:19" x14ac:dyDescent="0.3">
      <c r="E3842"/>
      <c r="F3842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</row>
    <row r="3843" spans="5:19" x14ac:dyDescent="0.3">
      <c r="E3843"/>
      <c r="F384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</row>
    <row r="3844" spans="5:19" x14ac:dyDescent="0.3">
      <c r="E3844"/>
      <c r="F3844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</row>
    <row r="3845" spans="5:19" x14ac:dyDescent="0.3">
      <c r="E3845"/>
      <c r="F3845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</row>
    <row r="3846" spans="5:19" x14ac:dyDescent="0.3">
      <c r="E3846"/>
      <c r="F3846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</row>
    <row r="3847" spans="5:19" x14ac:dyDescent="0.3">
      <c r="E3847"/>
      <c r="F3847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</row>
    <row r="3848" spans="5:19" x14ac:dyDescent="0.3">
      <c r="E3848"/>
      <c r="F3848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</row>
    <row r="3849" spans="5:19" x14ac:dyDescent="0.3">
      <c r="E3849"/>
      <c r="F3849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</row>
    <row r="3850" spans="5:19" x14ac:dyDescent="0.3">
      <c r="E3850"/>
      <c r="F3850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</row>
    <row r="3851" spans="5:19" x14ac:dyDescent="0.3">
      <c r="E3851"/>
      <c r="F3851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</row>
    <row r="3852" spans="5:19" x14ac:dyDescent="0.3">
      <c r="E3852"/>
      <c r="F3852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</row>
    <row r="3853" spans="5:19" x14ac:dyDescent="0.3">
      <c r="E3853"/>
      <c r="F385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</row>
    <row r="3854" spans="5:19" x14ac:dyDescent="0.3">
      <c r="E3854"/>
      <c r="F3854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</row>
    <row r="3855" spans="5:19" x14ac:dyDescent="0.3">
      <c r="E3855"/>
      <c r="F3855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</row>
    <row r="3856" spans="5:19" x14ac:dyDescent="0.3">
      <c r="E3856"/>
      <c r="F3856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</row>
    <row r="3857" spans="5:19" x14ac:dyDescent="0.3">
      <c r="E3857"/>
      <c r="F3857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</row>
    <row r="3858" spans="5:19" x14ac:dyDescent="0.3">
      <c r="E3858"/>
      <c r="F3858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</row>
    <row r="3859" spans="5:19" x14ac:dyDescent="0.3">
      <c r="E3859"/>
      <c r="F3859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</row>
    <row r="3860" spans="5:19" x14ac:dyDescent="0.3">
      <c r="E3860"/>
      <c r="F3860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</row>
    <row r="3861" spans="5:19" x14ac:dyDescent="0.3">
      <c r="E3861"/>
      <c r="F3861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</row>
    <row r="3862" spans="5:19" x14ac:dyDescent="0.3">
      <c r="E3862"/>
      <c r="F3862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</row>
    <row r="3863" spans="5:19" x14ac:dyDescent="0.3">
      <c r="E3863"/>
      <c r="F386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</row>
    <row r="3864" spans="5:19" x14ac:dyDescent="0.3">
      <c r="E3864"/>
      <c r="F3864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</row>
    <row r="3865" spans="5:19" x14ac:dyDescent="0.3">
      <c r="E3865"/>
      <c r="F3865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</row>
    <row r="3866" spans="5:19" x14ac:dyDescent="0.3">
      <c r="E3866"/>
      <c r="F3866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</row>
    <row r="3867" spans="5:19" x14ac:dyDescent="0.3">
      <c r="E3867"/>
      <c r="F3867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</row>
    <row r="3868" spans="5:19" x14ac:dyDescent="0.3">
      <c r="E3868"/>
      <c r="F3868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</row>
    <row r="3869" spans="5:19" x14ac:dyDescent="0.3">
      <c r="E3869"/>
      <c r="F3869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</row>
    <row r="3870" spans="5:19" x14ac:dyDescent="0.3">
      <c r="E3870"/>
      <c r="F3870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</row>
    <row r="3871" spans="5:19" x14ac:dyDescent="0.3">
      <c r="E3871"/>
      <c r="F3871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</row>
    <row r="3872" spans="5:19" x14ac:dyDescent="0.3">
      <c r="E3872"/>
      <c r="F3872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</row>
    <row r="3873" spans="5:19" x14ac:dyDescent="0.3">
      <c r="E3873"/>
      <c r="F387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</row>
    <row r="3874" spans="5:19" x14ac:dyDescent="0.3">
      <c r="E3874"/>
      <c r="F3874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</row>
    <row r="3875" spans="5:19" x14ac:dyDescent="0.3">
      <c r="E3875"/>
      <c r="F3875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</row>
    <row r="3876" spans="5:19" x14ac:dyDescent="0.3">
      <c r="E3876"/>
      <c r="F3876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</row>
    <row r="3877" spans="5:19" x14ac:dyDescent="0.3">
      <c r="E3877"/>
      <c r="F3877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</row>
    <row r="3878" spans="5:19" x14ac:dyDescent="0.3">
      <c r="E3878"/>
      <c r="F3878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</row>
    <row r="3879" spans="5:19" x14ac:dyDescent="0.3">
      <c r="E3879"/>
      <c r="F3879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</row>
    <row r="3880" spans="5:19" x14ac:dyDescent="0.3">
      <c r="E3880"/>
      <c r="F3880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</row>
    <row r="3881" spans="5:19" x14ac:dyDescent="0.3">
      <c r="E3881"/>
      <c r="F3881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</row>
    <row r="3882" spans="5:19" x14ac:dyDescent="0.3">
      <c r="E3882"/>
      <c r="F3882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</row>
    <row r="3883" spans="5:19" x14ac:dyDescent="0.3">
      <c r="E3883"/>
      <c r="F388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</row>
    <row r="3884" spans="5:19" x14ac:dyDescent="0.3">
      <c r="E3884"/>
      <c r="F3884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</row>
    <row r="3885" spans="5:19" x14ac:dyDescent="0.3">
      <c r="E3885"/>
      <c r="F3885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</row>
    <row r="3886" spans="5:19" x14ac:dyDescent="0.3">
      <c r="E3886"/>
      <c r="F3886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</row>
    <row r="3887" spans="5:19" x14ac:dyDescent="0.3">
      <c r="E3887"/>
      <c r="F3887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</row>
    <row r="3888" spans="5:19" x14ac:dyDescent="0.3">
      <c r="E3888"/>
      <c r="F3888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</row>
    <row r="3889" spans="5:19" x14ac:dyDescent="0.3">
      <c r="E3889"/>
      <c r="F3889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</row>
    <row r="3890" spans="5:19" x14ac:dyDescent="0.3">
      <c r="E3890"/>
      <c r="F3890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</row>
    <row r="3891" spans="5:19" x14ac:dyDescent="0.3">
      <c r="E3891"/>
      <c r="F3891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</row>
    <row r="3892" spans="5:19" x14ac:dyDescent="0.3">
      <c r="E3892"/>
      <c r="F3892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</row>
    <row r="3893" spans="5:19" x14ac:dyDescent="0.3">
      <c r="E3893"/>
      <c r="F389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</row>
    <row r="3894" spans="5:19" x14ac:dyDescent="0.3">
      <c r="E3894"/>
      <c r="F3894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</row>
    <row r="3895" spans="5:19" x14ac:dyDescent="0.3">
      <c r="E3895"/>
      <c r="F3895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</row>
    <row r="3896" spans="5:19" x14ac:dyDescent="0.3">
      <c r="E3896"/>
      <c r="F3896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</row>
    <row r="3897" spans="5:19" x14ac:dyDescent="0.3">
      <c r="E3897"/>
      <c r="F3897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</row>
    <row r="3898" spans="5:19" x14ac:dyDescent="0.3">
      <c r="E3898"/>
      <c r="F3898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</row>
    <row r="3899" spans="5:19" x14ac:dyDescent="0.3">
      <c r="E3899"/>
      <c r="F3899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</row>
    <row r="3900" spans="5:19" x14ac:dyDescent="0.3">
      <c r="E3900"/>
      <c r="F3900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</row>
    <row r="3901" spans="5:19" x14ac:dyDescent="0.3">
      <c r="E3901"/>
      <c r="F3901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</row>
    <row r="3902" spans="5:19" x14ac:dyDescent="0.3">
      <c r="E3902"/>
      <c r="F3902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</row>
    <row r="3903" spans="5:19" x14ac:dyDescent="0.3">
      <c r="E3903"/>
      <c r="F390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</row>
    <row r="3904" spans="5:19" x14ac:dyDescent="0.3">
      <c r="E3904"/>
      <c r="F3904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</row>
    <row r="3905" spans="5:19" x14ac:dyDescent="0.3">
      <c r="E3905"/>
      <c r="F3905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</row>
    <row r="3906" spans="5:19" x14ac:dyDescent="0.3">
      <c r="E3906"/>
      <c r="F3906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</row>
    <row r="3907" spans="5:19" x14ac:dyDescent="0.3">
      <c r="E3907"/>
      <c r="F3907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</row>
    <row r="3908" spans="5:19" x14ac:dyDescent="0.3">
      <c r="E3908"/>
      <c r="F3908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</row>
    <row r="3909" spans="5:19" x14ac:dyDescent="0.3">
      <c r="E3909"/>
      <c r="F3909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</row>
    <row r="3910" spans="5:19" x14ac:dyDescent="0.3">
      <c r="E3910"/>
      <c r="F3910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</row>
    <row r="3911" spans="5:19" x14ac:dyDescent="0.3">
      <c r="E3911"/>
      <c r="F3911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</row>
    <row r="3912" spans="5:19" x14ac:dyDescent="0.3">
      <c r="E3912"/>
      <c r="F3912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</row>
    <row r="3913" spans="5:19" x14ac:dyDescent="0.3">
      <c r="E3913"/>
      <c r="F391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</row>
    <row r="3914" spans="5:19" x14ac:dyDescent="0.3">
      <c r="E3914"/>
      <c r="F3914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</row>
    <row r="3915" spans="5:19" x14ac:dyDescent="0.3">
      <c r="E3915"/>
      <c r="F3915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</row>
    <row r="3916" spans="5:19" x14ac:dyDescent="0.3">
      <c r="E3916"/>
      <c r="F3916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</row>
    <row r="3917" spans="5:19" x14ac:dyDescent="0.3">
      <c r="E3917"/>
      <c r="F3917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</row>
    <row r="3918" spans="5:19" x14ac:dyDescent="0.3">
      <c r="E3918"/>
      <c r="F3918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</row>
    <row r="3919" spans="5:19" x14ac:dyDescent="0.3">
      <c r="E3919"/>
      <c r="F3919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</row>
    <row r="3920" spans="5:19" x14ac:dyDescent="0.3">
      <c r="E3920"/>
      <c r="F3920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</row>
    <row r="3921" spans="5:19" x14ac:dyDescent="0.3">
      <c r="E3921"/>
      <c r="F3921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</row>
    <row r="3922" spans="5:19" x14ac:dyDescent="0.3">
      <c r="E3922"/>
      <c r="F3922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</row>
    <row r="3923" spans="5:19" x14ac:dyDescent="0.3">
      <c r="E3923"/>
      <c r="F392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</row>
    <row r="3924" spans="5:19" x14ac:dyDescent="0.3">
      <c r="E3924"/>
      <c r="F3924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</row>
    <row r="3925" spans="5:19" x14ac:dyDescent="0.3">
      <c r="E3925"/>
      <c r="F3925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</row>
    <row r="3926" spans="5:19" x14ac:dyDescent="0.3">
      <c r="E3926"/>
      <c r="F3926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</row>
    <row r="3927" spans="5:19" x14ac:dyDescent="0.3">
      <c r="E3927"/>
      <c r="F3927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</row>
    <row r="3928" spans="5:19" x14ac:dyDescent="0.3">
      <c r="E3928"/>
      <c r="F3928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</row>
    <row r="3929" spans="5:19" x14ac:dyDescent="0.3">
      <c r="E3929"/>
      <c r="F3929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</row>
    <row r="3930" spans="5:19" x14ac:dyDescent="0.3">
      <c r="E3930"/>
      <c r="F3930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</row>
    <row r="3931" spans="5:19" x14ac:dyDescent="0.3">
      <c r="E3931"/>
      <c r="F3931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</row>
    <row r="3932" spans="5:19" x14ac:dyDescent="0.3">
      <c r="E3932"/>
      <c r="F3932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</row>
    <row r="3933" spans="5:19" x14ac:dyDescent="0.3">
      <c r="E3933"/>
      <c r="F393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</row>
    <row r="3934" spans="5:19" x14ac:dyDescent="0.3">
      <c r="E3934"/>
      <c r="F3934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</row>
    <row r="3935" spans="5:19" x14ac:dyDescent="0.3">
      <c r="E3935"/>
      <c r="F3935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</row>
    <row r="3936" spans="5:19" x14ac:dyDescent="0.3">
      <c r="E3936"/>
      <c r="F3936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</row>
    <row r="3937" spans="5:19" x14ac:dyDescent="0.3">
      <c r="E3937"/>
      <c r="F3937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</row>
    <row r="3938" spans="5:19" x14ac:dyDescent="0.3">
      <c r="E3938"/>
      <c r="F3938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</row>
    <row r="3939" spans="5:19" x14ac:dyDescent="0.3">
      <c r="E3939"/>
      <c r="F3939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</row>
    <row r="3940" spans="5:19" x14ac:dyDescent="0.3">
      <c r="E3940"/>
      <c r="F3940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</row>
    <row r="3941" spans="5:19" x14ac:dyDescent="0.3">
      <c r="E3941"/>
      <c r="F3941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</row>
    <row r="3942" spans="5:19" x14ac:dyDescent="0.3">
      <c r="E3942"/>
      <c r="F3942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</row>
    <row r="3943" spans="5:19" x14ac:dyDescent="0.3">
      <c r="E3943"/>
      <c r="F394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</row>
    <row r="3944" spans="5:19" x14ac:dyDescent="0.3">
      <c r="E3944"/>
      <c r="F3944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</row>
    <row r="3945" spans="5:19" x14ac:dyDescent="0.3">
      <c r="E3945"/>
      <c r="F3945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</row>
    <row r="3946" spans="5:19" x14ac:dyDescent="0.3">
      <c r="E3946"/>
      <c r="F3946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</row>
    <row r="3947" spans="5:19" x14ac:dyDescent="0.3">
      <c r="E3947"/>
      <c r="F3947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</row>
    <row r="3948" spans="5:19" x14ac:dyDescent="0.3">
      <c r="E3948"/>
      <c r="F3948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</row>
    <row r="3949" spans="5:19" x14ac:dyDescent="0.3">
      <c r="E3949"/>
      <c r="F3949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</row>
    <row r="3950" spans="5:19" x14ac:dyDescent="0.3">
      <c r="E3950"/>
      <c r="F3950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</row>
    <row r="3951" spans="5:19" x14ac:dyDescent="0.3">
      <c r="E3951"/>
      <c r="F3951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</row>
    <row r="3952" spans="5:19" x14ac:dyDescent="0.3">
      <c r="E3952"/>
      <c r="F3952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</row>
    <row r="3953" spans="5:19" x14ac:dyDescent="0.3">
      <c r="E3953"/>
      <c r="F395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</row>
    <row r="3954" spans="5:19" x14ac:dyDescent="0.3">
      <c r="E3954"/>
      <c r="F3954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</row>
    <row r="3955" spans="5:19" x14ac:dyDescent="0.3">
      <c r="E3955"/>
      <c r="F3955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</row>
    <row r="3956" spans="5:19" x14ac:dyDescent="0.3">
      <c r="E3956"/>
      <c r="F3956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</row>
    <row r="3957" spans="5:19" x14ac:dyDescent="0.3">
      <c r="E3957"/>
      <c r="F3957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</row>
    <row r="3958" spans="5:19" x14ac:dyDescent="0.3">
      <c r="E3958"/>
      <c r="F3958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</row>
    <row r="3959" spans="5:19" x14ac:dyDescent="0.3">
      <c r="E3959"/>
      <c r="F3959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</row>
    <row r="3960" spans="5:19" x14ac:dyDescent="0.3">
      <c r="E3960"/>
      <c r="F3960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</row>
    <row r="3961" spans="5:19" x14ac:dyDescent="0.3">
      <c r="E3961"/>
      <c r="F3961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</row>
    <row r="3962" spans="5:19" x14ac:dyDescent="0.3">
      <c r="E3962"/>
      <c r="F3962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</row>
    <row r="3963" spans="5:19" x14ac:dyDescent="0.3">
      <c r="E3963"/>
      <c r="F396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</row>
    <row r="3964" spans="5:19" x14ac:dyDescent="0.3">
      <c r="E3964"/>
      <c r="F3964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</row>
    <row r="3965" spans="5:19" x14ac:dyDescent="0.3">
      <c r="E3965"/>
      <c r="F3965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</row>
    <row r="3966" spans="5:19" x14ac:dyDescent="0.3">
      <c r="E3966"/>
      <c r="F3966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</row>
    <row r="3967" spans="5:19" x14ac:dyDescent="0.3">
      <c r="E3967"/>
      <c r="F3967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</row>
    <row r="3968" spans="5:19" x14ac:dyDescent="0.3">
      <c r="E3968"/>
      <c r="F3968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</row>
    <row r="3969" spans="5:19" x14ac:dyDescent="0.3">
      <c r="E3969"/>
      <c r="F3969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</row>
    <row r="3970" spans="5:19" x14ac:dyDescent="0.3">
      <c r="E3970"/>
      <c r="F3970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</row>
    <row r="3971" spans="5:19" x14ac:dyDescent="0.3">
      <c r="E3971"/>
      <c r="F3971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</row>
    <row r="3972" spans="5:19" x14ac:dyDescent="0.3">
      <c r="E3972"/>
      <c r="F3972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</row>
    <row r="3973" spans="5:19" x14ac:dyDescent="0.3">
      <c r="E3973"/>
      <c r="F397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</row>
    <row r="3974" spans="5:19" x14ac:dyDescent="0.3">
      <c r="E3974"/>
      <c r="F3974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</row>
    <row r="3975" spans="5:19" x14ac:dyDescent="0.3">
      <c r="E3975"/>
      <c r="F3975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</row>
    <row r="3976" spans="5:19" x14ac:dyDescent="0.3">
      <c r="E3976"/>
      <c r="F3976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</row>
    <row r="3977" spans="5:19" x14ac:dyDescent="0.3">
      <c r="E3977"/>
      <c r="F3977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</row>
    <row r="3978" spans="5:19" x14ac:dyDescent="0.3">
      <c r="E3978"/>
      <c r="F3978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</row>
    <row r="3979" spans="5:19" x14ac:dyDescent="0.3">
      <c r="E3979"/>
      <c r="F3979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</row>
    <row r="3980" spans="5:19" x14ac:dyDescent="0.3">
      <c r="E3980"/>
      <c r="F3980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</row>
    <row r="3981" spans="5:19" x14ac:dyDescent="0.3">
      <c r="E3981"/>
      <c r="F3981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</row>
    <row r="3982" spans="5:19" x14ac:dyDescent="0.3">
      <c r="E3982"/>
      <c r="F3982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</row>
    <row r="3983" spans="5:19" x14ac:dyDescent="0.3">
      <c r="E3983"/>
      <c r="F398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</row>
    <row r="3984" spans="5:19" x14ac:dyDescent="0.3">
      <c r="E3984"/>
      <c r="F3984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</row>
    <row r="3985" spans="5:19" x14ac:dyDescent="0.3">
      <c r="E3985"/>
      <c r="F3985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</row>
    <row r="3986" spans="5:19" x14ac:dyDescent="0.3">
      <c r="E3986"/>
      <c r="F3986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</row>
    <row r="3987" spans="5:19" x14ac:dyDescent="0.3">
      <c r="E3987"/>
      <c r="F3987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</row>
    <row r="3988" spans="5:19" x14ac:dyDescent="0.3">
      <c r="E3988"/>
      <c r="F3988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</row>
    <row r="3989" spans="5:19" x14ac:dyDescent="0.3">
      <c r="E3989"/>
      <c r="F3989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</row>
    <row r="3990" spans="5:19" x14ac:dyDescent="0.3">
      <c r="E3990"/>
      <c r="F3990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</row>
    <row r="3991" spans="5:19" x14ac:dyDescent="0.3">
      <c r="E3991"/>
      <c r="F3991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</row>
    <row r="3992" spans="5:19" x14ac:dyDescent="0.3">
      <c r="E3992"/>
      <c r="F3992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</row>
    <row r="3993" spans="5:19" x14ac:dyDescent="0.3">
      <c r="E3993"/>
      <c r="F399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</row>
    <row r="3994" spans="5:19" x14ac:dyDescent="0.3">
      <c r="E3994"/>
      <c r="F3994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</row>
    <row r="3995" spans="5:19" x14ac:dyDescent="0.3">
      <c r="E3995"/>
      <c r="F3995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</row>
    <row r="3996" spans="5:19" x14ac:dyDescent="0.3">
      <c r="E3996"/>
      <c r="F3996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</row>
    <row r="3997" spans="5:19" x14ac:dyDescent="0.3">
      <c r="E3997"/>
      <c r="F3997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</row>
    <row r="3998" spans="5:19" x14ac:dyDescent="0.3">
      <c r="E3998"/>
      <c r="F3998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</row>
    <row r="3999" spans="5:19" x14ac:dyDescent="0.3">
      <c r="E3999"/>
      <c r="F3999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</row>
    <row r="4000" spans="5:19" x14ac:dyDescent="0.3">
      <c r="E4000"/>
      <c r="F4000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</row>
    <row r="4001" spans="5:19" x14ac:dyDescent="0.3">
      <c r="E4001"/>
      <c r="F4001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</row>
    <row r="4002" spans="5:19" x14ac:dyDescent="0.3">
      <c r="E4002"/>
      <c r="F4002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</row>
    <row r="4003" spans="5:19" x14ac:dyDescent="0.3">
      <c r="E4003"/>
      <c r="F400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</row>
    <row r="4004" spans="5:19" x14ac:dyDescent="0.3">
      <c r="E4004"/>
      <c r="F4004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</row>
    <row r="4005" spans="5:19" x14ac:dyDescent="0.3">
      <c r="E4005"/>
      <c r="F4005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</row>
    <row r="4006" spans="5:19" x14ac:dyDescent="0.3">
      <c r="E4006"/>
      <c r="F4006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</row>
    <row r="4007" spans="5:19" x14ac:dyDescent="0.3">
      <c r="E4007"/>
      <c r="F4007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</row>
    <row r="4008" spans="5:19" x14ac:dyDescent="0.3">
      <c r="E4008"/>
      <c r="F4008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</row>
    <row r="4009" spans="5:19" x14ac:dyDescent="0.3">
      <c r="E4009"/>
      <c r="F4009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</row>
    <row r="4010" spans="5:19" x14ac:dyDescent="0.3">
      <c r="E4010"/>
      <c r="F4010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</row>
    <row r="4011" spans="5:19" x14ac:dyDescent="0.3">
      <c r="E4011"/>
      <c r="F4011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</row>
    <row r="4012" spans="5:19" x14ac:dyDescent="0.3">
      <c r="E4012"/>
      <c r="F4012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</row>
    <row r="4013" spans="5:19" x14ac:dyDescent="0.3">
      <c r="E4013"/>
      <c r="F401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</row>
    <row r="4014" spans="5:19" x14ac:dyDescent="0.3">
      <c r="E4014"/>
      <c r="F4014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</row>
    <row r="4015" spans="5:19" x14ac:dyDescent="0.3">
      <c r="E4015"/>
      <c r="F4015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</row>
    <row r="4016" spans="5:19" x14ac:dyDescent="0.3">
      <c r="E4016"/>
      <c r="F4016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</row>
    <row r="4017" spans="5:19" x14ac:dyDescent="0.3">
      <c r="E4017"/>
      <c r="F4017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</row>
    <row r="4018" spans="5:19" x14ac:dyDescent="0.3">
      <c r="E4018"/>
      <c r="F4018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</row>
    <row r="4019" spans="5:19" x14ac:dyDescent="0.3">
      <c r="E4019"/>
      <c r="F4019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</row>
    <row r="4020" spans="5:19" x14ac:dyDescent="0.3">
      <c r="E4020"/>
      <c r="F4020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</row>
    <row r="4021" spans="5:19" x14ac:dyDescent="0.3">
      <c r="E4021"/>
      <c r="F4021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</row>
    <row r="4022" spans="5:19" x14ac:dyDescent="0.3">
      <c r="E4022"/>
      <c r="F4022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</row>
    <row r="4023" spans="5:19" x14ac:dyDescent="0.3">
      <c r="E4023"/>
      <c r="F402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</row>
    <row r="4024" spans="5:19" x14ac:dyDescent="0.3">
      <c r="E4024"/>
      <c r="F4024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</row>
    <row r="4025" spans="5:19" x14ac:dyDescent="0.3">
      <c r="E4025"/>
      <c r="F4025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</row>
    <row r="4026" spans="5:19" x14ac:dyDescent="0.3">
      <c r="E4026"/>
      <c r="F4026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</row>
    <row r="4027" spans="5:19" x14ac:dyDescent="0.3">
      <c r="E4027"/>
      <c r="F4027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</row>
    <row r="4028" spans="5:19" x14ac:dyDescent="0.3">
      <c r="E4028"/>
      <c r="F4028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</row>
    <row r="4029" spans="5:19" x14ac:dyDescent="0.3">
      <c r="E4029"/>
      <c r="F4029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</row>
    <row r="4030" spans="5:19" x14ac:dyDescent="0.3">
      <c r="E4030"/>
      <c r="F4030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</row>
    <row r="4031" spans="5:19" x14ac:dyDescent="0.3">
      <c r="E4031"/>
      <c r="F4031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</row>
    <row r="4032" spans="5:19" x14ac:dyDescent="0.3">
      <c r="E4032"/>
      <c r="F4032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</row>
    <row r="4033" spans="5:19" x14ac:dyDescent="0.3">
      <c r="E4033"/>
      <c r="F403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</row>
    <row r="4034" spans="5:19" x14ac:dyDescent="0.3">
      <c r="E4034"/>
      <c r="F4034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</row>
    <row r="4035" spans="5:19" x14ac:dyDescent="0.3">
      <c r="E4035"/>
      <c r="F4035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</row>
    <row r="4036" spans="5:19" x14ac:dyDescent="0.3">
      <c r="E4036"/>
      <c r="F4036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</row>
    <row r="4037" spans="5:19" x14ac:dyDescent="0.3">
      <c r="E4037"/>
      <c r="F4037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</row>
    <row r="4038" spans="5:19" x14ac:dyDescent="0.3">
      <c r="E4038"/>
      <c r="F4038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</row>
    <row r="4039" spans="5:19" x14ac:dyDescent="0.3">
      <c r="E4039"/>
      <c r="F4039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</row>
    <row r="4040" spans="5:19" x14ac:dyDescent="0.3">
      <c r="E4040"/>
      <c r="F4040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</row>
    <row r="4041" spans="5:19" x14ac:dyDescent="0.3">
      <c r="E4041"/>
      <c r="F4041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</row>
    <row r="4042" spans="5:19" x14ac:dyDescent="0.3">
      <c r="E4042"/>
      <c r="F4042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</row>
    <row r="4043" spans="5:19" x14ac:dyDescent="0.3">
      <c r="E4043"/>
      <c r="F404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</row>
    <row r="4044" spans="5:19" x14ac:dyDescent="0.3">
      <c r="E4044"/>
      <c r="F4044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</row>
    <row r="4045" spans="5:19" x14ac:dyDescent="0.3">
      <c r="E4045"/>
      <c r="F4045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</row>
    <row r="4046" spans="5:19" x14ac:dyDescent="0.3">
      <c r="E4046"/>
      <c r="F4046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</row>
    <row r="4047" spans="5:19" x14ac:dyDescent="0.3">
      <c r="E4047"/>
      <c r="F4047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</row>
    <row r="4048" spans="5:19" x14ac:dyDescent="0.3">
      <c r="E4048"/>
      <c r="F4048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</row>
    <row r="4049" spans="5:19" x14ac:dyDescent="0.3">
      <c r="E4049"/>
      <c r="F4049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</row>
    <row r="4050" spans="5:19" x14ac:dyDescent="0.3">
      <c r="E4050"/>
      <c r="F4050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</row>
    <row r="4051" spans="5:19" x14ac:dyDescent="0.3">
      <c r="E4051"/>
      <c r="F4051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</row>
    <row r="4052" spans="5:19" x14ac:dyDescent="0.3">
      <c r="E4052"/>
      <c r="F4052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</row>
    <row r="4053" spans="5:19" x14ac:dyDescent="0.3">
      <c r="E4053"/>
      <c r="F405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</row>
    <row r="4054" spans="5:19" x14ac:dyDescent="0.3">
      <c r="E4054"/>
      <c r="F4054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</row>
    <row r="4055" spans="5:19" x14ac:dyDescent="0.3">
      <c r="E4055"/>
      <c r="F4055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</row>
    <row r="4056" spans="5:19" x14ac:dyDescent="0.3">
      <c r="E4056"/>
      <c r="F4056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</row>
    <row r="4057" spans="5:19" x14ac:dyDescent="0.3">
      <c r="E4057"/>
      <c r="F4057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</row>
    <row r="4058" spans="5:19" x14ac:dyDescent="0.3">
      <c r="E4058"/>
      <c r="F4058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</row>
    <row r="4059" spans="5:19" x14ac:dyDescent="0.3">
      <c r="E4059"/>
      <c r="F4059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</row>
    <row r="4060" spans="5:19" x14ac:dyDescent="0.3">
      <c r="E4060"/>
      <c r="F4060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</row>
    <row r="4061" spans="5:19" x14ac:dyDescent="0.3">
      <c r="E4061"/>
      <c r="F4061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</row>
    <row r="4062" spans="5:19" x14ac:dyDescent="0.3">
      <c r="E4062"/>
      <c r="F4062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</row>
    <row r="4063" spans="5:19" x14ac:dyDescent="0.3">
      <c r="E4063"/>
      <c r="F406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</row>
    <row r="4064" spans="5:19" x14ac:dyDescent="0.3">
      <c r="E4064"/>
      <c r="F4064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</row>
    <row r="4065" spans="5:19" x14ac:dyDescent="0.3">
      <c r="E4065"/>
      <c r="F4065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</row>
    <row r="4066" spans="5:19" x14ac:dyDescent="0.3">
      <c r="E4066"/>
      <c r="F4066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</row>
    <row r="4067" spans="5:19" x14ac:dyDescent="0.3">
      <c r="E4067"/>
      <c r="F4067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</row>
    <row r="4068" spans="5:19" x14ac:dyDescent="0.3">
      <c r="E4068"/>
      <c r="F4068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</row>
    <row r="4069" spans="5:19" x14ac:dyDescent="0.3">
      <c r="E4069"/>
      <c r="F4069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</row>
    <row r="4070" spans="5:19" x14ac:dyDescent="0.3">
      <c r="E4070"/>
      <c r="F4070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</row>
    <row r="4071" spans="5:19" x14ac:dyDescent="0.3">
      <c r="E4071"/>
      <c r="F4071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</row>
    <row r="4072" spans="5:19" x14ac:dyDescent="0.3">
      <c r="E4072"/>
      <c r="F4072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</row>
    <row r="4073" spans="5:19" x14ac:dyDescent="0.3">
      <c r="E4073"/>
      <c r="F407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</row>
    <row r="4074" spans="5:19" x14ac:dyDescent="0.3">
      <c r="E4074"/>
      <c r="F4074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</row>
    <row r="4075" spans="5:19" x14ac:dyDescent="0.3">
      <c r="E4075"/>
      <c r="F4075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</row>
    <row r="4076" spans="5:19" x14ac:dyDescent="0.3">
      <c r="E4076"/>
      <c r="F4076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</row>
    <row r="4077" spans="5:19" x14ac:dyDescent="0.3">
      <c r="E4077"/>
      <c r="F4077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</row>
    <row r="4078" spans="5:19" x14ac:dyDescent="0.3">
      <c r="E4078"/>
      <c r="F4078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</row>
    <row r="4079" spans="5:19" x14ac:dyDescent="0.3">
      <c r="E4079"/>
      <c r="F4079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</row>
    <row r="4080" spans="5:19" x14ac:dyDescent="0.3">
      <c r="E4080"/>
      <c r="F4080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</row>
    <row r="4081" spans="5:19" x14ac:dyDescent="0.3">
      <c r="E4081"/>
      <c r="F4081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</row>
    <row r="4082" spans="5:19" x14ac:dyDescent="0.3">
      <c r="E4082"/>
      <c r="F4082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</row>
    <row r="4083" spans="5:19" x14ac:dyDescent="0.3">
      <c r="E4083"/>
      <c r="F408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</row>
    <row r="4084" spans="5:19" x14ac:dyDescent="0.3">
      <c r="E4084"/>
      <c r="F4084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</row>
    <row r="4085" spans="5:19" x14ac:dyDescent="0.3">
      <c r="E4085"/>
      <c r="F4085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</row>
    <row r="4086" spans="5:19" x14ac:dyDescent="0.3">
      <c r="E4086"/>
      <c r="F4086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</row>
    <row r="4087" spans="5:19" x14ac:dyDescent="0.3">
      <c r="E4087"/>
      <c r="F4087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</row>
    <row r="4088" spans="5:19" x14ac:dyDescent="0.3">
      <c r="E4088"/>
      <c r="F4088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</row>
    <row r="4089" spans="5:19" x14ac:dyDescent="0.3">
      <c r="E4089"/>
      <c r="F4089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</row>
    <row r="4090" spans="5:19" x14ac:dyDescent="0.3">
      <c r="E4090"/>
      <c r="F4090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</row>
    <row r="4091" spans="5:19" x14ac:dyDescent="0.3">
      <c r="E4091"/>
      <c r="F4091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</row>
    <row r="4092" spans="5:19" x14ac:dyDescent="0.3">
      <c r="E4092"/>
      <c r="F4092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</row>
    <row r="4093" spans="5:19" x14ac:dyDescent="0.3">
      <c r="E4093"/>
      <c r="F409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</row>
    <row r="4094" spans="5:19" x14ac:dyDescent="0.3">
      <c r="E4094"/>
      <c r="F4094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</row>
    <row r="4095" spans="5:19" x14ac:dyDescent="0.3">
      <c r="E4095"/>
      <c r="F4095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</row>
    <row r="4096" spans="5:19" x14ac:dyDescent="0.3">
      <c r="E4096"/>
      <c r="F4096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</row>
    <row r="4097" spans="5:19" x14ac:dyDescent="0.3">
      <c r="E4097"/>
      <c r="F4097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</row>
    <row r="4098" spans="5:19" x14ac:dyDescent="0.3">
      <c r="E4098"/>
      <c r="F4098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</row>
    <row r="4099" spans="5:19" x14ac:dyDescent="0.3">
      <c r="E4099"/>
      <c r="F4099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</row>
    <row r="4100" spans="5:19" x14ac:dyDescent="0.3">
      <c r="E4100"/>
      <c r="F4100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</row>
    <row r="4101" spans="5:19" x14ac:dyDescent="0.3">
      <c r="E4101"/>
      <c r="F4101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</row>
    <row r="4102" spans="5:19" x14ac:dyDescent="0.3">
      <c r="E4102"/>
      <c r="F4102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</row>
    <row r="4103" spans="5:19" x14ac:dyDescent="0.3">
      <c r="E4103"/>
      <c r="F410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</row>
    <row r="4104" spans="5:19" x14ac:dyDescent="0.3">
      <c r="E4104"/>
      <c r="F4104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</row>
    <row r="4105" spans="5:19" x14ac:dyDescent="0.3">
      <c r="E4105"/>
      <c r="F4105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</row>
    <row r="4106" spans="5:19" x14ac:dyDescent="0.3">
      <c r="E4106"/>
      <c r="F4106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</row>
    <row r="4107" spans="5:19" x14ac:dyDescent="0.3">
      <c r="E4107"/>
      <c r="F4107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</row>
    <row r="4108" spans="5:19" x14ac:dyDescent="0.3">
      <c r="E4108"/>
      <c r="F4108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</row>
    <row r="4109" spans="5:19" x14ac:dyDescent="0.3">
      <c r="E4109"/>
      <c r="F4109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</row>
    <row r="4110" spans="5:19" x14ac:dyDescent="0.3">
      <c r="E4110"/>
      <c r="F4110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</row>
    <row r="4111" spans="5:19" x14ac:dyDescent="0.3">
      <c r="E4111"/>
      <c r="F4111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</row>
    <row r="4112" spans="5:19" x14ac:dyDescent="0.3">
      <c r="E4112"/>
      <c r="F4112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</row>
    <row r="4113" spans="5:19" x14ac:dyDescent="0.3">
      <c r="E4113"/>
      <c r="F411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</row>
    <row r="4114" spans="5:19" x14ac:dyDescent="0.3">
      <c r="E4114"/>
      <c r="F4114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</row>
    <row r="4115" spans="5:19" x14ac:dyDescent="0.3">
      <c r="E4115"/>
      <c r="F4115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</row>
    <row r="4116" spans="5:19" x14ac:dyDescent="0.3">
      <c r="E4116"/>
      <c r="F4116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</row>
    <row r="4117" spans="5:19" x14ac:dyDescent="0.3">
      <c r="E4117"/>
      <c r="F4117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</row>
    <row r="4118" spans="5:19" x14ac:dyDescent="0.3">
      <c r="E4118"/>
      <c r="F4118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</row>
    <row r="4119" spans="5:19" x14ac:dyDescent="0.3">
      <c r="E4119"/>
      <c r="F4119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</row>
    <row r="4120" spans="5:19" x14ac:dyDescent="0.3">
      <c r="E4120"/>
      <c r="F4120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</row>
    <row r="4121" spans="5:19" x14ac:dyDescent="0.3">
      <c r="E4121"/>
      <c r="F4121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</row>
    <row r="4122" spans="5:19" x14ac:dyDescent="0.3">
      <c r="E4122"/>
      <c r="F4122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</row>
    <row r="4123" spans="5:19" x14ac:dyDescent="0.3">
      <c r="E4123"/>
      <c r="F412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</row>
    <row r="4124" spans="5:19" x14ac:dyDescent="0.3">
      <c r="E4124"/>
      <c r="F4124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</row>
    <row r="4125" spans="5:19" x14ac:dyDescent="0.3">
      <c r="E4125"/>
      <c r="F4125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</row>
    <row r="4126" spans="5:19" x14ac:dyDescent="0.3">
      <c r="E4126"/>
      <c r="F4126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</row>
    <row r="4127" spans="5:19" x14ac:dyDescent="0.3">
      <c r="E4127"/>
      <c r="F4127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</row>
    <row r="4128" spans="5:19" x14ac:dyDescent="0.3">
      <c r="E4128"/>
      <c r="F4128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</row>
    <row r="4129" spans="5:19" x14ac:dyDescent="0.3">
      <c r="E4129"/>
      <c r="F4129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</row>
    <row r="4130" spans="5:19" x14ac:dyDescent="0.3">
      <c r="E4130"/>
      <c r="F4130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</row>
    <row r="4131" spans="5:19" x14ac:dyDescent="0.3">
      <c r="E4131"/>
      <c r="F4131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</row>
    <row r="4132" spans="5:19" x14ac:dyDescent="0.3">
      <c r="E4132"/>
      <c r="F4132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</row>
    <row r="4133" spans="5:19" x14ac:dyDescent="0.3">
      <c r="E4133"/>
      <c r="F413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</row>
    <row r="4134" spans="5:19" x14ac:dyDescent="0.3">
      <c r="E4134"/>
      <c r="F4134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</row>
    <row r="4135" spans="5:19" x14ac:dyDescent="0.3">
      <c r="E4135"/>
      <c r="F4135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</row>
    <row r="4136" spans="5:19" x14ac:dyDescent="0.3">
      <c r="E4136"/>
      <c r="F4136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</row>
    <row r="4137" spans="5:19" x14ac:dyDescent="0.3">
      <c r="E4137"/>
      <c r="F4137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</row>
    <row r="4138" spans="5:19" x14ac:dyDescent="0.3">
      <c r="E4138"/>
      <c r="F4138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</row>
    <row r="4139" spans="5:19" x14ac:dyDescent="0.3">
      <c r="E4139"/>
      <c r="F4139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</row>
    <row r="4140" spans="5:19" x14ac:dyDescent="0.3">
      <c r="E4140"/>
      <c r="F4140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</row>
    <row r="4141" spans="5:19" x14ac:dyDescent="0.3">
      <c r="E4141"/>
      <c r="F4141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</row>
    <row r="4142" spans="5:19" x14ac:dyDescent="0.3">
      <c r="E4142"/>
      <c r="F4142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</row>
    <row r="4143" spans="5:19" x14ac:dyDescent="0.3">
      <c r="E4143"/>
      <c r="F414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</row>
    <row r="4144" spans="5:19" x14ac:dyDescent="0.3">
      <c r="E4144"/>
      <c r="F4144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</row>
    <row r="4145" spans="5:19" x14ac:dyDescent="0.3">
      <c r="E4145"/>
      <c r="F4145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</row>
    <row r="4146" spans="5:19" x14ac:dyDescent="0.3">
      <c r="E4146"/>
      <c r="F4146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</row>
    <row r="4147" spans="5:19" x14ac:dyDescent="0.3">
      <c r="E4147"/>
      <c r="F4147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</row>
    <row r="4148" spans="5:19" x14ac:dyDescent="0.3">
      <c r="E4148"/>
      <c r="F4148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</row>
    <row r="4149" spans="5:19" x14ac:dyDescent="0.3">
      <c r="E4149"/>
      <c r="F4149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</row>
    <row r="4150" spans="5:19" x14ac:dyDescent="0.3">
      <c r="E4150"/>
      <c r="F4150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</row>
    <row r="4151" spans="5:19" x14ac:dyDescent="0.3">
      <c r="E4151"/>
      <c r="F4151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</row>
    <row r="4152" spans="5:19" x14ac:dyDescent="0.3">
      <c r="E4152"/>
      <c r="F4152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</row>
    <row r="4153" spans="5:19" x14ac:dyDescent="0.3">
      <c r="E4153"/>
      <c r="F415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</row>
    <row r="4154" spans="5:19" x14ac:dyDescent="0.3">
      <c r="E4154"/>
      <c r="F4154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</row>
    <row r="4155" spans="5:19" x14ac:dyDescent="0.3">
      <c r="E4155"/>
      <c r="F4155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</row>
    <row r="4156" spans="5:19" x14ac:dyDescent="0.3">
      <c r="E4156"/>
      <c r="F4156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</row>
    <row r="4157" spans="5:19" x14ac:dyDescent="0.3">
      <c r="E4157"/>
      <c r="F4157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</row>
    <row r="4158" spans="5:19" x14ac:dyDescent="0.3">
      <c r="E4158"/>
      <c r="F4158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</row>
    <row r="4159" spans="5:19" x14ac:dyDescent="0.3">
      <c r="E4159"/>
      <c r="F4159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</row>
    <row r="4160" spans="5:19" x14ac:dyDescent="0.3">
      <c r="E4160"/>
      <c r="F4160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</row>
    <row r="4161" spans="5:19" x14ac:dyDescent="0.3">
      <c r="E4161"/>
      <c r="F4161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</row>
    <row r="4162" spans="5:19" x14ac:dyDescent="0.3">
      <c r="E4162"/>
      <c r="F4162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</row>
    <row r="4163" spans="5:19" x14ac:dyDescent="0.3">
      <c r="E4163"/>
      <c r="F416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</row>
    <row r="4164" spans="5:19" x14ac:dyDescent="0.3">
      <c r="E4164"/>
      <c r="F4164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</row>
    <row r="4165" spans="5:19" x14ac:dyDescent="0.3">
      <c r="E4165"/>
      <c r="F4165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</row>
    <row r="4166" spans="5:19" x14ac:dyDescent="0.3">
      <c r="E4166"/>
      <c r="F4166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</row>
    <row r="4167" spans="5:19" x14ac:dyDescent="0.3">
      <c r="E4167"/>
      <c r="F4167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</row>
    <row r="4168" spans="5:19" x14ac:dyDescent="0.3">
      <c r="E4168"/>
      <c r="F4168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</row>
    <row r="4169" spans="5:19" x14ac:dyDescent="0.3">
      <c r="E4169"/>
      <c r="F4169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</row>
    <row r="4170" spans="5:19" x14ac:dyDescent="0.3">
      <c r="E4170"/>
      <c r="F4170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</row>
    <row r="4171" spans="5:19" x14ac:dyDescent="0.3">
      <c r="E4171"/>
      <c r="F4171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</row>
    <row r="4172" spans="5:19" x14ac:dyDescent="0.3">
      <c r="E4172"/>
      <c r="F4172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</row>
    <row r="4173" spans="5:19" x14ac:dyDescent="0.3">
      <c r="E4173"/>
      <c r="F417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</row>
    <row r="4174" spans="5:19" x14ac:dyDescent="0.3">
      <c r="E4174"/>
      <c r="F4174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</row>
    <row r="4175" spans="5:19" x14ac:dyDescent="0.3">
      <c r="E4175"/>
      <c r="F4175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</row>
    <row r="4176" spans="5:19" x14ac:dyDescent="0.3">
      <c r="E4176"/>
      <c r="F4176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</row>
    <row r="4177" spans="5:19" x14ac:dyDescent="0.3">
      <c r="E4177"/>
      <c r="F4177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</row>
    <row r="4178" spans="5:19" x14ac:dyDescent="0.3">
      <c r="E4178"/>
      <c r="F4178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</row>
    <row r="4179" spans="5:19" x14ac:dyDescent="0.3">
      <c r="E4179"/>
      <c r="F4179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</row>
    <row r="4180" spans="5:19" x14ac:dyDescent="0.3">
      <c r="E4180"/>
      <c r="F4180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</row>
    <row r="4181" spans="5:19" x14ac:dyDescent="0.3">
      <c r="E4181"/>
      <c r="F4181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</row>
    <row r="4182" spans="5:19" x14ac:dyDescent="0.3">
      <c r="E4182"/>
      <c r="F4182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</row>
    <row r="4183" spans="5:19" x14ac:dyDescent="0.3">
      <c r="E4183"/>
      <c r="F418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</row>
    <row r="4184" spans="5:19" x14ac:dyDescent="0.3">
      <c r="E4184"/>
      <c r="F4184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</row>
    <row r="4185" spans="5:19" x14ac:dyDescent="0.3">
      <c r="E4185"/>
      <c r="F4185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</row>
    <row r="4186" spans="5:19" x14ac:dyDescent="0.3">
      <c r="E4186"/>
      <c r="F4186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</row>
    <row r="4187" spans="5:19" x14ac:dyDescent="0.3">
      <c r="E4187"/>
      <c r="F4187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</row>
    <row r="4188" spans="5:19" x14ac:dyDescent="0.3">
      <c r="E4188"/>
      <c r="F4188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</row>
    <row r="4189" spans="5:19" x14ac:dyDescent="0.3">
      <c r="E4189"/>
      <c r="F4189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</row>
    <row r="4190" spans="5:19" x14ac:dyDescent="0.3">
      <c r="E4190"/>
      <c r="F4190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</row>
    <row r="4191" spans="5:19" x14ac:dyDescent="0.3">
      <c r="E4191"/>
      <c r="F4191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</row>
    <row r="4192" spans="5:19" x14ac:dyDescent="0.3">
      <c r="E4192"/>
      <c r="F4192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</row>
    <row r="4193" spans="5:19" x14ac:dyDescent="0.3">
      <c r="E4193"/>
      <c r="F419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</row>
    <row r="4194" spans="5:19" x14ac:dyDescent="0.3">
      <c r="E4194"/>
      <c r="F4194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</row>
    <row r="4195" spans="5:19" x14ac:dyDescent="0.3">
      <c r="E4195"/>
      <c r="F4195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</row>
    <row r="4196" spans="5:19" x14ac:dyDescent="0.3">
      <c r="E4196"/>
      <c r="F4196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</row>
    <row r="4197" spans="5:19" x14ac:dyDescent="0.3">
      <c r="E4197"/>
      <c r="F4197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</row>
    <row r="4198" spans="5:19" x14ac:dyDescent="0.3">
      <c r="E4198"/>
      <c r="F4198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</row>
    <row r="4199" spans="5:19" x14ac:dyDescent="0.3">
      <c r="E4199"/>
      <c r="F4199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</row>
    <row r="4200" spans="5:19" x14ac:dyDescent="0.3">
      <c r="E4200"/>
      <c r="F4200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</row>
    <row r="4201" spans="5:19" x14ac:dyDescent="0.3">
      <c r="E4201"/>
      <c r="F4201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</row>
    <row r="4202" spans="5:19" x14ac:dyDescent="0.3">
      <c r="E4202"/>
      <c r="F4202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</row>
    <row r="4203" spans="5:19" x14ac:dyDescent="0.3">
      <c r="E4203"/>
      <c r="F420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</row>
    <row r="4204" spans="5:19" x14ac:dyDescent="0.3">
      <c r="E4204"/>
      <c r="F4204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</row>
    <row r="4205" spans="5:19" x14ac:dyDescent="0.3">
      <c r="E4205"/>
      <c r="F4205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</row>
    <row r="4206" spans="5:19" x14ac:dyDescent="0.3">
      <c r="E4206"/>
      <c r="F4206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</row>
    <row r="4207" spans="5:19" x14ac:dyDescent="0.3">
      <c r="E4207"/>
      <c r="F4207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</row>
    <row r="4208" spans="5:19" x14ac:dyDescent="0.3">
      <c r="E4208"/>
      <c r="F4208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</row>
    <row r="4209" spans="5:19" x14ac:dyDescent="0.3">
      <c r="E4209"/>
      <c r="F4209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</row>
    <row r="4210" spans="5:19" x14ac:dyDescent="0.3">
      <c r="E4210"/>
      <c r="F4210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</row>
    <row r="4211" spans="5:19" x14ac:dyDescent="0.3">
      <c r="E4211"/>
      <c r="F4211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</row>
    <row r="4212" spans="5:19" x14ac:dyDescent="0.3">
      <c r="E4212"/>
      <c r="F4212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</row>
    <row r="4213" spans="5:19" x14ac:dyDescent="0.3">
      <c r="E4213"/>
      <c r="F421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</row>
    <row r="4214" spans="5:19" x14ac:dyDescent="0.3">
      <c r="E4214"/>
      <c r="F4214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</row>
    <row r="4215" spans="5:19" x14ac:dyDescent="0.3">
      <c r="E4215"/>
      <c r="F4215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</row>
    <row r="4216" spans="5:19" x14ac:dyDescent="0.3">
      <c r="E4216"/>
      <c r="F4216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</row>
    <row r="4217" spans="5:19" x14ac:dyDescent="0.3">
      <c r="E4217"/>
      <c r="F4217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</row>
    <row r="4218" spans="5:19" x14ac:dyDescent="0.3">
      <c r="E4218"/>
      <c r="F4218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</row>
    <row r="4219" spans="5:19" x14ac:dyDescent="0.3">
      <c r="E4219"/>
      <c r="F4219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</row>
    <row r="4220" spans="5:19" x14ac:dyDescent="0.3">
      <c r="E4220"/>
      <c r="F4220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</row>
    <row r="4221" spans="5:19" x14ac:dyDescent="0.3">
      <c r="E4221"/>
      <c r="F4221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</row>
    <row r="4222" spans="5:19" x14ac:dyDescent="0.3">
      <c r="E4222"/>
      <c r="F4222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</row>
    <row r="4223" spans="5:19" x14ac:dyDescent="0.3">
      <c r="E4223"/>
      <c r="F422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</row>
    <row r="4224" spans="5:19" x14ac:dyDescent="0.3">
      <c r="E4224"/>
      <c r="F4224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</row>
    <row r="4225" spans="5:19" x14ac:dyDescent="0.3">
      <c r="E4225"/>
      <c r="F4225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</row>
    <row r="4226" spans="5:19" x14ac:dyDescent="0.3">
      <c r="E4226"/>
      <c r="F4226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</row>
    <row r="4227" spans="5:19" x14ac:dyDescent="0.3">
      <c r="E4227"/>
      <c r="F4227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</row>
    <row r="4228" spans="5:19" x14ac:dyDescent="0.3">
      <c r="E4228"/>
      <c r="F4228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</row>
    <row r="4229" spans="5:19" x14ac:dyDescent="0.3">
      <c r="E4229"/>
      <c r="F4229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</row>
    <row r="4230" spans="5:19" x14ac:dyDescent="0.3">
      <c r="E4230"/>
      <c r="F4230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</row>
    <row r="4231" spans="5:19" x14ac:dyDescent="0.3">
      <c r="E4231"/>
      <c r="F4231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</row>
    <row r="4232" spans="5:19" x14ac:dyDescent="0.3">
      <c r="E4232"/>
      <c r="F4232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</row>
    <row r="4233" spans="5:19" x14ac:dyDescent="0.3">
      <c r="E4233"/>
      <c r="F423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</row>
    <row r="4234" spans="5:19" x14ac:dyDescent="0.3">
      <c r="E4234"/>
      <c r="F4234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</row>
    <row r="4235" spans="5:19" x14ac:dyDescent="0.3">
      <c r="E4235"/>
      <c r="F4235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</row>
    <row r="4236" spans="5:19" x14ac:dyDescent="0.3">
      <c r="E4236"/>
      <c r="F4236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</row>
    <row r="4237" spans="5:19" x14ac:dyDescent="0.3">
      <c r="E4237"/>
      <c r="F4237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</row>
    <row r="4238" spans="5:19" x14ac:dyDescent="0.3">
      <c r="E4238"/>
      <c r="F4238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</row>
    <row r="4239" spans="5:19" x14ac:dyDescent="0.3">
      <c r="E4239"/>
      <c r="F4239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</row>
    <row r="4240" spans="5:19" x14ac:dyDescent="0.3">
      <c r="E4240"/>
      <c r="F4240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</row>
    <row r="4241" spans="5:19" x14ac:dyDescent="0.3">
      <c r="E4241"/>
      <c r="F4241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</row>
    <row r="4242" spans="5:19" x14ac:dyDescent="0.3">
      <c r="E4242"/>
      <c r="F4242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</row>
    <row r="4243" spans="5:19" x14ac:dyDescent="0.3">
      <c r="E4243"/>
      <c r="F424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</row>
    <row r="4244" spans="5:19" x14ac:dyDescent="0.3">
      <c r="E4244"/>
      <c r="F4244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</row>
    <row r="4245" spans="5:19" x14ac:dyDescent="0.3">
      <c r="E4245"/>
      <c r="F4245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</row>
    <row r="4246" spans="5:19" x14ac:dyDescent="0.3">
      <c r="E4246"/>
      <c r="F4246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</row>
    <row r="4247" spans="5:19" x14ac:dyDescent="0.3">
      <c r="E4247"/>
      <c r="F4247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</row>
    <row r="4248" spans="5:19" x14ac:dyDescent="0.3">
      <c r="E4248"/>
      <c r="F4248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</row>
    <row r="4249" spans="5:19" x14ac:dyDescent="0.3">
      <c r="E4249"/>
      <c r="F4249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</row>
    <row r="4250" spans="5:19" x14ac:dyDescent="0.3">
      <c r="E4250"/>
      <c r="F4250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</row>
    <row r="4251" spans="5:19" x14ac:dyDescent="0.3">
      <c r="E4251"/>
      <c r="F4251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</row>
    <row r="4252" spans="5:19" x14ac:dyDescent="0.3">
      <c r="E4252"/>
      <c r="F4252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</row>
    <row r="4253" spans="5:19" x14ac:dyDescent="0.3">
      <c r="E4253"/>
      <c r="F425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</row>
    <row r="4254" spans="5:19" x14ac:dyDescent="0.3">
      <c r="E4254"/>
      <c r="F4254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</row>
    <row r="4255" spans="5:19" x14ac:dyDescent="0.3">
      <c r="E4255"/>
      <c r="F4255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</row>
    <row r="4256" spans="5:19" x14ac:dyDescent="0.3">
      <c r="E4256"/>
      <c r="F4256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</row>
    <row r="4257" spans="5:19" x14ac:dyDescent="0.3">
      <c r="E4257"/>
      <c r="F4257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</row>
    <row r="4258" spans="5:19" x14ac:dyDescent="0.3">
      <c r="E4258"/>
      <c r="F4258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</row>
    <row r="4259" spans="5:19" x14ac:dyDescent="0.3">
      <c r="E4259"/>
      <c r="F4259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</row>
    <row r="4260" spans="5:19" x14ac:dyDescent="0.3">
      <c r="E4260"/>
      <c r="F4260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</row>
    <row r="4261" spans="5:19" x14ac:dyDescent="0.3">
      <c r="E4261"/>
      <c r="F4261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</row>
    <row r="4262" spans="5:19" x14ac:dyDescent="0.3">
      <c r="E4262"/>
      <c r="F4262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</row>
    <row r="4263" spans="5:19" x14ac:dyDescent="0.3">
      <c r="E4263"/>
      <c r="F426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</row>
    <row r="4264" spans="5:19" x14ac:dyDescent="0.3">
      <c r="E4264"/>
      <c r="F4264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</row>
    <row r="4265" spans="5:19" x14ac:dyDescent="0.3">
      <c r="E4265"/>
      <c r="F4265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</row>
    <row r="4266" spans="5:19" x14ac:dyDescent="0.3">
      <c r="E4266"/>
      <c r="F4266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</row>
    <row r="4267" spans="5:19" x14ac:dyDescent="0.3">
      <c r="E4267"/>
      <c r="F4267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</row>
    <row r="4268" spans="5:19" x14ac:dyDescent="0.3">
      <c r="E4268"/>
      <c r="F4268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</row>
    <row r="4269" spans="5:19" x14ac:dyDescent="0.3">
      <c r="E4269"/>
      <c r="F4269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</row>
    <row r="4270" spans="5:19" x14ac:dyDescent="0.3">
      <c r="E4270"/>
      <c r="F4270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</row>
    <row r="4271" spans="5:19" x14ac:dyDescent="0.3">
      <c r="E4271"/>
      <c r="F4271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</row>
    <row r="4272" spans="5:19" x14ac:dyDescent="0.3">
      <c r="E4272"/>
      <c r="F4272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</row>
    <row r="4273" spans="5:19" x14ac:dyDescent="0.3">
      <c r="E4273"/>
      <c r="F427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</row>
    <row r="4274" spans="5:19" x14ac:dyDescent="0.3">
      <c r="E4274"/>
      <c r="F4274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</row>
    <row r="4275" spans="5:19" x14ac:dyDescent="0.3">
      <c r="E4275"/>
      <c r="F4275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</row>
    <row r="4276" spans="5:19" x14ac:dyDescent="0.3">
      <c r="E4276"/>
      <c r="F4276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</row>
    <row r="4277" spans="5:19" x14ac:dyDescent="0.3">
      <c r="E4277"/>
      <c r="F4277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</row>
    <row r="4278" spans="5:19" x14ac:dyDescent="0.3">
      <c r="E4278"/>
      <c r="F4278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</row>
    <row r="4279" spans="5:19" x14ac:dyDescent="0.3">
      <c r="E4279"/>
      <c r="F4279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</row>
    <row r="4280" spans="5:19" x14ac:dyDescent="0.3">
      <c r="E4280"/>
      <c r="F4280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</row>
    <row r="4281" spans="5:19" x14ac:dyDescent="0.3">
      <c r="E4281"/>
      <c r="F4281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</row>
    <row r="4282" spans="5:19" x14ac:dyDescent="0.3">
      <c r="E4282"/>
      <c r="F4282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</row>
    <row r="4283" spans="5:19" x14ac:dyDescent="0.3">
      <c r="E4283"/>
      <c r="F428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</row>
    <row r="4284" spans="5:19" x14ac:dyDescent="0.3">
      <c r="E4284"/>
      <c r="F4284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</row>
    <row r="4285" spans="5:19" x14ac:dyDescent="0.3">
      <c r="E4285"/>
      <c r="F4285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</row>
    <row r="4286" spans="5:19" x14ac:dyDescent="0.3">
      <c r="E4286"/>
      <c r="F4286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</row>
    <row r="4287" spans="5:19" x14ac:dyDescent="0.3">
      <c r="E4287"/>
      <c r="F4287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</row>
    <row r="4288" spans="5:19" x14ac:dyDescent="0.3">
      <c r="E4288"/>
      <c r="F4288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</row>
    <row r="4289" spans="5:19" x14ac:dyDescent="0.3">
      <c r="E4289"/>
      <c r="F4289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</row>
    <row r="4290" spans="5:19" x14ac:dyDescent="0.3">
      <c r="E4290"/>
      <c r="F4290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</row>
    <row r="4291" spans="5:19" x14ac:dyDescent="0.3">
      <c r="E4291"/>
      <c r="F4291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</row>
    <row r="4292" spans="5:19" x14ac:dyDescent="0.3">
      <c r="E4292"/>
      <c r="F4292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</row>
    <row r="4293" spans="5:19" x14ac:dyDescent="0.3">
      <c r="E4293"/>
      <c r="F429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</row>
    <row r="4294" spans="5:19" x14ac:dyDescent="0.3">
      <c r="E4294"/>
      <c r="F4294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</row>
    <row r="4295" spans="5:19" x14ac:dyDescent="0.3">
      <c r="E4295"/>
      <c r="F4295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</row>
    <row r="4296" spans="5:19" x14ac:dyDescent="0.3">
      <c r="E4296"/>
      <c r="F4296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</row>
    <row r="4297" spans="5:19" x14ac:dyDescent="0.3">
      <c r="E4297"/>
      <c r="F4297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</row>
    <row r="4298" spans="5:19" x14ac:dyDescent="0.3">
      <c r="E4298"/>
      <c r="F4298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</row>
    <row r="4299" spans="5:19" x14ac:dyDescent="0.3">
      <c r="E4299"/>
      <c r="F4299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</row>
    <row r="4300" spans="5:19" x14ac:dyDescent="0.3">
      <c r="E4300"/>
      <c r="F4300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</row>
    <row r="4301" spans="5:19" x14ac:dyDescent="0.3">
      <c r="E4301"/>
      <c r="F4301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</row>
    <row r="4302" spans="5:19" x14ac:dyDescent="0.3">
      <c r="E4302"/>
      <c r="F4302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</row>
    <row r="4303" spans="5:19" x14ac:dyDescent="0.3">
      <c r="E4303"/>
      <c r="F430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</row>
    <row r="4304" spans="5:19" x14ac:dyDescent="0.3">
      <c r="E4304"/>
      <c r="F4304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</row>
    <row r="4305" spans="5:19" x14ac:dyDescent="0.3">
      <c r="E4305"/>
      <c r="F4305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</row>
    <row r="4306" spans="5:19" x14ac:dyDescent="0.3">
      <c r="E4306"/>
      <c r="F4306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</row>
    <row r="4307" spans="5:19" x14ac:dyDescent="0.3">
      <c r="E4307"/>
      <c r="F4307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</row>
    <row r="4308" spans="5:19" x14ac:dyDescent="0.3">
      <c r="E4308"/>
      <c r="F4308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</row>
    <row r="4309" spans="5:19" x14ac:dyDescent="0.3">
      <c r="E4309"/>
      <c r="F4309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</row>
    <row r="4310" spans="5:19" x14ac:dyDescent="0.3">
      <c r="E4310"/>
      <c r="F4310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</row>
    <row r="4311" spans="5:19" x14ac:dyDescent="0.3">
      <c r="E4311"/>
      <c r="F4311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</row>
    <row r="4312" spans="5:19" x14ac:dyDescent="0.3">
      <c r="E4312"/>
      <c r="F4312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</row>
    <row r="4313" spans="5:19" x14ac:dyDescent="0.3">
      <c r="E4313"/>
      <c r="F431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</row>
    <row r="4314" spans="5:19" x14ac:dyDescent="0.3">
      <c r="E4314"/>
      <c r="F4314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</row>
    <row r="4315" spans="5:19" x14ac:dyDescent="0.3">
      <c r="E4315"/>
      <c r="F4315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</row>
    <row r="4316" spans="5:19" x14ac:dyDescent="0.3">
      <c r="E4316"/>
      <c r="F4316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</row>
    <row r="4317" spans="5:19" x14ac:dyDescent="0.3">
      <c r="E4317"/>
      <c r="F4317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</row>
    <row r="4318" spans="5:19" x14ac:dyDescent="0.3">
      <c r="E4318"/>
      <c r="F4318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</row>
    <row r="4319" spans="5:19" x14ac:dyDescent="0.3">
      <c r="E4319"/>
      <c r="F4319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</row>
    <row r="4320" spans="5:19" x14ac:dyDescent="0.3">
      <c r="E4320"/>
      <c r="F4320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</row>
    <row r="4321" spans="5:19" x14ac:dyDescent="0.3">
      <c r="E4321"/>
      <c r="F4321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</row>
    <row r="4322" spans="5:19" x14ac:dyDescent="0.3">
      <c r="E4322"/>
      <c r="F4322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</row>
    <row r="4323" spans="5:19" x14ac:dyDescent="0.3">
      <c r="E4323"/>
      <c r="F432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</row>
    <row r="4324" spans="5:19" x14ac:dyDescent="0.3">
      <c r="E4324"/>
      <c r="F4324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</row>
    <row r="4325" spans="5:19" x14ac:dyDescent="0.3">
      <c r="E4325"/>
      <c r="F4325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</row>
    <row r="4326" spans="5:19" x14ac:dyDescent="0.3">
      <c r="E4326"/>
      <c r="F4326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</row>
    <row r="4327" spans="5:19" x14ac:dyDescent="0.3">
      <c r="E4327"/>
      <c r="F4327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</row>
    <row r="4328" spans="5:19" x14ac:dyDescent="0.3">
      <c r="E4328"/>
      <c r="F4328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</row>
    <row r="4329" spans="5:19" x14ac:dyDescent="0.3">
      <c r="E4329"/>
      <c r="F4329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</row>
    <row r="4330" spans="5:19" x14ac:dyDescent="0.3">
      <c r="E4330"/>
      <c r="F4330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</row>
    <row r="4331" spans="5:19" x14ac:dyDescent="0.3">
      <c r="E4331"/>
      <c r="F4331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</row>
    <row r="4332" spans="5:19" x14ac:dyDescent="0.3">
      <c r="E4332"/>
      <c r="F4332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</row>
    <row r="4333" spans="5:19" x14ac:dyDescent="0.3">
      <c r="E4333"/>
      <c r="F433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</row>
    <row r="4334" spans="5:19" x14ac:dyDescent="0.3">
      <c r="E4334"/>
      <c r="F4334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</row>
    <row r="4335" spans="5:19" x14ac:dyDescent="0.3">
      <c r="E4335"/>
      <c r="F4335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</row>
    <row r="4336" spans="5:19" x14ac:dyDescent="0.3">
      <c r="E4336"/>
      <c r="F4336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</row>
    <row r="4337" spans="5:19" x14ac:dyDescent="0.3">
      <c r="E4337"/>
      <c r="F4337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</row>
    <row r="4338" spans="5:19" x14ac:dyDescent="0.3">
      <c r="E4338"/>
      <c r="F4338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</row>
    <row r="4339" spans="5:19" x14ac:dyDescent="0.3">
      <c r="E4339"/>
      <c r="F4339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</row>
    <row r="4340" spans="5:19" x14ac:dyDescent="0.3">
      <c r="E4340"/>
      <c r="F4340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</row>
    <row r="4341" spans="5:19" x14ac:dyDescent="0.3">
      <c r="E4341"/>
      <c r="F4341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</row>
    <row r="4342" spans="5:19" x14ac:dyDescent="0.3">
      <c r="E4342"/>
      <c r="F4342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</row>
    <row r="4343" spans="5:19" x14ac:dyDescent="0.3">
      <c r="E4343"/>
      <c r="F434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</row>
    <row r="4344" spans="5:19" x14ac:dyDescent="0.3">
      <c r="E4344"/>
      <c r="F4344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</row>
    <row r="4345" spans="5:19" x14ac:dyDescent="0.3">
      <c r="E4345"/>
      <c r="F4345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</row>
    <row r="4346" spans="5:19" x14ac:dyDescent="0.3">
      <c r="E4346"/>
      <c r="F4346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</row>
    <row r="4347" spans="5:19" x14ac:dyDescent="0.3">
      <c r="E4347"/>
      <c r="F4347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</row>
    <row r="4348" spans="5:19" x14ac:dyDescent="0.3">
      <c r="E4348"/>
      <c r="F4348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</row>
    <row r="4349" spans="5:19" x14ac:dyDescent="0.3">
      <c r="E4349"/>
      <c r="F4349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</row>
    <row r="4350" spans="5:19" x14ac:dyDescent="0.3">
      <c r="E4350"/>
      <c r="F4350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</row>
    <row r="4351" spans="5:19" x14ac:dyDescent="0.3">
      <c r="E4351"/>
      <c r="F4351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</row>
    <row r="4352" spans="5:19" x14ac:dyDescent="0.3">
      <c r="E4352"/>
      <c r="F4352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</row>
    <row r="4353" spans="5:19" x14ac:dyDescent="0.3">
      <c r="E4353"/>
      <c r="F435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</row>
    <row r="4354" spans="5:19" x14ac:dyDescent="0.3">
      <c r="E4354"/>
      <c r="F4354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</row>
    <row r="4355" spans="5:19" x14ac:dyDescent="0.3">
      <c r="E4355"/>
      <c r="F4355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</row>
    <row r="4356" spans="5:19" x14ac:dyDescent="0.3">
      <c r="E4356"/>
      <c r="F4356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</row>
    <row r="4357" spans="5:19" x14ac:dyDescent="0.3">
      <c r="E4357"/>
      <c r="F4357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</row>
    <row r="4358" spans="5:19" x14ac:dyDescent="0.3">
      <c r="E4358"/>
      <c r="F4358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</row>
    <row r="4359" spans="5:19" x14ac:dyDescent="0.3">
      <c r="E4359"/>
      <c r="F4359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</row>
    <row r="4360" spans="5:19" x14ac:dyDescent="0.3">
      <c r="E4360"/>
      <c r="F4360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</row>
    <row r="4361" spans="5:19" x14ac:dyDescent="0.3">
      <c r="E4361"/>
      <c r="F4361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</row>
    <row r="4362" spans="5:19" x14ac:dyDescent="0.3">
      <c r="E4362"/>
      <c r="F4362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</row>
    <row r="4363" spans="5:19" x14ac:dyDescent="0.3">
      <c r="E4363"/>
      <c r="F436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</row>
    <row r="4364" spans="5:19" x14ac:dyDescent="0.3">
      <c r="E4364"/>
      <c r="F4364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</row>
    <row r="4365" spans="5:19" x14ac:dyDescent="0.3">
      <c r="E4365"/>
      <c r="F4365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</row>
    <row r="4366" spans="5:19" x14ac:dyDescent="0.3">
      <c r="E4366"/>
      <c r="F4366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</row>
    <row r="4367" spans="5:19" x14ac:dyDescent="0.3">
      <c r="E4367"/>
      <c r="F4367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</row>
    <row r="4368" spans="5:19" x14ac:dyDescent="0.3">
      <c r="E4368"/>
      <c r="F4368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</row>
    <row r="4369" spans="5:19" x14ac:dyDescent="0.3">
      <c r="E4369"/>
      <c r="F4369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</row>
    <row r="4370" spans="5:19" x14ac:dyDescent="0.3">
      <c r="E4370"/>
      <c r="F4370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</row>
    <row r="4371" spans="5:19" x14ac:dyDescent="0.3">
      <c r="E4371"/>
      <c r="F4371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</row>
    <row r="4372" spans="5:19" x14ac:dyDescent="0.3">
      <c r="E4372"/>
      <c r="F4372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</row>
    <row r="4373" spans="5:19" x14ac:dyDescent="0.3">
      <c r="E4373"/>
      <c r="F437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</row>
    <row r="4374" spans="5:19" x14ac:dyDescent="0.3">
      <c r="E4374"/>
      <c r="F4374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</row>
    <row r="4375" spans="5:19" x14ac:dyDescent="0.3">
      <c r="E4375"/>
      <c r="F4375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</row>
    <row r="4376" spans="5:19" x14ac:dyDescent="0.3">
      <c r="E4376"/>
      <c r="F4376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</row>
    <row r="4377" spans="5:19" x14ac:dyDescent="0.3">
      <c r="E4377"/>
      <c r="F4377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</row>
    <row r="4378" spans="5:19" x14ac:dyDescent="0.3">
      <c r="E4378"/>
      <c r="F4378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</row>
    <row r="4379" spans="5:19" x14ac:dyDescent="0.3">
      <c r="E4379"/>
      <c r="F4379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</row>
    <row r="4380" spans="5:19" x14ac:dyDescent="0.3">
      <c r="E4380"/>
      <c r="F4380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</row>
    <row r="4381" spans="5:19" x14ac:dyDescent="0.3">
      <c r="E4381"/>
      <c r="F4381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</row>
    <row r="4382" spans="5:19" x14ac:dyDescent="0.3">
      <c r="E4382"/>
      <c r="F4382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</row>
    <row r="4383" spans="5:19" x14ac:dyDescent="0.3">
      <c r="E4383"/>
      <c r="F438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</row>
    <row r="4384" spans="5:19" x14ac:dyDescent="0.3">
      <c r="E4384"/>
      <c r="F4384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</row>
    <row r="4385" spans="5:19" x14ac:dyDescent="0.3">
      <c r="E4385"/>
      <c r="F4385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</row>
    <row r="4386" spans="5:19" x14ac:dyDescent="0.3">
      <c r="E4386"/>
      <c r="F4386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</row>
    <row r="4387" spans="5:19" x14ac:dyDescent="0.3">
      <c r="E4387"/>
      <c r="F4387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</row>
    <row r="4388" spans="5:19" x14ac:dyDescent="0.3">
      <c r="E4388"/>
      <c r="F4388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</row>
    <row r="4389" spans="5:19" x14ac:dyDescent="0.3">
      <c r="E4389"/>
      <c r="F4389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</row>
    <row r="4390" spans="5:19" x14ac:dyDescent="0.3">
      <c r="E4390"/>
      <c r="F4390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</row>
    <row r="4391" spans="5:19" x14ac:dyDescent="0.3">
      <c r="E4391"/>
      <c r="F4391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</row>
    <row r="4392" spans="5:19" x14ac:dyDescent="0.3">
      <c r="E4392"/>
      <c r="F4392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</row>
    <row r="4393" spans="5:19" x14ac:dyDescent="0.3">
      <c r="E4393"/>
      <c r="F439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</row>
    <row r="4394" spans="5:19" x14ac:dyDescent="0.3">
      <c r="E4394"/>
      <c r="F4394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</row>
    <row r="4395" spans="5:19" x14ac:dyDescent="0.3">
      <c r="E4395"/>
      <c r="F4395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</row>
    <row r="4396" spans="5:19" x14ac:dyDescent="0.3">
      <c r="E4396"/>
      <c r="F4396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</row>
    <row r="4397" spans="5:19" x14ac:dyDescent="0.3">
      <c r="E4397"/>
      <c r="F4397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</row>
    <row r="4398" spans="5:19" x14ac:dyDescent="0.3">
      <c r="E4398"/>
      <c r="F4398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</row>
    <row r="4399" spans="5:19" x14ac:dyDescent="0.3">
      <c r="E4399"/>
      <c r="F4399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</row>
    <row r="4400" spans="5:19" x14ac:dyDescent="0.3">
      <c r="E4400"/>
      <c r="F4400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</row>
    <row r="4401" spans="5:19" x14ac:dyDescent="0.3">
      <c r="E4401"/>
      <c r="F4401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</row>
    <row r="4402" spans="5:19" x14ac:dyDescent="0.3">
      <c r="E4402"/>
      <c r="F4402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</row>
    <row r="4403" spans="5:19" x14ac:dyDescent="0.3">
      <c r="E4403"/>
      <c r="F440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</row>
    <row r="4404" spans="5:19" x14ac:dyDescent="0.3">
      <c r="E4404"/>
      <c r="F4404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</row>
    <row r="4405" spans="5:19" x14ac:dyDescent="0.3">
      <c r="E4405"/>
      <c r="F4405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</row>
    <row r="4406" spans="5:19" x14ac:dyDescent="0.3">
      <c r="E4406"/>
      <c r="F4406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</row>
    <row r="4407" spans="5:19" x14ac:dyDescent="0.3">
      <c r="E4407"/>
      <c r="F4407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</row>
    <row r="4408" spans="5:19" x14ac:dyDescent="0.3">
      <c r="E4408"/>
      <c r="F4408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</row>
    <row r="4409" spans="5:19" x14ac:dyDescent="0.3">
      <c r="E4409"/>
      <c r="F4409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</row>
    <row r="4410" spans="5:19" x14ac:dyDescent="0.3">
      <c r="E4410"/>
      <c r="F4410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</row>
    <row r="4411" spans="5:19" x14ac:dyDescent="0.3">
      <c r="E4411"/>
      <c r="F4411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</row>
    <row r="4412" spans="5:19" x14ac:dyDescent="0.3">
      <c r="E4412"/>
      <c r="F4412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</row>
    <row r="4413" spans="5:19" x14ac:dyDescent="0.3">
      <c r="E4413"/>
      <c r="F441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</row>
    <row r="4414" spans="5:19" x14ac:dyDescent="0.3">
      <c r="E4414"/>
      <c r="F4414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</row>
    <row r="4415" spans="5:19" x14ac:dyDescent="0.3">
      <c r="E4415"/>
      <c r="F4415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</row>
    <row r="4416" spans="5:19" x14ac:dyDescent="0.3">
      <c r="E4416"/>
      <c r="F4416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</row>
    <row r="4417" spans="5:19" x14ac:dyDescent="0.3">
      <c r="E4417"/>
      <c r="F4417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</row>
    <row r="4418" spans="5:19" x14ac:dyDescent="0.3">
      <c r="E4418"/>
      <c r="F4418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</row>
    <row r="4419" spans="5:19" x14ac:dyDescent="0.3">
      <c r="E4419"/>
      <c r="F4419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</row>
    <row r="4420" spans="5:19" x14ac:dyDescent="0.3">
      <c r="E4420"/>
      <c r="F4420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</row>
    <row r="4421" spans="5:19" x14ac:dyDescent="0.3">
      <c r="E4421"/>
      <c r="F4421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</row>
    <row r="4422" spans="5:19" x14ac:dyDescent="0.3">
      <c r="E4422"/>
      <c r="F4422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</row>
    <row r="4423" spans="5:19" x14ac:dyDescent="0.3">
      <c r="E4423"/>
      <c r="F442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</row>
    <row r="4424" spans="5:19" x14ac:dyDescent="0.3">
      <c r="E4424"/>
      <c r="F4424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</row>
    <row r="4425" spans="5:19" x14ac:dyDescent="0.3">
      <c r="E4425"/>
      <c r="F4425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</row>
    <row r="4426" spans="5:19" x14ac:dyDescent="0.3">
      <c r="E4426"/>
      <c r="F4426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</row>
    <row r="4427" spans="5:19" x14ac:dyDescent="0.3">
      <c r="E4427"/>
      <c r="F4427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</row>
    <row r="4428" spans="5:19" x14ac:dyDescent="0.3">
      <c r="E4428"/>
      <c r="F4428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</row>
    <row r="4429" spans="5:19" x14ac:dyDescent="0.3">
      <c r="E4429"/>
      <c r="F4429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</row>
    <row r="4430" spans="5:19" x14ac:dyDescent="0.3">
      <c r="E4430"/>
      <c r="F4430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</row>
    <row r="4431" spans="5:19" x14ac:dyDescent="0.3">
      <c r="E4431"/>
      <c r="F4431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</row>
    <row r="4432" spans="5:19" x14ac:dyDescent="0.3">
      <c r="E4432"/>
      <c r="F4432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</row>
    <row r="4433" spans="5:19" x14ac:dyDescent="0.3">
      <c r="E4433"/>
      <c r="F443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</row>
    <row r="4434" spans="5:19" x14ac:dyDescent="0.3">
      <c r="E4434"/>
      <c r="F4434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</row>
    <row r="4435" spans="5:19" x14ac:dyDescent="0.3">
      <c r="E4435"/>
      <c r="F4435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</row>
    <row r="4436" spans="5:19" x14ac:dyDescent="0.3">
      <c r="E4436"/>
      <c r="F4436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</row>
    <row r="4437" spans="5:19" x14ac:dyDescent="0.3">
      <c r="E4437"/>
      <c r="F4437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</row>
    <row r="4438" spans="5:19" x14ac:dyDescent="0.3">
      <c r="E4438"/>
      <c r="F4438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</row>
    <row r="4439" spans="5:19" x14ac:dyDescent="0.3">
      <c r="E4439"/>
      <c r="F4439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</row>
    <row r="4440" spans="5:19" x14ac:dyDescent="0.3">
      <c r="E4440"/>
      <c r="F4440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</row>
    <row r="4441" spans="5:19" x14ac:dyDescent="0.3">
      <c r="E4441"/>
      <c r="F4441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</row>
    <row r="4442" spans="5:19" x14ac:dyDescent="0.3">
      <c r="E4442"/>
      <c r="F4442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</row>
    <row r="4443" spans="5:19" x14ac:dyDescent="0.3">
      <c r="E4443"/>
      <c r="F444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</row>
    <row r="4444" spans="5:19" x14ac:dyDescent="0.3">
      <c r="E4444"/>
      <c r="F4444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</row>
    <row r="4445" spans="5:19" x14ac:dyDescent="0.3">
      <c r="E4445"/>
      <c r="F4445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</row>
    <row r="4446" spans="5:19" x14ac:dyDescent="0.3">
      <c r="E4446"/>
      <c r="F4446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</row>
    <row r="4447" spans="5:19" x14ac:dyDescent="0.3">
      <c r="E4447"/>
      <c r="F4447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</row>
    <row r="4448" spans="5:19" x14ac:dyDescent="0.3">
      <c r="E4448"/>
      <c r="F4448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</row>
    <row r="4449" spans="5:19" x14ac:dyDescent="0.3">
      <c r="E4449"/>
      <c r="F4449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</row>
    <row r="4450" spans="5:19" x14ac:dyDescent="0.3">
      <c r="E4450"/>
      <c r="F4450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</row>
    <row r="4451" spans="5:19" x14ac:dyDescent="0.3">
      <c r="E4451"/>
      <c r="F4451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</row>
    <row r="4452" spans="5:19" x14ac:dyDescent="0.3">
      <c r="E4452"/>
      <c r="F4452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</row>
    <row r="4453" spans="5:19" x14ac:dyDescent="0.3">
      <c r="E4453"/>
      <c r="F445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</row>
    <row r="4454" spans="5:19" x14ac:dyDescent="0.3">
      <c r="E4454"/>
      <c r="F4454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</row>
    <row r="4455" spans="5:19" x14ac:dyDescent="0.3">
      <c r="E4455"/>
      <c r="F4455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</row>
    <row r="4456" spans="5:19" x14ac:dyDescent="0.3">
      <c r="E4456"/>
      <c r="F4456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</row>
    <row r="4457" spans="5:19" x14ac:dyDescent="0.3">
      <c r="E4457"/>
      <c r="F4457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</row>
    <row r="4458" spans="5:19" x14ac:dyDescent="0.3">
      <c r="E4458"/>
      <c r="F4458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</row>
    <row r="4459" spans="5:19" x14ac:dyDescent="0.3">
      <c r="E4459"/>
      <c r="F4459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</row>
    <row r="4460" spans="5:19" x14ac:dyDescent="0.3">
      <c r="E4460"/>
      <c r="F4460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</row>
    <row r="4461" spans="5:19" x14ac:dyDescent="0.3">
      <c r="E4461"/>
      <c r="F4461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</row>
    <row r="4462" spans="5:19" x14ac:dyDescent="0.3">
      <c r="E4462"/>
      <c r="F4462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</row>
    <row r="4463" spans="5:19" x14ac:dyDescent="0.3">
      <c r="E4463"/>
      <c r="F446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</row>
    <row r="4464" spans="5:19" x14ac:dyDescent="0.3">
      <c r="E4464"/>
      <c r="F4464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</row>
    <row r="4465" spans="5:19" x14ac:dyDescent="0.3">
      <c r="E4465"/>
      <c r="F4465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</row>
    <row r="4466" spans="5:19" x14ac:dyDescent="0.3">
      <c r="E4466"/>
      <c r="F4466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</row>
    <row r="4467" spans="5:19" x14ac:dyDescent="0.3">
      <c r="E4467"/>
      <c r="F4467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</row>
    <row r="4468" spans="5:19" x14ac:dyDescent="0.3">
      <c r="E4468"/>
      <c r="F4468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</row>
    <row r="4469" spans="5:19" x14ac:dyDescent="0.3">
      <c r="E4469"/>
      <c r="F4469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</row>
    <row r="4470" spans="5:19" x14ac:dyDescent="0.3">
      <c r="E4470"/>
      <c r="F4470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</row>
    <row r="4471" spans="5:19" x14ac:dyDescent="0.3">
      <c r="E4471"/>
      <c r="F4471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</row>
    <row r="4472" spans="5:19" x14ac:dyDescent="0.3">
      <c r="E4472"/>
      <c r="F4472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</row>
    <row r="4473" spans="5:19" x14ac:dyDescent="0.3">
      <c r="E4473"/>
      <c r="F447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</row>
    <row r="4474" spans="5:19" x14ac:dyDescent="0.3">
      <c r="E4474"/>
      <c r="F4474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</row>
    <row r="4475" spans="5:19" x14ac:dyDescent="0.3">
      <c r="E4475"/>
      <c r="F4475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</row>
    <row r="4476" spans="5:19" x14ac:dyDescent="0.3">
      <c r="E4476"/>
      <c r="F4476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</row>
    <row r="4477" spans="5:19" x14ac:dyDescent="0.3">
      <c r="E4477"/>
      <c r="F4477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</row>
    <row r="4478" spans="5:19" x14ac:dyDescent="0.3">
      <c r="E4478"/>
      <c r="F4478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</row>
    <row r="4479" spans="5:19" x14ac:dyDescent="0.3">
      <c r="E4479"/>
      <c r="F4479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</row>
    <row r="4480" spans="5:19" x14ac:dyDescent="0.3">
      <c r="E4480"/>
      <c r="F4480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</row>
    <row r="4481" spans="5:19" x14ac:dyDescent="0.3">
      <c r="E4481"/>
      <c r="F4481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</row>
    <row r="4482" spans="5:19" x14ac:dyDescent="0.3">
      <c r="E4482"/>
      <c r="F4482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</row>
    <row r="4483" spans="5:19" x14ac:dyDescent="0.3">
      <c r="E4483"/>
      <c r="F448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</row>
    <row r="4484" spans="5:19" x14ac:dyDescent="0.3">
      <c r="E4484"/>
      <c r="F4484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</row>
    <row r="4485" spans="5:19" x14ac:dyDescent="0.3">
      <c r="E4485"/>
      <c r="F4485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</row>
    <row r="4486" spans="5:19" x14ac:dyDescent="0.3">
      <c r="E4486"/>
      <c r="F4486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</row>
    <row r="4487" spans="5:19" x14ac:dyDescent="0.3">
      <c r="E4487"/>
      <c r="F4487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</row>
    <row r="4488" spans="5:19" x14ac:dyDescent="0.3">
      <c r="E4488"/>
      <c r="F4488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</row>
    <row r="4489" spans="5:19" x14ac:dyDescent="0.3">
      <c r="E4489"/>
      <c r="F4489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</row>
    <row r="4490" spans="5:19" x14ac:dyDescent="0.3">
      <c r="E4490"/>
      <c r="F4490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</row>
    <row r="4491" spans="5:19" x14ac:dyDescent="0.3">
      <c r="E4491"/>
      <c r="F4491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</row>
    <row r="4492" spans="5:19" x14ac:dyDescent="0.3">
      <c r="E4492"/>
      <c r="F4492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</row>
    <row r="4493" spans="5:19" x14ac:dyDescent="0.3">
      <c r="E4493"/>
      <c r="F449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</row>
    <row r="4494" spans="5:19" x14ac:dyDescent="0.3">
      <c r="E4494"/>
      <c r="F4494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</row>
    <row r="4495" spans="5:19" x14ac:dyDescent="0.3">
      <c r="E4495"/>
      <c r="F4495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</row>
    <row r="4496" spans="5:19" x14ac:dyDescent="0.3">
      <c r="E4496"/>
      <c r="F4496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</row>
    <row r="4497" spans="5:19" x14ac:dyDescent="0.3">
      <c r="E4497"/>
      <c r="F4497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</row>
    <row r="4498" spans="5:19" x14ac:dyDescent="0.3">
      <c r="E4498"/>
      <c r="F4498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</row>
    <row r="4499" spans="5:19" x14ac:dyDescent="0.3">
      <c r="E4499"/>
      <c r="F4499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</row>
    <row r="4500" spans="5:19" x14ac:dyDescent="0.3">
      <c r="E4500"/>
      <c r="F4500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</row>
    <row r="4501" spans="5:19" x14ac:dyDescent="0.3">
      <c r="E4501"/>
      <c r="F4501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</row>
    <row r="4502" spans="5:19" x14ac:dyDescent="0.3">
      <c r="E4502"/>
      <c r="F4502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</row>
    <row r="4503" spans="5:19" x14ac:dyDescent="0.3">
      <c r="E4503"/>
      <c r="F450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</row>
    <row r="4504" spans="5:19" x14ac:dyDescent="0.3">
      <c r="E4504"/>
      <c r="F4504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</row>
    <row r="4505" spans="5:19" x14ac:dyDescent="0.3">
      <c r="E4505"/>
      <c r="F4505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</row>
    <row r="4506" spans="5:19" x14ac:dyDescent="0.3">
      <c r="E4506"/>
      <c r="F4506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</row>
    <row r="4507" spans="5:19" x14ac:dyDescent="0.3">
      <c r="E4507"/>
      <c r="F4507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</row>
    <row r="4508" spans="5:19" x14ac:dyDescent="0.3">
      <c r="E4508"/>
      <c r="F4508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</row>
    <row r="4509" spans="5:19" x14ac:dyDescent="0.3">
      <c r="E4509"/>
      <c r="F4509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</row>
    <row r="4510" spans="5:19" x14ac:dyDescent="0.3">
      <c r="E4510"/>
      <c r="F4510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</row>
    <row r="4511" spans="5:19" x14ac:dyDescent="0.3">
      <c r="E4511"/>
      <c r="F4511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</row>
    <row r="4512" spans="5:19" x14ac:dyDescent="0.3">
      <c r="E4512"/>
      <c r="F4512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</row>
    <row r="4513" spans="5:19" x14ac:dyDescent="0.3">
      <c r="E4513"/>
      <c r="F451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</row>
    <row r="4514" spans="5:19" x14ac:dyDescent="0.3">
      <c r="E4514"/>
      <c r="F4514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</row>
    <row r="4515" spans="5:19" x14ac:dyDescent="0.3">
      <c r="E4515"/>
      <c r="F4515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</row>
    <row r="4516" spans="5:19" x14ac:dyDescent="0.3">
      <c r="E4516"/>
      <c r="F4516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</row>
    <row r="4517" spans="5:19" x14ac:dyDescent="0.3">
      <c r="E4517"/>
      <c r="F4517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</row>
    <row r="4518" spans="5:19" x14ac:dyDescent="0.3">
      <c r="E4518"/>
      <c r="F4518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</row>
    <row r="4519" spans="5:19" x14ac:dyDescent="0.3">
      <c r="E4519"/>
      <c r="F4519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</row>
    <row r="4520" spans="5:19" x14ac:dyDescent="0.3">
      <c r="E4520"/>
      <c r="F4520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</row>
    <row r="4521" spans="5:19" x14ac:dyDescent="0.3">
      <c r="E4521"/>
      <c r="F4521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</row>
    <row r="4522" spans="5:19" x14ac:dyDescent="0.3">
      <c r="E4522"/>
      <c r="F4522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</row>
    <row r="4523" spans="5:19" x14ac:dyDescent="0.3">
      <c r="E4523"/>
      <c r="F452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</row>
    <row r="4524" spans="5:19" x14ac:dyDescent="0.3">
      <c r="E4524"/>
      <c r="F4524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</row>
    <row r="4525" spans="5:19" x14ac:dyDescent="0.3">
      <c r="E4525"/>
      <c r="F4525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</row>
    <row r="4526" spans="5:19" x14ac:dyDescent="0.3">
      <c r="E4526"/>
      <c r="F4526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</row>
    <row r="4527" spans="5:19" x14ac:dyDescent="0.3">
      <c r="E4527"/>
      <c r="F4527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</row>
    <row r="4528" spans="5:19" x14ac:dyDescent="0.3">
      <c r="E4528"/>
      <c r="F4528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</row>
    <row r="4529" spans="5:19" x14ac:dyDescent="0.3">
      <c r="E4529"/>
      <c r="F4529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</row>
    <row r="4530" spans="5:19" x14ac:dyDescent="0.3">
      <c r="E4530"/>
      <c r="F4530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</row>
    <row r="4531" spans="5:19" x14ac:dyDescent="0.3">
      <c r="E4531"/>
      <c r="F4531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</row>
    <row r="4532" spans="5:19" x14ac:dyDescent="0.3">
      <c r="E4532"/>
      <c r="F4532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</row>
    <row r="4533" spans="5:19" x14ac:dyDescent="0.3">
      <c r="E4533"/>
      <c r="F453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</row>
    <row r="4534" spans="5:19" x14ac:dyDescent="0.3">
      <c r="E4534"/>
      <c r="F4534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</row>
    <row r="4535" spans="5:19" x14ac:dyDescent="0.3">
      <c r="E4535"/>
      <c r="F4535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</row>
    <row r="4536" spans="5:19" x14ac:dyDescent="0.3">
      <c r="E4536"/>
      <c r="F4536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</row>
    <row r="4537" spans="5:19" x14ac:dyDescent="0.3">
      <c r="E4537"/>
      <c r="F4537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</row>
    <row r="4538" spans="5:19" x14ac:dyDescent="0.3">
      <c r="E4538"/>
      <c r="F4538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</row>
    <row r="4539" spans="5:19" x14ac:dyDescent="0.3">
      <c r="E4539"/>
      <c r="F4539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</row>
    <row r="4540" spans="5:19" x14ac:dyDescent="0.3">
      <c r="E4540"/>
      <c r="F4540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</row>
    <row r="4541" spans="5:19" x14ac:dyDescent="0.3">
      <c r="E4541"/>
      <c r="F4541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</row>
    <row r="4542" spans="5:19" x14ac:dyDescent="0.3">
      <c r="E4542"/>
      <c r="F4542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</row>
    <row r="4543" spans="5:19" x14ac:dyDescent="0.3">
      <c r="E4543"/>
      <c r="F454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</row>
    <row r="4544" spans="5:19" x14ac:dyDescent="0.3">
      <c r="E4544"/>
      <c r="F4544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</row>
    <row r="4545" spans="5:19" x14ac:dyDescent="0.3">
      <c r="E4545"/>
      <c r="F4545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</row>
    <row r="4546" spans="5:19" x14ac:dyDescent="0.3">
      <c r="E4546"/>
      <c r="F4546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</row>
    <row r="4547" spans="5:19" x14ac:dyDescent="0.3">
      <c r="E4547"/>
      <c r="F4547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</row>
    <row r="4548" spans="5:19" x14ac:dyDescent="0.3">
      <c r="E4548"/>
      <c r="F4548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</row>
    <row r="4549" spans="5:19" x14ac:dyDescent="0.3">
      <c r="E4549"/>
      <c r="F4549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</row>
    <row r="4550" spans="5:19" x14ac:dyDescent="0.3">
      <c r="E4550"/>
      <c r="F4550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</row>
    <row r="4551" spans="5:19" x14ac:dyDescent="0.3">
      <c r="E4551"/>
      <c r="F4551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</row>
    <row r="4552" spans="5:19" x14ac:dyDescent="0.3">
      <c r="E4552"/>
      <c r="F4552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</row>
    <row r="4553" spans="5:19" x14ac:dyDescent="0.3">
      <c r="E4553"/>
      <c r="F455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</row>
    <row r="4554" spans="5:19" x14ac:dyDescent="0.3">
      <c r="E4554"/>
      <c r="F4554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</row>
    <row r="4555" spans="5:19" x14ac:dyDescent="0.3">
      <c r="E4555"/>
      <c r="F4555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</row>
    <row r="4556" spans="5:19" x14ac:dyDescent="0.3">
      <c r="E4556"/>
      <c r="F4556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</row>
    <row r="4557" spans="5:19" x14ac:dyDescent="0.3">
      <c r="E4557"/>
      <c r="F4557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</row>
    <row r="4558" spans="5:19" x14ac:dyDescent="0.3">
      <c r="E4558"/>
      <c r="F4558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</row>
    <row r="4559" spans="5:19" x14ac:dyDescent="0.3">
      <c r="E4559"/>
      <c r="F4559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</row>
    <row r="4560" spans="5:19" x14ac:dyDescent="0.3">
      <c r="E4560"/>
      <c r="F4560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</row>
    <row r="4561" spans="5:19" x14ac:dyDescent="0.3">
      <c r="E4561"/>
      <c r="F4561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</row>
    <row r="4562" spans="5:19" x14ac:dyDescent="0.3">
      <c r="E4562"/>
      <c r="F4562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</row>
    <row r="4563" spans="5:19" x14ac:dyDescent="0.3">
      <c r="E4563"/>
      <c r="F456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</row>
    <row r="4564" spans="5:19" x14ac:dyDescent="0.3">
      <c r="E4564"/>
      <c r="F4564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</row>
    <row r="4565" spans="5:19" x14ac:dyDescent="0.3">
      <c r="E4565"/>
      <c r="F4565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</row>
    <row r="4566" spans="5:19" x14ac:dyDescent="0.3">
      <c r="E4566"/>
      <c r="F4566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</row>
    <row r="4567" spans="5:19" x14ac:dyDescent="0.3">
      <c r="E4567"/>
      <c r="F4567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</row>
    <row r="4568" spans="5:19" x14ac:dyDescent="0.3">
      <c r="E4568"/>
      <c r="F4568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</row>
    <row r="4569" spans="5:19" x14ac:dyDescent="0.3">
      <c r="E4569"/>
      <c r="F4569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</row>
    <row r="4570" spans="5:19" x14ac:dyDescent="0.3">
      <c r="E4570"/>
      <c r="F4570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</row>
    <row r="4571" spans="5:19" x14ac:dyDescent="0.3">
      <c r="E4571"/>
      <c r="F4571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</row>
    <row r="4572" spans="5:19" x14ac:dyDescent="0.3">
      <c r="E4572"/>
      <c r="F4572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</row>
    <row r="4573" spans="5:19" x14ac:dyDescent="0.3">
      <c r="E4573"/>
      <c r="F457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</row>
    <row r="4574" spans="5:19" x14ac:dyDescent="0.3">
      <c r="E4574"/>
      <c r="F4574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</row>
    <row r="4575" spans="5:19" x14ac:dyDescent="0.3">
      <c r="E4575"/>
      <c r="F4575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</row>
    <row r="4576" spans="5:19" x14ac:dyDescent="0.3">
      <c r="E4576"/>
      <c r="F4576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</row>
    <row r="4577" spans="5:19" x14ac:dyDescent="0.3">
      <c r="E4577"/>
      <c r="F4577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</row>
    <row r="4578" spans="5:19" x14ac:dyDescent="0.3">
      <c r="E4578"/>
      <c r="F4578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</row>
    <row r="4579" spans="5:19" x14ac:dyDescent="0.3">
      <c r="E4579"/>
      <c r="F4579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</row>
    <row r="4580" spans="5:19" x14ac:dyDescent="0.3">
      <c r="E4580"/>
      <c r="F4580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</row>
    <row r="4581" spans="5:19" x14ac:dyDescent="0.3">
      <c r="E4581"/>
      <c r="F4581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</row>
    <row r="4582" spans="5:19" x14ac:dyDescent="0.3">
      <c r="E4582"/>
      <c r="F4582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</row>
    <row r="4583" spans="5:19" x14ac:dyDescent="0.3">
      <c r="E4583"/>
      <c r="F458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</row>
    <row r="4584" spans="5:19" x14ac:dyDescent="0.3">
      <c r="E4584"/>
      <c r="F4584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</row>
    <row r="4585" spans="5:19" x14ac:dyDescent="0.3">
      <c r="E4585"/>
      <c r="F4585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</row>
    <row r="4586" spans="5:19" x14ac:dyDescent="0.3">
      <c r="E4586"/>
      <c r="F4586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</row>
    <row r="4587" spans="5:19" x14ac:dyDescent="0.3">
      <c r="E4587"/>
      <c r="F4587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</row>
    <row r="4588" spans="5:19" x14ac:dyDescent="0.3">
      <c r="E4588"/>
      <c r="F4588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</row>
    <row r="4589" spans="5:19" x14ac:dyDescent="0.3">
      <c r="E4589"/>
      <c r="F4589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</row>
    <row r="4590" spans="5:19" x14ac:dyDescent="0.3">
      <c r="E4590"/>
      <c r="F4590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</row>
    <row r="4591" spans="5:19" x14ac:dyDescent="0.3">
      <c r="E4591"/>
      <c r="F4591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</row>
    <row r="4592" spans="5:19" x14ac:dyDescent="0.3">
      <c r="E4592"/>
      <c r="F4592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</row>
    <row r="4593" spans="5:19" x14ac:dyDescent="0.3">
      <c r="E4593"/>
      <c r="F459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</row>
    <row r="4594" spans="5:19" x14ac:dyDescent="0.3">
      <c r="E4594"/>
      <c r="F4594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</row>
    <row r="4595" spans="5:19" x14ac:dyDescent="0.3">
      <c r="E4595"/>
      <c r="F4595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</row>
    <row r="4596" spans="5:19" x14ac:dyDescent="0.3">
      <c r="E4596"/>
      <c r="F4596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</row>
    <row r="4597" spans="5:19" x14ac:dyDescent="0.3">
      <c r="E4597"/>
      <c r="F4597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</row>
    <row r="4598" spans="5:19" x14ac:dyDescent="0.3">
      <c r="E4598"/>
      <c r="F4598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</row>
    <row r="4599" spans="5:19" x14ac:dyDescent="0.3">
      <c r="E4599"/>
      <c r="F4599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</row>
    <row r="4600" spans="5:19" x14ac:dyDescent="0.3">
      <c r="E4600"/>
      <c r="F4600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</row>
    <row r="4601" spans="5:19" x14ac:dyDescent="0.3">
      <c r="E4601"/>
      <c r="F4601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</row>
    <row r="4602" spans="5:19" x14ac:dyDescent="0.3">
      <c r="E4602"/>
      <c r="F4602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</row>
    <row r="4603" spans="5:19" x14ac:dyDescent="0.3">
      <c r="E4603"/>
      <c r="F460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</row>
    <row r="4604" spans="5:19" x14ac:dyDescent="0.3">
      <c r="E4604"/>
      <c r="F4604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</row>
    <row r="4605" spans="5:19" x14ac:dyDescent="0.3">
      <c r="E4605"/>
      <c r="F4605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</row>
    <row r="4606" spans="5:19" x14ac:dyDescent="0.3">
      <c r="E4606"/>
      <c r="F4606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</row>
    <row r="4607" spans="5:19" x14ac:dyDescent="0.3">
      <c r="E4607"/>
      <c r="F4607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</row>
    <row r="4608" spans="5:19" x14ac:dyDescent="0.3">
      <c r="E4608"/>
      <c r="F4608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</row>
    <row r="4609" spans="5:19" x14ac:dyDescent="0.3">
      <c r="E4609"/>
      <c r="F4609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</row>
    <row r="4610" spans="5:19" x14ac:dyDescent="0.3">
      <c r="E4610"/>
      <c r="F4610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</row>
    <row r="4611" spans="5:19" x14ac:dyDescent="0.3">
      <c r="E4611"/>
      <c r="F4611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</row>
    <row r="4612" spans="5:19" x14ac:dyDescent="0.3">
      <c r="E4612"/>
      <c r="F4612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</row>
    <row r="4613" spans="5:19" x14ac:dyDescent="0.3">
      <c r="E4613"/>
      <c r="F461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</row>
    <row r="4614" spans="5:19" x14ac:dyDescent="0.3">
      <c r="E4614"/>
      <c r="F4614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</row>
    <row r="4615" spans="5:19" x14ac:dyDescent="0.3">
      <c r="E4615"/>
      <c r="F4615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</row>
    <row r="4616" spans="5:19" x14ac:dyDescent="0.3">
      <c r="E4616"/>
      <c r="F4616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</row>
    <row r="4617" spans="5:19" x14ac:dyDescent="0.3">
      <c r="E4617"/>
      <c r="F4617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</row>
    <row r="4618" spans="5:19" x14ac:dyDescent="0.3">
      <c r="E4618"/>
      <c r="F4618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</row>
    <row r="4619" spans="5:19" x14ac:dyDescent="0.3">
      <c r="E4619"/>
      <c r="F4619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</row>
    <row r="4620" spans="5:19" x14ac:dyDescent="0.3">
      <c r="E4620"/>
      <c r="F4620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</row>
    <row r="4621" spans="5:19" x14ac:dyDescent="0.3">
      <c r="E4621"/>
      <c r="F4621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</row>
    <row r="4622" spans="5:19" x14ac:dyDescent="0.3">
      <c r="E4622"/>
      <c r="F4622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</row>
    <row r="4623" spans="5:19" x14ac:dyDescent="0.3">
      <c r="E4623"/>
      <c r="F462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</row>
    <row r="4624" spans="5:19" x14ac:dyDescent="0.3">
      <c r="E4624"/>
      <c r="F4624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</row>
    <row r="4625" spans="5:19" x14ac:dyDescent="0.3">
      <c r="E4625"/>
      <c r="F4625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</row>
    <row r="4626" spans="5:19" x14ac:dyDescent="0.3">
      <c r="E4626"/>
      <c r="F4626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</row>
    <row r="4627" spans="5:19" x14ac:dyDescent="0.3">
      <c r="E4627"/>
      <c r="F4627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</row>
    <row r="4628" spans="5:19" x14ac:dyDescent="0.3">
      <c r="E4628"/>
      <c r="F4628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</row>
    <row r="4629" spans="5:19" x14ac:dyDescent="0.3">
      <c r="E4629"/>
      <c r="F4629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</row>
    <row r="4630" spans="5:19" x14ac:dyDescent="0.3">
      <c r="E4630"/>
      <c r="F4630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</row>
    <row r="4631" spans="5:19" x14ac:dyDescent="0.3">
      <c r="E4631"/>
      <c r="F4631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</row>
    <row r="4632" spans="5:19" x14ac:dyDescent="0.3">
      <c r="E4632"/>
      <c r="F4632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</row>
    <row r="4633" spans="5:19" x14ac:dyDescent="0.3">
      <c r="E4633"/>
      <c r="F463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</row>
    <row r="4634" spans="5:19" x14ac:dyDescent="0.3">
      <c r="E4634"/>
      <c r="F4634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</row>
    <row r="4635" spans="5:19" x14ac:dyDescent="0.3">
      <c r="E4635"/>
      <c r="F4635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</row>
    <row r="4636" spans="5:19" x14ac:dyDescent="0.3">
      <c r="E4636"/>
      <c r="F4636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</row>
    <row r="4637" spans="5:19" x14ac:dyDescent="0.3">
      <c r="E4637"/>
      <c r="F4637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</row>
    <row r="4638" spans="5:19" x14ac:dyDescent="0.3">
      <c r="E4638"/>
      <c r="F4638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</row>
    <row r="4639" spans="5:19" x14ac:dyDescent="0.3">
      <c r="E4639"/>
      <c r="F4639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</row>
    <row r="4640" spans="5:19" x14ac:dyDescent="0.3">
      <c r="E4640"/>
      <c r="F4640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</row>
    <row r="4641" spans="5:19" x14ac:dyDescent="0.3">
      <c r="E4641"/>
      <c r="F4641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</row>
    <row r="4642" spans="5:19" x14ac:dyDescent="0.3">
      <c r="E4642"/>
      <c r="F4642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</row>
    <row r="4643" spans="5:19" x14ac:dyDescent="0.3">
      <c r="E4643"/>
      <c r="F464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</row>
    <row r="4644" spans="5:19" x14ac:dyDescent="0.3">
      <c r="E4644"/>
      <c r="F4644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</row>
    <row r="4645" spans="5:19" x14ac:dyDescent="0.3">
      <c r="E4645"/>
      <c r="F4645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</row>
    <row r="4646" spans="5:19" x14ac:dyDescent="0.3">
      <c r="E4646"/>
      <c r="F4646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</row>
    <row r="4647" spans="5:19" x14ac:dyDescent="0.3">
      <c r="E4647"/>
      <c r="F4647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</row>
    <row r="4648" spans="5:19" x14ac:dyDescent="0.3">
      <c r="E4648"/>
      <c r="F4648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</row>
    <row r="4649" spans="5:19" x14ac:dyDescent="0.3">
      <c r="E4649"/>
      <c r="F4649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</row>
    <row r="4650" spans="5:19" x14ac:dyDescent="0.3">
      <c r="E4650"/>
      <c r="F4650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</row>
    <row r="4651" spans="5:19" x14ac:dyDescent="0.3">
      <c r="E4651"/>
      <c r="F4651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</row>
    <row r="4652" spans="5:19" x14ac:dyDescent="0.3">
      <c r="E4652"/>
      <c r="F4652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</row>
    <row r="4653" spans="5:19" x14ac:dyDescent="0.3">
      <c r="E4653"/>
      <c r="F465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</row>
    <row r="4654" spans="5:19" x14ac:dyDescent="0.3">
      <c r="E4654"/>
      <c r="F4654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</row>
    <row r="4655" spans="5:19" x14ac:dyDescent="0.3">
      <c r="E4655"/>
      <c r="F4655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</row>
    <row r="4656" spans="5:19" x14ac:dyDescent="0.3">
      <c r="E4656"/>
      <c r="F4656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</row>
    <row r="4657" spans="5:19" x14ac:dyDescent="0.3">
      <c r="E4657"/>
      <c r="F4657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</row>
    <row r="4658" spans="5:19" x14ac:dyDescent="0.3">
      <c r="E4658"/>
      <c r="F4658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</row>
    <row r="4659" spans="5:19" x14ac:dyDescent="0.3">
      <c r="E4659"/>
      <c r="F4659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</row>
    <row r="4660" spans="5:19" x14ac:dyDescent="0.3">
      <c r="E4660"/>
      <c r="F4660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</row>
    <row r="4661" spans="5:19" x14ac:dyDescent="0.3">
      <c r="E4661"/>
      <c r="F4661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</row>
    <row r="4662" spans="5:19" x14ac:dyDescent="0.3">
      <c r="E4662"/>
      <c r="F4662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</row>
    <row r="4663" spans="5:19" x14ac:dyDescent="0.3">
      <c r="E4663"/>
      <c r="F466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</row>
    <row r="4664" spans="5:19" x14ac:dyDescent="0.3">
      <c r="E4664"/>
      <c r="F4664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</row>
    <row r="4665" spans="5:19" x14ac:dyDescent="0.3">
      <c r="E4665"/>
      <c r="F4665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</row>
    <row r="4666" spans="5:19" x14ac:dyDescent="0.3">
      <c r="E4666"/>
      <c r="F4666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</row>
    <row r="4667" spans="5:19" x14ac:dyDescent="0.3">
      <c r="E4667"/>
      <c r="F4667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</row>
    <row r="4668" spans="5:19" x14ac:dyDescent="0.3">
      <c r="E4668"/>
      <c r="F4668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</row>
    <row r="4669" spans="5:19" x14ac:dyDescent="0.3">
      <c r="E4669"/>
      <c r="F4669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</row>
    <row r="4670" spans="5:19" x14ac:dyDescent="0.3">
      <c r="E4670"/>
      <c r="F4670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</row>
    <row r="4671" spans="5:19" x14ac:dyDescent="0.3">
      <c r="E4671"/>
      <c r="F4671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</row>
    <row r="4672" spans="5:19" x14ac:dyDescent="0.3">
      <c r="E4672"/>
      <c r="F4672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</row>
    <row r="4673" spans="5:19" x14ac:dyDescent="0.3">
      <c r="E4673"/>
      <c r="F467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</row>
    <row r="4674" spans="5:19" x14ac:dyDescent="0.3">
      <c r="E4674"/>
      <c r="F4674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</row>
    <row r="4675" spans="5:19" x14ac:dyDescent="0.3">
      <c r="E4675"/>
      <c r="F4675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</row>
    <row r="4676" spans="5:19" x14ac:dyDescent="0.3">
      <c r="E4676"/>
      <c r="F4676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</row>
    <row r="4677" spans="5:19" x14ac:dyDescent="0.3">
      <c r="E4677"/>
      <c r="F4677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</row>
    <row r="4678" spans="5:19" x14ac:dyDescent="0.3">
      <c r="E4678"/>
      <c r="F4678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</row>
    <row r="4679" spans="5:19" x14ac:dyDescent="0.3">
      <c r="E4679"/>
      <c r="F4679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</row>
    <row r="4680" spans="5:19" x14ac:dyDescent="0.3">
      <c r="E4680"/>
      <c r="F4680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</row>
    <row r="4681" spans="5:19" x14ac:dyDescent="0.3">
      <c r="E4681"/>
      <c r="F4681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</row>
    <row r="4682" spans="5:19" x14ac:dyDescent="0.3">
      <c r="E4682"/>
      <c r="F4682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</row>
    <row r="4683" spans="5:19" x14ac:dyDescent="0.3">
      <c r="E4683"/>
      <c r="F468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</row>
    <row r="4684" spans="5:19" x14ac:dyDescent="0.3">
      <c r="E4684"/>
      <c r="F4684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</row>
    <row r="4685" spans="5:19" x14ac:dyDescent="0.3">
      <c r="E4685"/>
      <c r="F4685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</row>
    <row r="4686" spans="5:19" x14ac:dyDescent="0.3">
      <c r="E4686"/>
      <c r="F4686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</row>
    <row r="4687" spans="5:19" x14ac:dyDescent="0.3">
      <c r="E4687"/>
      <c r="F4687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</row>
    <row r="4688" spans="5:19" x14ac:dyDescent="0.3">
      <c r="E4688"/>
      <c r="F4688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</row>
    <row r="4689" spans="5:19" x14ac:dyDescent="0.3">
      <c r="E4689"/>
      <c r="F4689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</row>
    <row r="4690" spans="5:19" x14ac:dyDescent="0.3">
      <c r="E4690"/>
      <c r="F4690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</row>
    <row r="4691" spans="5:19" x14ac:dyDescent="0.3">
      <c r="E4691"/>
      <c r="F4691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</row>
    <row r="4692" spans="5:19" x14ac:dyDescent="0.3">
      <c r="E4692"/>
      <c r="F4692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</row>
    <row r="4693" spans="5:19" x14ac:dyDescent="0.3">
      <c r="E4693"/>
      <c r="F469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</row>
    <row r="4694" spans="5:19" x14ac:dyDescent="0.3">
      <c r="E4694"/>
      <c r="F4694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</row>
    <row r="4695" spans="5:19" x14ac:dyDescent="0.3">
      <c r="E4695"/>
      <c r="F4695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</row>
    <row r="4696" spans="5:19" x14ac:dyDescent="0.3">
      <c r="E4696"/>
      <c r="F4696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</row>
    <row r="4697" spans="5:19" x14ac:dyDescent="0.3">
      <c r="E4697"/>
      <c r="F4697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</row>
    <row r="4698" spans="5:19" x14ac:dyDescent="0.3">
      <c r="E4698"/>
      <c r="F4698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</row>
    <row r="4699" spans="5:19" x14ac:dyDescent="0.3">
      <c r="E4699"/>
      <c r="F4699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</row>
    <row r="4700" spans="5:19" x14ac:dyDescent="0.3">
      <c r="E4700"/>
      <c r="F4700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</row>
    <row r="4701" spans="5:19" x14ac:dyDescent="0.3">
      <c r="E4701"/>
      <c r="F4701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</row>
    <row r="4702" spans="5:19" x14ac:dyDescent="0.3">
      <c r="E4702"/>
      <c r="F4702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</row>
    <row r="4703" spans="5:19" x14ac:dyDescent="0.3">
      <c r="E4703"/>
      <c r="F470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</row>
    <row r="4704" spans="5:19" x14ac:dyDescent="0.3">
      <c r="E4704"/>
      <c r="F4704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</row>
    <row r="4705" spans="5:19" x14ac:dyDescent="0.3">
      <c r="E4705"/>
      <c r="F4705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</row>
    <row r="4706" spans="5:19" x14ac:dyDescent="0.3">
      <c r="E4706"/>
      <c r="F4706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</row>
    <row r="4707" spans="5:19" x14ac:dyDescent="0.3">
      <c r="E4707"/>
      <c r="F4707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</row>
    <row r="4708" spans="5:19" x14ac:dyDescent="0.3">
      <c r="E4708"/>
      <c r="F4708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</row>
    <row r="4709" spans="5:19" x14ac:dyDescent="0.3">
      <c r="E4709"/>
      <c r="F4709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</row>
    <row r="4710" spans="5:19" x14ac:dyDescent="0.3">
      <c r="E4710"/>
      <c r="F4710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</row>
    <row r="4711" spans="5:19" x14ac:dyDescent="0.3">
      <c r="E4711"/>
      <c r="F4711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</row>
    <row r="4712" spans="5:19" x14ac:dyDescent="0.3">
      <c r="E4712"/>
      <c r="F4712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</row>
    <row r="4713" spans="5:19" x14ac:dyDescent="0.3">
      <c r="E4713"/>
      <c r="F471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</row>
    <row r="4714" spans="5:19" x14ac:dyDescent="0.3">
      <c r="E4714"/>
      <c r="F4714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</row>
    <row r="4715" spans="5:19" x14ac:dyDescent="0.3">
      <c r="E4715"/>
      <c r="F4715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</row>
    <row r="4716" spans="5:19" x14ac:dyDescent="0.3">
      <c r="E4716"/>
      <c r="F4716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</row>
    <row r="4717" spans="5:19" x14ac:dyDescent="0.3">
      <c r="E4717"/>
      <c r="F4717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</row>
    <row r="4718" spans="5:19" x14ac:dyDescent="0.3">
      <c r="E4718"/>
      <c r="F4718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</row>
    <row r="4719" spans="5:19" x14ac:dyDescent="0.3">
      <c r="E4719"/>
      <c r="F4719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</row>
    <row r="4720" spans="5:19" x14ac:dyDescent="0.3">
      <c r="E4720"/>
      <c r="F4720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</row>
    <row r="4721" spans="5:19" x14ac:dyDescent="0.3">
      <c r="E4721"/>
      <c r="F4721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</row>
    <row r="4722" spans="5:19" x14ac:dyDescent="0.3">
      <c r="E4722"/>
      <c r="F4722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</row>
    <row r="4723" spans="5:19" x14ac:dyDescent="0.3">
      <c r="E4723"/>
      <c r="F472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</row>
    <row r="4724" spans="5:19" x14ac:dyDescent="0.3">
      <c r="E4724"/>
      <c r="F4724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</row>
    <row r="4725" spans="5:19" x14ac:dyDescent="0.3">
      <c r="E4725"/>
      <c r="F4725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</row>
    <row r="4726" spans="5:19" x14ac:dyDescent="0.3">
      <c r="E4726"/>
      <c r="F4726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</row>
    <row r="4727" spans="5:19" x14ac:dyDescent="0.3">
      <c r="E4727"/>
      <c r="F4727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</row>
    <row r="4728" spans="5:19" x14ac:dyDescent="0.3">
      <c r="E4728"/>
      <c r="F4728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</row>
    <row r="4729" spans="5:19" x14ac:dyDescent="0.3">
      <c r="E4729"/>
      <c r="F4729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</row>
    <row r="4730" spans="5:19" x14ac:dyDescent="0.3">
      <c r="E4730"/>
      <c r="F4730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</row>
    <row r="4731" spans="5:19" x14ac:dyDescent="0.3">
      <c r="E4731"/>
      <c r="F4731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</row>
    <row r="4732" spans="5:19" x14ac:dyDescent="0.3">
      <c r="E4732"/>
      <c r="F4732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</row>
    <row r="4733" spans="5:19" x14ac:dyDescent="0.3">
      <c r="E4733"/>
      <c r="F473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</row>
    <row r="4734" spans="5:19" x14ac:dyDescent="0.3">
      <c r="E4734"/>
      <c r="F4734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</row>
    <row r="4735" spans="5:19" x14ac:dyDescent="0.3">
      <c r="E4735"/>
      <c r="F4735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</row>
    <row r="4736" spans="5:19" x14ac:dyDescent="0.3">
      <c r="E4736"/>
      <c r="F4736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</row>
    <row r="4737" spans="5:19" x14ac:dyDescent="0.3">
      <c r="E4737"/>
      <c r="F4737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</row>
    <row r="4738" spans="5:19" x14ac:dyDescent="0.3">
      <c r="E4738"/>
      <c r="F4738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</row>
    <row r="4739" spans="5:19" x14ac:dyDescent="0.3">
      <c r="E4739"/>
      <c r="F4739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</row>
    <row r="4740" spans="5:19" x14ac:dyDescent="0.3">
      <c r="E4740"/>
      <c r="F4740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</row>
    <row r="4741" spans="5:19" x14ac:dyDescent="0.3">
      <c r="E4741"/>
      <c r="F4741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</row>
    <row r="4742" spans="5:19" x14ac:dyDescent="0.3">
      <c r="E4742"/>
      <c r="F4742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</row>
    <row r="4743" spans="5:19" x14ac:dyDescent="0.3">
      <c r="E4743"/>
      <c r="F474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</row>
    <row r="4744" spans="5:19" x14ac:dyDescent="0.3">
      <c r="E4744"/>
      <c r="F4744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</row>
    <row r="4745" spans="5:19" x14ac:dyDescent="0.3">
      <c r="E4745"/>
      <c r="F4745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</row>
    <row r="4746" spans="5:19" x14ac:dyDescent="0.3">
      <c r="E4746"/>
      <c r="F4746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</row>
    <row r="4747" spans="5:19" x14ac:dyDescent="0.3">
      <c r="E4747"/>
      <c r="F4747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</row>
    <row r="4748" spans="5:19" x14ac:dyDescent="0.3">
      <c r="E4748"/>
      <c r="F4748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</row>
    <row r="4749" spans="5:19" x14ac:dyDescent="0.3">
      <c r="E4749"/>
      <c r="F4749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</row>
    <row r="4750" spans="5:19" x14ac:dyDescent="0.3">
      <c r="E4750"/>
      <c r="F4750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</row>
    <row r="4751" spans="5:19" x14ac:dyDescent="0.3">
      <c r="E4751"/>
      <c r="F4751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</row>
    <row r="4752" spans="5:19" x14ac:dyDescent="0.3">
      <c r="E4752"/>
      <c r="F4752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</row>
    <row r="4753" spans="5:19" x14ac:dyDescent="0.3">
      <c r="E4753"/>
      <c r="F475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</row>
    <row r="4754" spans="5:19" x14ac:dyDescent="0.3">
      <c r="E4754"/>
      <c r="F4754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</row>
    <row r="4755" spans="5:19" x14ac:dyDescent="0.3">
      <c r="E4755"/>
      <c r="F4755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</row>
    <row r="4756" spans="5:19" x14ac:dyDescent="0.3">
      <c r="E4756"/>
      <c r="F4756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</row>
    <row r="4757" spans="5:19" x14ac:dyDescent="0.3">
      <c r="E4757"/>
      <c r="F4757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</row>
    <row r="4758" spans="5:19" x14ac:dyDescent="0.3">
      <c r="E4758"/>
      <c r="F4758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</row>
    <row r="4759" spans="5:19" x14ac:dyDescent="0.3">
      <c r="E4759"/>
      <c r="F4759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</row>
    <row r="4760" spans="5:19" x14ac:dyDescent="0.3">
      <c r="E4760"/>
      <c r="F4760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</row>
    <row r="4761" spans="5:19" x14ac:dyDescent="0.3">
      <c r="E4761"/>
      <c r="F4761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</row>
    <row r="4762" spans="5:19" x14ac:dyDescent="0.3">
      <c r="E4762"/>
      <c r="F4762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</row>
    <row r="4763" spans="5:19" x14ac:dyDescent="0.3">
      <c r="E4763"/>
      <c r="F476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</row>
    <row r="4764" spans="5:19" x14ac:dyDescent="0.3">
      <c r="E4764"/>
      <c r="F4764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</row>
    <row r="4765" spans="5:19" x14ac:dyDescent="0.3">
      <c r="E4765"/>
      <c r="F4765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</row>
    <row r="4766" spans="5:19" x14ac:dyDescent="0.3">
      <c r="E4766"/>
      <c r="F4766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</row>
    <row r="4767" spans="5:19" x14ac:dyDescent="0.3">
      <c r="E4767"/>
      <c r="F4767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</row>
    <row r="4768" spans="5:19" x14ac:dyDescent="0.3">
      <c r="E4768"/>
      <c r="F4768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</row>
    <row r="4769" spans="5:19" x14ac:dyDescent="0.3">
      <c r="E4769"/>
      <c r="F4769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</row>
    <row r="4770" spans="5:19" x14ac:dyDescent="0.3">
      <c r="E4770"/>
      <c r="F4770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</row>
    <row r="4771" spans="5:19" x14ac:dyDescent="0.3">
      <c r="E4771"/>
      <c r="F4771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</row>
    <row r="4772" spans="5:19" x14ac:dyDescent="0.3">
      <c r="E4772"/>
      <c r="F4772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</row>
    <row r="4773" spans="5:19" x14ac:dyDescent="0.3">
      <c r="E4773"/>
      <c r="F477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</row>
    <row r="4774" spans="5:19" x14ac:dyDescent="0.3">
      <c r="E4774"/>
      <c r="F4774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</row>
    <row r="4775" spans="5:19" x14ac:dyDescent="0.3">
      <c r="E4775"/>
      <c r="F4775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</row>
    <row r="4776" spans="5:19" x14ac:dyDescent="0.3">
      <c r="E4776"/>
      <c r="F4776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</row>
    <row r="4777" spans="5:19" x14ac:dyDescent="0.3">
      <c r="E4777"/>
      <c r="F4777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</row>
    <row r="4778" spans="5:19" x14ac:dyDescent="0.3">
      <c r="E4778"/>
      <c r="F4778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</row>
    <row r="4779" spans="5:19" x14ac:dyDescent="0.3">
      <c r="E4779"/>
      <c r="F4779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</row>
    <row r="4780" spans="5:19" x14ac:dyDescent="0.3">
      <c r="E4780"/>
      <c r="F4780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</row>
    <row r="4781" spans="5:19" x14ac:dyDescent="0.3">
      <c r="E4781"/>
      <c r="F4781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</row>
    <row r="4782" spans="5:19" x14ac:dyDescent="0.3">
      <c r="E4782"/>
      <c r="F4782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</row>
    <row r="4783" spans="5:19" x14ac:dyDescent="0.3">
      <c r="E4783"/>
      <c r="F478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</row>
    <row r="4784" spans="5:19" x14ac:dyDescent="0.3">
      <c r="E4784"/>
      <c r="F4784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</row>
    <row r="4785" spans="5:19" x14ac:dyDescent="0.3">
      <c r="E4785"/>
      <c r="F4785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</row>
    <row r="4786" spans="5:19" x14ac:dyDescent="0.3">
      <c r="E4786"/>
      <c r="F4786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</row>
    <row r="4787" spans="5:19" x14ac:dyDescent="0.3">
      <c r="E4787"/>
      <c r="F4787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</row>
    <row r="4788" spans="5:19" x14ac:dyDescent="0.3">
      <c r="E4788"/>
      <c r="F4788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</row>
    <row r="4789" spans="5:19" x14ac:dyDescent="0.3">
      <c r="E4789"/>
      <c r="F4789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</row>
    <row r="4790" spans="5:19" x14ac:dyDescent="0.3">
      <c r="E4790"/>
      <c r="F4790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</row>
    <row r="4791" spans="5:19" x14ac:dyDescent="0.3">
      <c r="E4791"/>
      <c r="F4791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</row>
    <row r="4792" spans="5:19" x14ac:dyDescent="0.3">
      <c r="E4792"/>
      <c r="F4792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</row>
    <row r="4793" spans="5:19" x14ac:dyDescent="0.3">
      <c r="E4793"/>
      <c r="F479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</row>
    <row r="4794" spans="5:19" x14ac:dyDescent="0.3">
      <c r="E4794"/>
      <c r="F4794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</row>
    <row r="4795" spans="5:19" x14ac:dyDescent="0.3">
      <c r="E4795"/>
      <c r="F4795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</row>
    <row r="4796" spans="5:19" x14ac:dyDescent="0.3">
      <c r="E4796"/>
      <c r="F4796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</row>
    <row r="4797" spans="5:19" x14ac:dyDescent="0.3">
      <c r="E4797"/>
      <c r="F4797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</row>
    <row r="4798" spans="5:19" x14ac:dyDescent="0.3">
      <c r="E4798"/>
      <c r="F4798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</row>
    <row r="4799" spans="5:19" x14ac:dyDescent="0.3">
      <c r="E4799"/>
      <c r="F4799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</row>
    <row r="4800" spans="5:19" x14ac:dyDescent="0.3">
      <c r="E4800"/>
      <c r="F4800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</row>
    <row r="4801" spans="5:19" x14ac:dyDescent="0.3">
      <c r="E4801"/>
      <c r="F4801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</row>
    <row r="4802" spans="5:19" x14ac:dyDescent="0.3">
      <c r="E4802"/>
      <c r="F4802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</row>
    <row r="4803" spans="5:19" x14ac:dyDescent="0.3">
      <c r="E4803"/>
      <c r="F480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</row>
    <row r="4804" spans="5:19" x14ac:dyDescent="0.3">
      <c r="E4804"/>
      <c r="F4804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</row>
    <row r="4805" spans="5:19" x14ac:dyDescent="0.3">
      <c r="E4805"/>
      <c r="F4805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</row>
    <row r="4806" spans="5:19" x14ac:dyDescent="0.3">
      <c r="E4806"/>
      <c r="F4806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</row>
    <row r="4807" spans="5:19" x14ac:dyDescent="0.3">
      <c r="E4807"/>
      <c r="F4807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</row>
    <row r="4808" spans="5:19" x14ac:dyDescent="0.3">
      <c r="E4808"/>
      <c r="F4808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</row>
    <row r="4809" spans="5:19" x14ac:dyDescent="0.3">
      <c r="E4809"/>
      <c r="F4809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</row>
    <row r="4810" spans="5:19" x14ac:dyDescent="0.3">
      <c r="E4810"/>
      <c r="F4810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</row>
    <row r="4811" spans="5:19" x14ac:dyDescent="0.3">
      <c r="E4811"/>
      <c r="F4811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</row>
    <row r="4812" spans="5:19" x14ac:dyDescent="0.3">
      <c r="E4812"/>
      <c r="F4812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</row>
    <row r="4813" spans="5:19" x14ac:dyDescent="0.3">
      <c r="E4813"/>
      <c r="F481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</row>
    <row r="4814" spans="5:19" x14ac:dyDescent="0.3">
      <c r="E4814"/>
      <c r="F4814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</row>
    <row r="4815" spans="5:19" x14ac:dyDescent="0.3">
      <c r="E4815"/>
      <c r="F4815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</row>
    <row r="4816" spans="5:19" x14ac:dyDescent="0.3">
      <c r="E4816"/>
      <c r="F4816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</row>
    <row r="4817" spans="5:19" x14ac:dyDescent="0.3">
      <c r="E4817"/>
      <c r="F4817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</row>
    <row r="4818" spans="5:19" x14ac:dyDescent="0.3">
      <c r="E4818"/>
      <c r="F4818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</row>
    <row r="4819" spans="5:19" x14ac:dyDescent="0.3">
      <c r="E4819"/>
      <c r="F4819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</row>
    <row r="4820" spans="5:19" x14ac:dyDescent="0.3">
      <c r="E4820"/>
      <c r="F4820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</row>
    <row r="4821" spans="5:19" x14ac:dyDescent="0.3">
      <c r="E4821"/>
      <c r="F4821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</row>
    <row r="4822" spans="5:19" x14ac:dyDescent="0.3">
      <c r="E4822"/>
      <c r="F4822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</row>
    <row r="4823" spans="5:19" x14ac:dyDescent="0.3">
      <c r="E4823"/>
      <c r="F482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</row>
    <row r="4824" spans="5:19" x14ac:dyDescent="0.3">
      <c r="E4824"/>
      <c r="F4824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</row>
    <row r="4825" spans="5:19" x14ac:dyDescent="0.3">
      <c r="E4825"/>
      <c r="F4825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</row>
    <row r="4826" spans="5:19" x14ac:dyDescent="0.3">
      <c r="E4826"/>
      <c r="F4826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</row>
    <row r="4827" spans="5:19" x14ac:dyDescent="0.3">
      <c r="E4827"/>
      <c r="F4827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</row>
    <row r="4828" spans="5:19" x14ac:dyDescent="0.3">
      <c r="E4828"/>
      <c r="F4828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</row>
    <row r="4829" spans="5:19" x14ac:dyDescent="0.3">
      <c r="E4829"/>
      <c r="F4829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</row>
    <row r="4830" spans="5:19" x14ac:dyDescent="0.3">
      <c r="E4830"/>
      <c r="F4830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</row>
    <row r="4831" spans="5:19" x14ac:dyDescent="0.3">
      <c r="E4831"/>
      <c r="F4831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</row>
    <row r="4832" spans="5:19" x14ac:dyDescent="0.3">
      <c r="E4832"/>
      <c r="F4832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</row>
    <row r="4833" spans="5:19" x14ac:dyDescent="0.3">
      <c r="E4833"/>
      <c r="F483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</row>
    <row r="4834" spans="5:19" x14ac:dyDescent="0.3">
      <c r="E4834"/>
      <c r="F4834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</row>
    <row r="4835" spans="5:19" x14ac:dyDescent="0.3">
      <c r="E4835"/>
      <c r="F4835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</row>
    <row r="4836" spans="5:19" x14ac:dyDescent="0.3">
      <c r="E4836"/>
      <c r="F4836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</row>
    <row r="4837" spans="5:19" x14ac:dyDescent="0.3">
      <c r="E4837"/>
      <c r="F4837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</row>
    <row r="4838" spans="5:19" x14ac:dyDescent="0.3">
      <c r="E4838"/>
      <c r="F4838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</row>
    <row r="4839" spans="5:19" x14ac:dyDescent="0.3">
      <c r="E4839"/>
      <c r="F4839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</row>
    <row r="4840" spans="5:19" x14ac:dyDescent="0.3">
      <c r="E4840"/>
      <c r="F4840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</row>
    <row r="4841" spans="5:19" x14ac:dyDescent="0.3">
      <c r="E4841"/>
      <c r="F4841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</row>
    <row r="4842" spans="5:19" x14ac:dyDescent="0.3">
      <c r="E4842"/>
      <c r="F4842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</row>
    <row r="4843" spans="5:19" x14ac:dyDescent="0.3">
      <c r="E4843"/>
      <c r="F484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</row>
    <row r="4844" spans="5:19" x14ac:dyDescent="0.3">
      <c r="E4844"/>
      <c r="F4844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</row>
    <row r="4845" spans="5:19" x14ac:dyDescent="0.3">
      <c r="E4845"/>
      <c r="F4845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</row>
    <row r="4846" spans="5:19" x14ac:dyDescent="0.3">
      <c r="E4846"/>
      <c r="F4846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</row>
    <row r="4847" spans="5:19" x14ac:dyDescent="0.3">
      <c r="E4847"/>
      <c r="F4847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</row>
    <row r="4848" spans="5:19" x14ac:dyDescent="0.3">
      <c r="E4848"/>
      <c r="F4848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</row>
    <row r="4849" spans="5:19" x14ac:dyDescent="0.3">
      <c r="E4849"/>
      <c r="F4849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</row>
    <row r="4850" spans="5:19" x14ac:dyDescent="0.3">
      <c r="E4850"/>
      <c r="F4850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</row>
    <row r="4851" spans="5:19" x14ac:dyDescent="0.3">
      <c r="E4851"/>
      <c r="F4851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</row>
    <row r="4852" spans="5:19" x14ac:dyDescent="0.3">
      <c r="E4852"/>
      <c r="F4852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</row>
    <row r="4853" spans="5:19" x14ac:dyDescent="0.3">
      <c r="E4853"/>
      <c r="F485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</row>
    <row r="4854" spans="5:19" x14ac:dyDescent="0.3">
      <c r="E4854"/>
      <c r="F4854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</row>
    <row r="4855" spans="5:19" x14ac:dyDescent="0.3">
      <c r="E4855"/>
      <c r="F4855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</row>
    <row r="4856" spans="5:19" x14ac:dyDescent="0.3">
      <c r="E4856"/>
      <c r="F4856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</row>
    <row r="4857" spans="5:19" x14ac:dyDescent="0.3">
      <c r="E4857"/>
      <c r="F4857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</row>
    <row r="4858" spans="5:19" x14ac:dyDescent="0.3">
      <c r="E4858"/>
      <c r="F4858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</row>
    <row r="4859" spans="5:19" x14ac:dyDescent="0.3">
      <c r="E4859"/>
      <c r="F4859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</row>
    <row r="4860" spans="5:19" x14ac:dyDescent="0.3">
      <c r="E4860"/>
      <c r="F4860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</row>
    <row r="4861" spans="5:19" x14ac:dyDescent="0.3">
      <c r="E4861"/>
      <c r="F4861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</row>
    <row r="4862" spans="5:19" x14ac:dyDescent="0.3">
      <c r="E4862"/>
      <c r="F4862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</row>
    <row r="4863" spans="5:19" x14ac:dyDescent="0.3">
      <c r="E4863"/>
      <c r="F486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</row>
    <row r="4864" spans="5:19" x14ac:dyDescent="0.3">
      <c r="E4864"/>
      <c r="F4864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</row>
    <row r="4865" spans="5:19" x14ac:dyDescent="0.3">
      <c r="E4865"/>
      <c r="F4865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</row>
    <row r="4866" spans="5:19" x14ac:dyDescent="0.3">
      <c r="E4866"/>
      <c r="F4866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</row>
    <row r="4867" spans="5:19" x14ac:dyDescent="0.3">
      <c r="E4867"/>
      <c r="F4867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</row>
    <row r="4868" spans="5:19" x14ac:dyDescent="0.3">
      <c r="E4868"/>
      <c r="F4868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</row>
    <row r="4869" spans="5:19" x14ac:dyDescent="0.3">
      <c r="E4869"/>
      <c r="F4869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</row>
    <row r="4870" spans="5:19" x14ac:dyDescent="0.3">
      <c r="E4870"/>
      <c r="F4870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</row>
    <row r="4871" spans="5:19" x14ac:dyDescent="0.3">
      <c r="E4871"/>
      <c r="F4871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</row>
    <row r="4872" spans="5:19" x14ac:dyDescent="0.3">
      <c r="E4872"/>
      <c r="F4872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</row>
    <row r="4873" spans="5:19" x14ac:dyDescent="0.3">
      <c r="E4873"/>
      <c r="F487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</row>
    <row r="4874" spans="5:19" x14ac:dyDescent="0.3">
      <c r="E4874"/>
      <c r="F4874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</row>
    <row r="4875" spans="5:19" x14ac:dyDescent="0.3">
      <c r="E4875"/>
      <c r="F4875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</row>
    <row r="4876" spans="5:19" x14ac:dyDescent="0.3">
      <c r="E4876"/>
      <c r="F4876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</row>
    <row r="4877" spans="5:19" x14ac:dyDescent="0.3">
      <c r="E4877"/>
      <c r="F4877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</row>
    <row r="4878" spans="5:19" x14ac:dyDescent="0.3">
      <c r="E4878"/>
      <c r="F4878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</row>
    <row r="4879" spans="5:19" x14ac:dyDescent="0.3">
      <c r="E4879"/>
      <c r="F4879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</row>
    <row r="4880" spans="5:19" x14ac:dyDescent="0.3">
      <c r="E4880"/>
      <c r="F4880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</row>
    <row r="4881" spans="5:19" x14ac:dyDescent="0.3">
      <c r="E4881"/>
      <c r="F4881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</row>
    <row r="4882" spans="5:19" x14ac:dyDescent="0.3">
      <c r="E4882"/>
      <c r="F4882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</row>
    <row r="4883" spans="5:19" x14ac:dyDescent="0.3">
      <c r="E4883"/>
      <c r="F488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</row>
    <row r="4884" spans="5:19" x14ac:dyDescent="0.3">
      <c r="E4884"/>
      <c r="F4884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</row>
    <row r="4885" spans="5:19" x14ac:dyDescent="0.3">
      <c r="E4885"/>
      <c r="F4885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</row>
    <row r="4886" spans="5:19" x14ac:dyDescent="0.3">
      <c r="E4886"/>
      <c r="F4886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</row>
    <row r="4887" spans="5:19" x14ac:dyDescent="0.3">
      <c r="E4887"/>
      <c r="F4887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</row>
    <row r="4888" spans="5:19" x14ac:dyDescent="0.3">
      <c r="E4888"/>
      <c r="F4888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</row>
    <row r="4889" spans="5:19" x14ac:dyDescent="0.3">
      <c r="E4889"/>
      <c r="F4889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</row>
    <row r="4890" spans="5:19" x14ac:dyDescent="0.3">
      <c r="E4890"/>
      <c r="F4890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</row>
    <row r="4891" spans="5:19" x14ac:dyDescent="0.3">
      <c r="E4891"/>
      <c r="F4891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</row>
    <row r="4892" spans="5:19" x14ac:dyDescent="0.3">
      <c r="E4892"/>
      <c r="F4892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</row>
    <row r="4893" spans="5:19" x14ac:dyDescent="0.3">
      <c r="E4893"/>
      <c r="F489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</row>
    <row r="4894" spans="5:19" x14ac:dyDescent="0.3">
      <c r="E4894"/>
      <c r="F4894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</row>
    <row r="4895" spans="5:19" x14ac:dyDescent="0.3">
      <c r="E4895"/>
      <c r="F4895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</row>
    <row r="4896" spans="5:19" x14ac:dyDescent="0.3">
      <c r="E4896"/>
      <c r="F4896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</row>
    <row r="4897" spans="5:19" x14ac:dyDescent="0.3">
      <c r="E4897"/>
      <c r="F4897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</row>
    <row r="4898" spans="5:19" x14ac:dyDescent="0.3">
      <c r="E4898"/>
      <c r="F4898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</row>
    <row r="4899" spans="5:19" x14ac:dyDescent="0.3">
      <c r="E4899"/>
      <c r="F4899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</row>
    <row r="4900" spans="5:19" x14ac:dyDescent="0.3">
      <c r="E4900"/>
      <c r="F4900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</row>
    <row r="4901" spans="5:19" x14ac:dyDescent="0.3">
      <c r="E4901"/>
      <c r="F4901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</row>
    <row r="4902" spans="5:19" x14ac:dyDescent="0.3">
      <c r="E4902"/>
      <c r="F4902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</row>
    <row r="4903" spans="5:19" x14ac:dyDescent="0.3">
      <c r="E4903"/>
      <c r="F490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</row>
    <row r="4904" spans="5:19" x14ac:dyDescent="0.3">
      <c r="E4904"/>
      <c r="F4904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</row>
    <row r="4905" spans="5:19" x14ac:dyDescent="0.3">
      <c r="E4905"/>
      <c r="F4905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</row>
    <row r="4906" spans="5:19" x14ac:dyDescent="0.3">
      <c r="E4906"/>
      <c r="F4906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</row>
    <row r="4907" spans="5:19" x14ac:dyDescent="0.3">
      <c r="E4907"/>
      <c r="F4907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</row>
    <row r="4908" spans="5:19" x14ac:dyDescent="0.3">
      <c r="E4908"/>
      <c r="F4908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</row>
    <row r="4909" spans="5:19" x14ac:dyDescent="0.3">
      <c r="E4909"/>
      <c r="F4909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</row>
    <row r="4910" spans="5:19" x14ac:dyDescent="0.3">
      <c r="E4910"/>
      <c r="F4910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</row>
    <row r="4911" spans="5:19" x14ac:dyDescent="0.3">
      <c r="E4911"/>
      <c r="F4911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</row>
    <row r="4912" spans="5:19" x14ac:dyDescent="0.3">
      <c r="E4912"/>
      <c r="F4912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</row>
    <row r="4913" spans="5:19" x14ac:dyDescent="0.3">
      <c r="E4913"/>
      <c r="F491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</row>
    <row r="4914" spans="5:19" x14ac:dyDescent="0.3">
      <c r="E4914"/>
      <c r="F4914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</row>
    <row r="4915" spans="5:19" x14ac:dyDescent="0.3">
      <c r="E4915"/>
      <c r="F4915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</row>
    <row r="4916" spans="5:19" x14ac:dyDescent="0.3">
      <c r="E4916"/>
      <c r="F4916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</row>
    <row r="4917" spans="5:19" x14ac:dyDescent="0.3">
      <c r="E4917"/>
      <c r="F4917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</row>
    <row r="4918" spans="5:19" x14ac:dyDescent="0.3">
      <c r="E4918"/>
      <c r="F4918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</row>
    <row r="4919" spans="5:19" x14ac:dyDescent="0.3">
      <c r="E4919"/>
      <c r="F4919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</row>
    <row r="4920" spans="5:19" x14ac:dyDescent="0.3">
      <c r="E4920"/>
      <c r="F4920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</row>
    <row r="4921" spans="5:19" x14ac:dyDescent="0.3">
      <c r="E4921"/>
      <c r="F4921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</row>
    <row r="4922" spans="5:19" x14ac:dyDescent="0.3">
      <c r="E4922"/>
      <c r="F4922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</row>
    <row r="4923" spans="5:19" x14ac:dyDescent="0.3">
      <c r="E4923"/>
      <c r="F492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</row>
    <row r="4924" spans="5:19" x14ac:dyDescent="0.3">
      <c r="E4924"/>
      <c r="F4924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</row>
    <row r="4925" spans="5:19" x14ac:dyDescent="0.3">
      <c r="E4925"/>
      <c r="F4925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</row>
    <row r="4926" spans="5:19" x14ac:dyDescent="0.3">
      <c r="E4926"/>
      <c r="F4926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</row>
    <row r="4927" spans="5:19" x14ac:dyDescent="0.3">
      <c r="E4927"/>
      <c r="F4927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</row>
    <row r="4928" spans="5:19" x14ac:dyDescent="0.3">
      <c r="E4928"/>
      <c r="F4928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</row>
    <row r="4929" spans="5:19" x14ac:dyDescent="0.3">
      <c r="E4929"/>
      <c r="F4929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</row>
    <row r="4930" spans="5:19" x14ac:dyDescent="0.3">
      <c r="E4930"/>
      <c r="F4930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</row>
    <row r="4931" spans="5:19" x14ac:dyDescent="0.3">
      <c r="E4931"/>
      <c r="F4931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</row>
    <row r="4932" spans="5:19" x14ac:dyDescent="0.3">
      <c r="E4932"/>
      <c r="F4932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</row>
    <row r="4933" spans="5:19" x14ac:dyDescent="0.3">
      <c r="E4933"/>
      <c r="F493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</row>
    <row r="4934" spans="5:19" x14ac:dyDescent="0.3">
      <c r="E4934"/>
      <c r="F4934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</row>
    <row r="4935" spans="5:19" x14ac:dyDescent="0.3">
      <c r="E4935"/>
      <c r="F4935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</row>
    <row r="4936" spans="5:19" x14ac:dyDescent="0.3">
      <c r="E4936"/>
      <c r="F4936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</row>
    <row r="4937" spans="5:19" x14ac:dyDescent="0.3">
      <c r="E4937"/>
      <c r="F4937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</row>
    <row r="4938" spans="5:19" x14ac:dyDescent="0.3">
      <c r="E4938"/>
      <c r="F4938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</row>
    <row r="4939" spans="5:19" x14ac:dyDescent="0.3">
      <c r="E4939"/>
      <c r="F4939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</row>
    <row r="4940" spans="5:19" x14ac:dyDescent="0.3">
      <c r="E4940"/>
      <c r="F4940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</row>
    <row r="4941" spans="5:19" x14ac:dyDescent="0.3">
      <c r="E4941"/>
      <c r="F4941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</row>
    <row r="4942" spans="5:19" x14ac:dyDescent="0.3">
      <c r="E4942"/>
      <c r="F4942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</row>
    <row r="4943" spans="5:19" x14ac:dyDescent="0.3">
      <c r="E4943"/>
      <c r="F494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</row>
    <row r="4944" spans="5:19" x14ac:dyDescent="0.3">
      <c r="E4944"/>
      <c r="F4944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</row>
    <row r="4945" spans="5:19" x14ac:dyDescent="0.3">
      <c r="E4945"/>
      <c r="F4945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</row>
    <row r="4946" spans="5:19" x14ac:dyDescent="0.3">
      <c r="E4946"/>
      <c r="F4946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</row>
    <row r="4947" spans="5:19" x14ac:dyDescent="0.3">
      <c r="E4947"/>
      <c r="F4947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</row>
    <row r="4948" spans="5:19" x14ac:dyDescent="0.3">
      <c r="E4948"/>
      <c r="F4948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</row>
    <row r="4949" spans="5:19" x14ac:dyDescent="0.3">
      <c r="E4949"/>
      <c r="F4949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</row>
    <row r="4950" spans="5:19" x14ac:dyDescent="0.3">
      <c r="E4950"/>
      <c r="F4950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</row>
    <row r="4951" spans="5:19" x14ac:dyDescent="0.3">
      <c r="E4951"/>
      <c r="F4951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</row>
    <row r="4952" spans="5:19" x14ac:dyDescent="0.3">
      <c r="E4952"/>
      <c r="F4952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</row>
    <row r="4953" spans="5:19" x14ac:dyDescent="0.3">
      <c r="E4953"/>
      <c r="F495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</row>
    <row r="4954" spans="5:19" x14ac:dyDescent="0.3">
      <c r="E4954"/>
      <c r="F4954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</row>
    <row r="4955" spans="5:19" x14ac:dyDescent="0.3">
      <c r="E4955"/>
      <c r="F4955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</row>
    <row r="4956" spans="5:19" x14ac:dyDescent="0.3">
      <c r="E4956"/>
      <c r="F4956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</row>
    <row r="4957" spans="5:19" x14ac:dyDescent="0.3">
      <c r="E4957"/>
      <c r="F4957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</row>
    <row r="4958" spans="5:19" x14ac:dyDescent="0.3">
      <c r="E4958"/>
      <c r="F4958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</row>
    <row r="4959" spans="5:19" x14ac:dyDescent="0.3">
      <c r="E4959"/>
      <c r="F4959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</row>
    <row r="4960" spans="5:19" x14ac:dyDescent="0.3">
      <c r="E4960"/>
      <c r="F4960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</row>
    <row r="4961" spans="5:19" x14ac:dyDescent="0.3">
      <c r="E4961"/>
      <c r="F4961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</row>
    <row r="4962" spans="5:19" x14ac:dyDescent="0.3">
      <c r="E4962"/>
      <c r="F4962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</row>
    <row r="4963" spans="5:19" x14ac:dyDescent="0.3">
      <c r="E4963"/>
      <c r="F496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</row>
    <row r="4964" spans="5:19" x14ac:dyDescent="0.3">
      <c r="E4964"/>
      <c r="F4964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</row>
    <row r="4965" spans="5:19" x14ac:dyDescent="0.3">
      <c r="E4965"/>
      <c r="F4965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</row>
    <row r="4966" spans="5:19" x14ac:dyDescent="0.3">
      <c r="E4966"/>
      <c r="F4966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</row>
    <row r="4967" spans="5:19" x14ac:dyDescent="0.3">
      <c r="E4967"/>
      <c r="F4967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</row>
    <row r="4968" spans="5:19" x14ac:dyDescent="0.3">
      <c r="E4968"/>
      <c r="F4968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</row>
    <row r="4969" spans="5:19" x14ac:dyDescent="0.3">
      <c r="E4969"/>
      <c r="F4969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</row>
    <row r="4970" spans="5:19" x14ac:dyDescent="0.3">
      <c r="E4970"/>
      <c r="F4970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</row>
    <row r="4971" spans="5:19" x14ac:dyDescent="0.3">
      <c r="E4971"/>
      <c r="F4971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</row>
    <row r="4972" spans="5:19" x14ac:dyDescent="0.3">
      <c r="E4972"/>
      <c r="F4972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</row>
    <row r="4973" spans="5:19" x14ac:dyDescent="0.3">
      <c r="E4973"/>
      <c r="F497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</row>
    <row r="4974" spans="5:19" x14ac:dyDescent="0.3">
      <c r="E4974"/>
      <c r="F4974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</row>
    <row r="4975" spans="5:19" x14ac:dyDescent="0.3">
      <c r="E4975"/>
      <c r="F4975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</row>
    <row r="4976" spans="5:19" x14ac:dyDescent="0.3">
      <c r="E4976"/>
      <c r="F4976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</row>
    <row r="4977" spans="5:19" x14ac:dyDescent="0.3">
      <c r="E4977"/>
      <c r="F4977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</row>
    <row r="4978" spans="5:19" x14ac:dyDescent="0.3">
      <c r="E4978"/>
      <c r="F4978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</row>
    <row r="4979" spans="5:19" x14ac:dyDescent="0.3">
      <c r="E4979"/>
      <c r="F4979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</row>
    <row r="4980" spans="5:19" x14ac:dyDescent="0.3">
      <c r="E4980"/>
      <c r="F4980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</row>
    <row r="4981" spans="5:19" x14ac:dyDescent="0.3">
      <c r="E4981"/>
      <c r="F4981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</row>
    <row r="4982" spans="5:19" x14ac:dyDescent="0.3">
      <c r="E4982"/>
      <c r="F4982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</row>
    <row r="4983" spans="5:19" x14ac:dyDescent="0.3">
      <c r="E4983"/>
      <c r="F498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</row>
    <row r="4984" spans="5:19" x14ac:dyDescent="0.3">
      <c r="E4984"/>
      <c r="F4984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</row>
    <row r="4985" spans="5:19" x14ac:dyDescent="0.3">
      <c r="E4985"/>
      <c r="F4985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</row>
    <row r="4986" spans="5:19" x14ac:dyDescent="0.3">
      <c r="E4986"/>
      <c r="F4986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</row>
    <row r="4987" spans="5:19" x14ac:dyDescent="0.3">
      <c r="E4987"/>
      <c r="F4987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</row>
    <row r="4988" spans="5:19" x14ac:dyDescent="0.3">
      <c r="E4988"/>
      <c r="F4988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</row>
    <row r="4989" spans="5:19" x14ac:dyDescent="0.3">
      <c r="E4989"/>
      <c r="F4989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</row>
    <row r="4990" spans="5:19" x14ac:dyDescent="0.3">
      <c r="E4990"/>
      <c r="F4990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</row>
    <row r="4991" spans="5:19" x14ac:dyDescent="0.3">
      <c r="E4991"/>
      <c r="F4991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</row>
    <row r="4992" spans="5:19" x14ac:dyDescent="0.3">
      <c r="E4992"/>
      <c r="F4992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</row>
    <row r="4993" spans="5:19" x14ac:dyDescent="0.3">
      <c r="E4993"/>
      <c r="F499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</row>
    <row r="4994" spans="5:19" x14ac:dyDescent="0.3">
      <c r="E4994"/>
      <c r="F4994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</row>
    <row r="4995" spans="5:19" x14ac:dyDescent="0.3">
      <c r="E4995"/>
      <c r="F4995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</row>
    <row r="4996" spans="5:19" x14ac:dyDescent="0.3">
      <c r="E4996"/>
      <c r="F4996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</row>
    <row r="4997" spans="5:19" x14ac:dyDescent="0.3">
      <c r="E4997"/>
      <c r="F4997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</row>
    <row r="4998" spans="5:19" x14ac:dyDescent="0.3">
      <c r="E4998"/>
      <c r="F4998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</row>
    <row r="4999" spans="5:19" x14ac:dyDescent="0.3">
      <c r="E4999"/>
      <c r="F4999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</row>
    <row r="5000" spans="5:19" x14ac:dyDescent="0.3">
      <c r="E5000"/>
      <c r="F5000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</row>
    <row r="5001" spans="5:19" x14ac:dyDescent="0.3">
      <c r="E5001"/>
      <c r="F5001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</row>
    <row r="5002" spans="5:19" x14ac:dyDescent="0.3">
      <c r="E5002"/>
      <c r="F5002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</row>
    <row r="5003" spans="5:19" x14ac:dyDescent="0.3">
      <c r="E5003"/>
      <c r="F500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</row>
    <row r="5004" spans="5:19" x14ac:dyDescent="0.3">
      <c r="E5004"/>
      <c r="F5004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</row>
    <row r="5005" spans="5:19" x14ac:dyDescent="0.3">
      <c r="E5005"/>
      <c r="F5005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</row>
    <row r="5006" spans="5:19" x14ac:dyDescent="0.3">
      <c r="E5006"/>
      <c r="F5006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</row>
    <row r="5007" spans="5:19" x14ac:dyDescent="0.3">
      <c r="E5007"/>
      <c r="F5007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</row>
    <row r="5008" spans="5:19" x14ac:dyDescent="0.3">
      <c r="E5008"/>
      <c r="F5008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</row>
    <row r="5009" spans="5:19" x14ac:dyDescent="0.3">
      <c r="E5009"/>
      <c r="F5009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</row>
    <row r="5010" spans="5:19" x14ac:dyDescent="0.3">
      <c r="E5010"/>
      <c r="F5010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</row>
    <row r="5011" spans="5:19" x14ac:dyDescent="0.3">
      <c r="E5011"/>
      <c r="F5011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</row>
    <row r="5012" spans="5:19" x14ac:dyDescent="0.3">
      <c r="E5012"/>
      <c r="F5012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</row>
    <row r="5013" spans="5:19" x14ac:dyDescent="0.3">
      <c r="E5013"/>
      <c r="F501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</row>
    <row r="5014" spans="5:19" x14ac:dyDescent="0.3">
      <c r="E5014"/>
      <c r="F5014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</row>
    <row r="5015" spans="5:19" x14ac:dyDescent="0.3">
      <c r="E5015"/>
      <c r="F5015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</row>
    <row r="5016" spans="5:19" x14ac:dyDescent="0.3">
      <c r="E5016"/>
      <c r="F5016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</row>
    <row r="5017" spans="5:19" x14ac:dyDescent="0.3">
      <c r="E5017"/>
      <c r="F5017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</row>
    <row r="5018" spans="5:19" x14ac:dyDescent="0.3">
      <c r="E5018"/>
      <c r="F5018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</row>
    <row r="5019" spans="5:19" x14ac:dyDescent="0.3">
      <c r="E5019"/>
      <c r="F5019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</row>
    <row r="5020" spans="5:19" x14ac:dyDescent="0.3">
      <c r="E5020"/>
      <c r="F5020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</row>
    <row r="5021" spans="5:19" x14ac:dyDescent="0.3">
      <c r="E5021"/>
      <c r="F5021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</row>
    <row r="5022" spans="5:19" x14ac:dyDescent="0.3">
      <c r="E5022"/>
      <c r="F5022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</row>
    <row r="5023" spans="5:19" x14ac:dyDescent="0.3">
      <c r="E5023"/>
      <c r="F502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</row>
    <row r="5024" spans="5:19" x14ac:dyDescent="0.3">
      <c r="E5024"/>
      <c r="F5024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</row>
    <row r="5025" spans="5:19" x14ac:dyDescent="0.3">
      <c r="E5025"/>
      <c r="F5025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</row>
    <row r="5026" spans="5:19" x14ac:dyDescent="0.3">
      <c r="E5026"/>
      <c r="F5026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</row>
    <row r="5027" spans="5:19" x14ac:dyDescent="0.3">
      <c r="E5027"/>
      <c r="F5027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</row>
    <row r="5028" spans="5:19" x14ac:dyDescent="0.3">
      <c r="E5028"/>
      <c r="F5028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</row>
    <row r="5029" spans="5:19" x14ac:dyDescent="0.3">
      <c r="E5029"/>
      <c r="F5029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</row>
    <row r="5030" spans="5:19" x14ac:dyDescent="0.3">
      <c r="E5030"/>
      <c r="F5030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</row>
    <row r="5031" spans="5:19" x14ac:dyDescent="0.3">
      <c r="E5031"/>
      <c r="F5031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</row>
    <row r="5032" spans="5:19" x14ac:dyDescent="0.3">
      <c r="E5032"/>
      <c r="F5032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</row>
    <row r="5033" spans="5:19" x14ac:dyDescent="0.3">
      <c r="E5033"/>
      <c r="F503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</row>
    <row r="5034" spans="5:19" x14ac:dyDescent="0.3">
      <c r="E5034"/>
      <c r="F5034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</row>
    <row r="5035" spans="5:19" x14ac:dyDescent="0.3">
      <c r="E5035"/>
      <c r="F5035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</row>
    <row r="5036" spans="5:19" x14ac:dyDescent="0.3">
      <c r="E5036"/>
      <c r="F5036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</row>
    <row r="5037" spans="5:19" x14ac:dyDescent="0.3">
      <c r="E5037"/>
      <c r="F5037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</row>
    <row r="5038" spans="5:19" x14ac:dyDescent="0.3">
      <c r="E5038"/>
      <c r="F5038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</row>
    <row r="5039" spans="5:19" x14ac:dyDescent="0.3">
      <c r="E5039"/>
      <c r="F5039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</row>
    <row r="5040" spans="5:19" x14ac:dyDescent="0.3">
      <c r="E5040"/>
      <c r="F5040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</row>
    <row r="5041" spans="5:19" x14ac:dyDescent="0.3">
      <c r="E5041"/>
      <c r="F5041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</row>
    <row r="5042" spans="5:19" x14ac:dyDescent="0.3">
      <c r="E5042"/>
      <c r="F5042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</row>
    <row r="5043" spans="5:19" x14ac:dyDescent="0.3">
      <c r="E5043"/>
      <c r="F504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</row>
    <row r="5044" spans="5:19" x14ac:dyDescent="0.3">
      <c r="E5044"/>
      <c r="F5044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</row>
    <row r="5045" spans="5:19" x14ac:dyDescent="0.3">
      <c r="E5045"/>
      <c r="F5045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</row>
    <row r="5046" spans="5:19" x14ac:dyDescent="0.3">
      <c r="E5046"/>
      <c r="F5046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</row>
    <row r="5047" spans="5:19" x14ac:dyDescent="0.3">
      <c r="E5047"/>
      <c r="F5047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</row>
    <row r="5048" spans="5:19" x14ac:dyDescent="0.3">
      <c r="E5048"/>
      <c r="F5048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</row>
    <row r="5049" spans="5:19" x14ac:dyDescent="0.3">
      <c r="E5049"/>
      <c r="F5049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</row>
    <row r="5050" spans="5:19" x14ac:dyDescent="0.3">
      <c r="E5050"/>
      <c r="F5050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</row>
    <row r="5051" spans="5:19" x14ac:dyDescent="0.3">
      <c r="E5051"/>
      <c r="F5051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</row>
    <row r="5052" spans="5:19" x14ac:dyDescent="0.3">
      <c r="E5052"/>
      <c r="F5052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</row>
    <row r="5053" spans="5:19" x14ac:dyDescent="0.3">
      <c r="E5053"/>
      <c r="F505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</row>
    <row r="5054" spans="5:19" x14ac:dyDescent="0.3">
      <c r="E5054"/>
      <c r="F5054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</row>
    <row r="5055" spans="5:19" x14ac:dyDescent="0.3">
      <c r="E5055"/>
      <c r="F5055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</row>
    <row r="5056" spans="5:19" x14ac:dyDescent="0.3">
      <c r="E5056"/>
      <c r="F5056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</row>
    <row r="5057" spans="5:19" x14ac:dyDescent="0.3">
      <c r="E5057"/>
      <c r="F5057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</row>
    <row r="5058" spans="5:19" x14ac:dyDescent="0.3">
      <c r="E5058"/>
      <c r="F5058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</row>
    <row r="5059" spans="5:19" x14ac:dyDescent="0.3">
      <c r="E5059"/>
      <c r="F5059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</row>
    <row r="5060" spans="5:19" x14ac:dyDescent="0.3">
      <c r="E5060"/>
      <c r="F5060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</row>
    <row r="5061" spans="5:19" x14ac:dyDescent="0.3">
      <c r="E5061"/>
      <c r="F5061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</row>
    <row r="5062" spans="5:19" x14ac:dyDescent="0.3">
      <c r="E5062"/>
      <c r="F5062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</row>
    <row r="5063" spans="5:19" x14ac:dyDescent="0.3">
      <c r="E5063"/>
      <c r="F506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</row>
    <row r="5064" spans="5:19" x14ac:dyDescent="0.3">
      <c r="E5064"/>
      <c r="F5064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</row>
    <row r="5065" spans="5:19" x14ac:dyDescent="0.3">
      <c r="E5065"/>
      <c r="F5065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</row>
    <row r="5066" spans="5:19" x14ac:dyDescent="0.3">
      <c r="E5066"/>
      <c r="F5066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</row>
    <row r="5067" spans="5:19" x14ac:dyDescent="0.3">
      <c r="E5067"/>
      <c r="F5067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</row>
    <row r="5068" spans="5:19" x14ac:dyDescent="0.3">
      <c r="E5068"/>
      <c r="F5068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</row>
    <row r="5069" spans="5:19" x14ac:dyDescent="0.3">
      <c r="E5069"/>
      <c r="F5069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</row>
    <row r="5070" spans="5:19" x14ac:dyDescent="0.3">
      <c r="E5070"/>
      <c r="F5070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</row>
    <row r="5071" spans="5:19" x14ac:dyDescent="0.3">
      <c r="E5071"/>
      <c r="F5071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</row>
    <row r="5072" spans="5:19" x14ac:dyDescent="0.3">
      <c r="E5072"/>
      <c r="F5072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</row>
    <row r="5073" spans="5:19" x14ac:dyDescent="0.3">
      <c r="E5073"/>
      <c r="F507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</row>
    <row r="5074" spans="5:19" x14ac:dyDescent="0.3">
      <c r="E5074"/>
      <c r="F5074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</row>
    <row r="5075" spans="5:19" x14ac:dyDescent="0.3">
      <c r="E5075"/>
      <c r="F5075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</row>
    <row r="5076" spans="5:19" x14ac:dyDescent="0.3">
      <c r="E5076"/>
      <c r="F5076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</row>
    <row r="5077" spans="5:19" x14ac:dyDescent="0.3">
      <c r="E5077"/>
      <c r="F5077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</row>
    <row r="5078" spans="5:19" x14ac:dyDescent="0.3">
      <c r="E5078"/>
      <c r="F5078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</row>
    <row r="5079" spans="5:19" x14ac:dyDescent="0.3">
      <c r="E5079"/>
      <c r="F5079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</row>
    <row r="5080" spans="5:19" x14ac:dyDescent="0.3">
      <c r="E5080"/>
      <c r="F5080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</row>
    <row r="5081" spans="5:19" x14ac:dyDescent="0.3">
      <c r="E5081"/>
      <c r="F5081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</row>
    <row r="5082" spans="5:19" x14ac:dyDescent="0.3">
      <c r="E5082"/>
      <c r="F5082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</row>
    <row r="5083" spans="5:19" x14ac:dyDescent="0.3">
      <c r="E5083"/>
      <c r="F508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</row>
    <row r="5084" spans="5:19" x14ac:dyDescent="0.3">
      <c r="E5084"/>
      <c r="F5084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</row>
    <row r="5085" spans="5:19" x14ac:dyDescent="0.3">
      <c r="E5085"/>
      <c r="F5085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</row>
    <row r="5086" spans="5:19" x14ac:dyDescent="0.3">
      <c r="E5086"/>
      <c r="F5086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</row>
    <row r="5087" spans="5:19" x14ac:dyDescent="0.3">
      <c r="E5087"/>
      <c r="F5087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</row>
    <row r="5088" spans="5:19" x14ac:dyDescent="0.3">
      <c r="E5088"/>
      <c r="F5088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</row>
    <row r="5089" spans="5:19" x14ac:dyDescent="0.3">
      <c r="E5089"/>
      <c r="F5089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</row>
    <row r="5090" spans="5:19" x14ac:dyDescent="0.3">
      <c r="E5090"/>
      <c r="F5090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</row>
    <row r="5091" spans="5:19" x14ac:dyDescent="0.3">
      <c r="E5091"/>
      <c r="F5091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</row>
    <row r="5092" spans="5:19" x14ac:dyDescent="0.3">
      <c r="E5092"/>
      <c r="F5092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</row>
    <row r="5093" spans="5:19" x14ac:dyDescent="0.3">
      <c r="E5093"/>
      <c r="F509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</row>
    <row r="5094" spans="5:19" x14ac:dyDescent="0.3">
      <c r="E5094"/>
      <c r="F5094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</row>
    <row r="5095" spans="5:19" x14ac:dyDescent="0.3">
      <c r="E5095"/>
      <c r="F5095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</row>
    <row r="5096" spans="5:19" x14ac:dyDescent="0.3">
      <c r="E5096"/>
      <c r="F5096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</row>
    <row r="5097" spans="5:19" x14ac:dyDescent="0.3">
      <c r="E5097"/>
      <c r="F5097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</row>
    <row r="5098" spans="5:19" x14ac:dyDescent="0.3">
      <c r="E5098"/>
      <c r="F5098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</row>
    <row r="5099" spans="5:19" x14ac:dyDescent="0.3">
      <c r="E5099"/>
      <c r="F5099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</row>
    <row r="5100" spans="5:19" x14ac:dyDescent="0.3">
      <c r="E5100"/>
      <c r="F5100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</row>
    <row r="5101" spans="5:19" x14ac:dyDescent="0.3">
      <c r="E5101"/>
      <c r="F5101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</row>
    <row r="5102" spans="5:19" x14ac:dyDescent="0.3">
      <c r="E5102"/>
      <c r="F5102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</row>
    <row r="5103" spans="5:19" x14ac:dyDescent="0.3">
      <c r="E5103"/>
      <c r="F510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</row>
    <row r="5104" spans="5:19" x14ac:dyDescent="0.3">
      <c r="E5104"/>
      <c r="F5104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</row>
    <row r="5105" spans="5:19" x14ac:dyDescent="0.3">
      <c r="E5105"/>
      <c r="F5105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</row>
    <row r="5106" spans="5:19" x14ac:dyDescent="0.3">
      <c r="E5106"/>
      <c r="F5106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</row>
    <row r="5107" spans="5:19" x14ac:dyDescent="0.3">
      <c r="E5107"/>
      <c r="F5107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</row>
    <row r="5108" spans="5:19" x14ac:dyDescent="0.3">
      <c r="E5108"/>
      <c r="F5108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</row>
    <row r="5109" spans="5:19" x14ac:dyDescent="0.3">
      <c r="E5109"/>
      <c r="F5109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</row>
    <row r="5110" spans="5:19" x14ac:dyDescent="0.3">
      <c r="E5110"/>
      <c r="F5110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</row>
    <row r="5111" spans="5:19" x14ac:dyDescent="0.3">
      <c r="E5111"/>
      <c r="F5111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</row>
    <row r="5112" spans="5:19" x14ac:dyDescent="0.3">
      <c r="E5112"/>
      <c r="F5112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</row>
    <row r="5113" spans="5:19" x14ac:dyDescent="0.3">
      <c r="E5113"/>
      <c r="F511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</row>
    <row r="5114" spans="5:19" x14ac:dyDescent="0.3">
      <c r="E5114"/>
      <c r="F5114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</row>
    <row r="5115" spans="5:19" x14ac:dyDescent="0.3">
      <c r="E5115"/>
      <c r="F5115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</row>
    <row r="5116" spans="5:19" x14ac:dyDescent="0.3">
      <c r="E5116"/>
      <c r="F5116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</row>
    <row r="5117" spans="5:19" x14ac:dyDescent="0.3">
      <c r="E5117"/>
      <c r="F5117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</row>
    <row r="5118" spans="5:19" x14ac:dyDescent="0.3">
      <c r="E5118"/>
      <c r="F5118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</row>
    <row r="5119" spans="5:19" x14ac:dyDescent="0.3">
      <c r="E5119"/>
      <c r="F5119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</row>
    <row r="5120" spans="5:19" x14ac:dyDescent="0.3">
      <c r="E5120"/>
      <c r="F5120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</row>
    <row r="5121" spans="5:19" x14ac:dyDescent="0.3">
      <c r="E5121"/>
      <c r="F5121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</row>
    <row r="5122" spans="5:19" x14ac:dyDescent="0.3">
      <c r="E5122"/>
      <c r="F5122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</row>
    <row r="5123" spans="5:19" x14ac:dyDescent="0.3">
      <c r="E5123"/>
      <c r="F512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</row>
    <row r="5124" spans="5:19" x14ac:dyDescent="0.3">
      <c r="E5124"/>
      <c r="F5124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</row>
    <row r="5125" spans="5:19" x14ac:dyDescent="0.3">
      <c r="E5125"/>
      <c r="F5125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</row>
    <row r="5126" spans="5:19" x14ac:dyDescent="0.3">
      <c r="E5126"/>
      <c r="F5126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</row>
    <row r="5127" spans="5:19" x14ac:dyDescent="0.3">
      <c r="E5127"/>
      <c r="F5127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</row>
    <row r="5128" spans="5:19" x14ac:dyDescent="0.3">
      <c r="E5128"/>
      <c r="F5128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</row>
    <row r="5129" spans="5:19" x14ac:dyDescent="0.3">
      <c r="E5129"/>
      <c r="F5129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</row>
    <row r="5130" spans="5:19" x14ac:dyDescent="0.3">
      <c r="E5130"/>
      <c r="F5130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</row>
    <row r="5131" spans="5:19" x14ac:dyDescent="0.3">
      <c r="E5131"/>
      <c r="F5131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</row>
    <row r="5132" spans="5:19" x14ac:dyDescent="0.3">
      <c r="E5132"/>
      <c r="F5132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</row>
    <row r="5133" spans="5:19" x14ac:dyDescent="0.3">
      <c r="E5133"/>
      <c r="F513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</row>
    <row r="5134" spans="5:19" x14ac:dyDescent="0.3">
      <c r="E5134"/>
      <c r="F5134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</row>
    <row r="5135" spans="5:19" x14ac:dyDescent="0.3">
      <c r="E5135"/>
      <c r="F5135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</row>
    <row r="5136" spans="5:19" x14ac:dyDescent="0.3">
      <c r="E5136"/>
      <c r="F5136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</row>
    <row r="5137" spans="5:19" x14ac:dyDescent="0.3">
      <c r="E5137"/>
      <c r="F5137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</row>
    <row r="5138" spans="5:19" x14ac:dyDescent="0.3">
      <c r="E5138"/>
      <c r="F5138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</row>
    <row r="5139" spans="5:19" x14ac:dyDescent="0.3">
      <c r="E5139"/>
      <c r="F5139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</row>
    <row r="5140" spans="5:19" x14ac:dyDescent="0.3">
      <c r="E5140"/>
      <c r="F5140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</row>
    <row r="5141" spans="5:19" x14ac:dyDescent="0.3">
      <c r="E5141"/>
      <c r="F5141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</row>
    <row r="5142" spans="5:19" x14ac:dyDescent="0.3">
      <c r="E5142"/>
      <c r="F5142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</row>
    <row r="5143" spans="5:19" x14ac:dyDescent="0.3">
      <c r="E5143"/>
      <c r="F514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</row>
    <row r="5144" spans="5:19" x14ac:dyDescent="0.3">
      <c r="E5144"/>
      <c r="F5144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</row>
    <row r="5145" spans="5:19" x14ac:dyDescent="0.3">
      <c r="E5145"/>
      <c r="F5145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</row>
    <row r="5146" spans="5:19" x14ac:dyDescent="0.3">
      <c r="E5146"/>
      <c r="F5146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</row>
    <row r="5147" spans="5:19" x14ac:dyDescent="0.3">
      <c r="E5147"/>
      <c r="F5147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</row>
    <row r="5148" spans="5:19" x14ac:dyDescent="0.3">
      <c r="E5148"/>
      <c r="F5148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</row>
    <row r="5149" spans="5:19" x14ac:dyDescent="0.3">
      <c r="E5149"/>
      <c r="F5149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</row>
    <row r="5150" spans="5:19" x14ac:dyDescent="0.3">
      <c r="E5150"/>
      <c r="F5150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</row>
    <row r="5151" spans="5:19" x14ac:dyDescent="0.3">
      <c r="E5151"/>
      <c r="F5151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</row>
    <row r="5152" spans="5:19" x14ac:dyDescent="0.3">
      <c r="E5152"/>
      <c r="F5152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</row>
    <row r="5153" spans="5:19" x14ac:dyDescent="0.3">
      <c r="E5153"/>
      <c r="F515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</row>
    <row r="5154" spans="5:19" x14ac:dyDescent="0.3">
      <c r="E5154"/>
      <c r="F5154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</row>
    <row r="5155" spans="5:19" x14ac:dyDescent="0.3">
      <c r="E5155"/>
      <c r="F5155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</row>
    <row r="5156" spans="5:19" x14ac:dyDescent="0.3">
      <c r="E5156"/>
      <c r="F5156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</row>
    <row r="5157" spans="5:19" x14ac:dyDescent="0.3">
      <c r="E5157"/>
      <c r="F5157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</row>
    <row r="5158" spans="5:19" x14ac:dyDescent="0.3">
      <c r="E5158"/>
      <c r="F5158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</row>
    <row r="5159" spans="5:19" x14ac:dyDescent="0.3">
      <c r="E5159"/>
      <c r="F5159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</row>
    <row r="5160" spans="5:19" x14ac:dyDescent="0.3">
      <c r="E5160"/>
      <c r="F5160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</row>
    <row r="5161" spans="5:19" x14ac:dyDescent="0.3">
      <c r="E5161"/>
      <c r="F5161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</row>
    <row r="5162" spans="5:19" x14ac:dyDescent="0.3">
      <c r="E5162"/>
      <c r="F5162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</row>
    <row r="5163" spans="5:19" x14ac:dyDescent="0.3">
      <c r="E5163"/>
      <c r="F516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</row>
    <row r="5164" spans="5:19" x14ac:dyDescent="0.3">
      <c r="E5164"/>
      <c r="F5164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</row>
    <row r="5165" spans="5:19" x14ac:dyDescent="0.3">
      <c r="E5165"/>
      <c r="F5165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</row>
    <row r="5166" spans="5:19" x14ac:dyDescent="0.3">
      <c r="E5166"/>
      <c r="F5166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</row>
    <row r="5167" spans="5:19" x14ac:dyDescent="0.3">
      <c r="E5167"/>
      <c r="F5167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</row>
    <row r="5168" spans="5:19" x14ac:dyDescent="0.3">
      <c r="E5168"/>
      <c r="F5168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</row>
    <row r="5169" spans="5:19" x14ac:dyDescent="0.3">
      <c r="E5169"/>
      <c r="F5169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</row>
    <row r="5170" spans="5:19" x14ac:dyDescent="0.3">
      <c r="E5170"/>
      <c r="F5170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</row>
    <row r="5171" spans="5:19" x14ac:dyDescent="0.3">
      <c r="E5171"/>
      <c r="F5171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</row>
    <row r="5172" spans="5:19" x14ac:dyDescent="0.3">
      <c r="E5172"/>
      <c r="F5172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</row>
    <row r="5173" spans="5:19" x14ac:dyDescent="0.3">
      <c r="E5173"/>
      <c r="F517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</row>
    <row r="5174" spans="5:19" x14ac:dyDescent="0.3">
      <c r="E5174"/>
      <c r="F5174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</row>
    <row r="5175" spans="5:19" x14ac:dyDescent="0.3">
      <c r="E5175"/>
      <c r="F5175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</row>
    <row r="5176" spans="5:19" x14ac:dyDescent="0.3">
      <c r="E5176"/>
      <c r="F5176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</row>
    <row r="5177" spans="5:19" x14ac:dyDescent="0.3">
      <c r="E5177"/>
      <c r="F5177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</row>
    <row r="5178" spans="5:19" x14ac:dyDescent="0.3">
      <c r="E5178"/>
      <c r="F5178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</row>
    <row r="5179" spans="5:19" x14ac:dyDescent="0.3">
      <c r="E5179"/>
      <c r="F5179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</row>
    <row r="5180" spans="5:19" x14ac:dyDescent="0.3">
      <c r="E5180"/>
      <c r="F5180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</row>
    <row r="5181" spans="5:19" x14ac:dyDescent="0.3">
      <c r="E5181"/>
      <c r="F5181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</row>
    <row r="5182" spans="5:19" x14ac:dyDescent="0.3">
      <c r="E5182"/>
      <c r="F5182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</row>
    <row r="5183" spans="5:19" x14ac:dyDescent="0.3">
      <c r="E5183"/>
      <c r="F518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</row>
    <row r="5184" spans="5:19" x14ac:dyDescent="0.3">
      <c r="E5184"/>
      <c r="F5184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</row>
    <row r="5185" spans="5:19" x14ac:dyDescent="0.3">
      <c r="E5185"/>
      <c r="F5185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</row>
    <row r="5186" spans="5:19" x14ac:dyDescent="0.3">
      <c r="E5186"/>
      <c r="F5186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</row>
    <row r="5187" spans="5:19" x14ac:dyDescent="0.3">
      <c r="E5187"/>
      <c r="F5187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</row>
    <row r="5188" spans="5:19" x14ac:dyDescent="0.3">
      <c r="E5188"/>
      <c r="F5188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</row>
    <row r="5189" spans="5:19" x14ac:dyDescent="0.3">
      <c r="E5189"/>
      <c r="F5189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</row>
    <row r="5190" spans="5:19" x14ac:dyDescent="0.3">
      <c r="E5190"/>
      <c r="F5190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</row>
    <row r="5191" spans="5:19" x14ac:dyDescent="0.3">
      <c r="E5191"/>
      <c r="F5191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</row>
    <row r="5192" spans="5:19" x14ac:dyDescent="0.3">
      <c r="E5192"/>
      <c r="F5192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</row>
    <row r="5193" spans="5:19" x14ac:dyDescent="0.3">
      <c r="E5193"/>
      <c r="F519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</row>
    <row r="5194" spans="5:19" x14ac:dyDescent="0.3">
      <c r="E5194"/>
      <c r="F5194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</row>
    <row r="5195" spans="5:19" x14ac:dyDescent="0.3">
      <c r="E5195"/>
      <c r="F5195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</row>
    <row r="5196" spans="5:19" x14ac:dyDescent="0.3">
      <c r="E5196"/>
      <c r="F5196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</row>
    <row r="5197" spans="5:19" x14ac:dyDescent="0.3">
      <c r="E5197"/>
      <c r="F5197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</row>
    <row r="5198" spans="5:19" x14ac:dyDescent="0.3">
      <c r="E5198"/>
      <c r="F5198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</row>
    <row r="5199" spans="5:19" x14ac:dyDescent="0.3">
      <c r="E5199"/>
      <c r="F5199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</row>
    <row r="5200" spans="5:19" x14ac:dyDescent="0.3">
      <c r="E5200"/>
      <c r="F5200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</row>
    <row r="5201" spans="5:19" x14ac:dyDescent="0.3">
      <c r="E5201"/>
      <c r="F5201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</row>
    <row r="5202" spans="5:19" x14ac:dyDescent="0.3">
      <c r="E5202"/>
      <c r="F5202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</row>
    <row r="5203" spans="5:19" x14ac:dyDescent="0.3">
      <c r="E5203"/>
      <c r="F520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</row>
    <row r="5204" spans="5:19" x14ac:dyDescent="0.3">
      <c r="E5204"/>
      <c r="F5204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</row>
    <row r="5205" spans="5:19" x14ac:dyDescent="0.3">
      <c r="E5205"/>
      <c r="F5205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</row>
    <row r="5206" spans="5:19" x14ac:dyDescent="0.3">
      <c r="E5206"/>
      <c r="F5206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</row>
    <row r="5207" spans="5:19" x14ac:dyDescent="0.3">
      <c r="E5207"/>
      <c r="F5207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</row>
    <row r="5208" spans="5:19" x14ac:dyDescent="0.3">
      <c r="E5208"/>
      <c r="F5208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</row>
    <row r="5209" spans="5:19" x14ac:dyDescent="0.3">
      <c r="E5209"/>
      <c r="F5209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</row>
    <row r="5210" spans="5:19" x14ac:dyDescent="0.3">
      <c r="E5210"/>
      <c r="F5210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</row>
    <row r="5211" spans="5:19" x14ac:dyDescent="0.3">
      <c r="E5211"/>
      <c r="F5211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</row>
    <row r="5212" spans="5:19" x14ac:dyDescent="0.3">
      <c r="E5212"/>
      <c r="F5212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</row>
    <row r="5213" spans="5:19" x14ac:dyDescent="0.3">
      <c r="E5213"/>
      <c r="F521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</row>
    <row r="5214" spans="5:19" x14ac:dyDescent="0.3">
      <c r="E5214"/>
      <c r="F5214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</row>
    <row r="5215" spans="5:19" x14ac:dyDescent="0.3">
      <c r="E5215"/>
      <c r="F5215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</row>
    <row r="5216" spans="5:19" x14ac:dyDescent="0.3">
      <c r="E5216"/>
      <c r="F5216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</row>
    <row r="5217" spans="5:19" x14ac:dyDescent="0.3">
      <c r="E5217"/>
      <c r="F5217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</row>
    <row r="5218" spans="5:19" x14ac:dyDescent="0.3">
      <c r="E5218"/>
      <c r="F5218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</row>
    <row r="5219" spans="5:19" x14ac:dyDescent="0.3">
      <c r="E5219"/>
      <c r="F5219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</row>
    <row r="5220" spans="5:19" x14ac:dyDescent="0.3">
      <c r="E5220"/>
      <c r="F5220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</row>
    <row r="5221" spans="5:19" x14ac:dyDescent="0.3">
      <c r="E5221"/>
      <c r="F5221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</row>
    <row r="5222" spans="5:19" x14ac:dyDescent="0.3">
      <c r="E5222"/>
      <c r="F5222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</row>
    <row r="5223" spans="5:19" x14ac:dyDescent="0.3">
      <c r="E5223"/>
      <c r="F522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</row>
    <row r="5224" spans="5:19" x14ac:dyDescent="0.3">
      <c r="E5224"/>
      <c r="F5224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</row>
    <row r="5225" spans="5:19" x14ac:dyDescent="0.3">
      <c r="E5225"/>
      <c r="F5225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</row>
    <row r="5226" spans="5:19" x14ac:dyDescent="0.3">
      <c r="E5226"/>
      <c r="F5226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</row>
    <row r="5227" spans="5:19" x14ac:dyDescent="0.3">
      <c r="E5227"/>
      <c r="F5227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</row>
    <row r="5228" spans="5:19" x14ac:dyDescent="0.3">
      <c r="E5228"/>
      <c r="F5228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</row>
    <row r="5229" spans="5:19" x14ac:dyDescent="0.3">
      <c r="E5229"/>
      <c r="F5229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</row>
    <row r="5230" spans="5:19" x14ac:dyDescent="0.3">
      <c r="E5230"/>
      <c r="F5230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</row>
    <row r="5231" spans="5:19" x14ac:dyDescent="0.3">
      <c r="E5231"/>
      <c r="F5231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</row>
    <row r="5232" spans="5:19" x14ac:dyDescent="0.3">
      <c r="E5232"/>
      <c r="F5232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</row>
    <row r="5233" spans="5:19" x14ac:dyDescent="0.3">
      <c r="E5233"/>
      <c r="F523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</row>
    <row r="5234" spans="5:19" x14ac:dyDescent="0.3">
      <c r="E5234"/>
      <c r="F5234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</row>
    <row r="5235" spans="5:19" x14ac:dyDescent="0.3">
      <c r="E5235"/>
      <c r="F5235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</row>
    <row r="5236" spans="5:19" x14ac:dyDescent="0.3">
      <c r="E5236"/>
      <c r="F5236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</row>
    <row r="5237" spans="5:19" x14ac:dyDescent="0.3">
      <c r="E5237"/>
      <c r="F5237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</row>
    <row r="5238" spans="5:19" x14ac:dyDescent="0.3">
      <c r="E5238"/>
      <c r="F5238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</row>
    <row r="5239" spans="5:19" x14ac:dyDescent="0.3">
      <c r="E5239"/>
      <c r="F5239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</row>
    <row r="5240" spans="5:19" x14ac:dyDescent="0.3">
      <c r="E5240"/>
      <c r="F5240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</row>
    <row r="5241" spans="5:19" x14ac:dyDescent="0.3">
      <c r="E5241"/>
      <c r="F5241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</row>
    <row r="5242" spans="5:19" x14ac:dyDescent="0.3">
      <c r="E5242"/>
      <c r="F5242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</row>
    <row r="5243" spans="5:19" x14ac:dyDescent="0.3">
      <c r="E5243"/>
      <c r="F524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</row>
    <row r="5244" spans="5:19" x14ac:dyDescent="0.3">
      <c r="E5244"/>
      <c r="F5244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</row>
    <row r="5245" spans="5:19" x14ac:dyDescent="0.3">
      <c r="E5245"/>
      <c r="F5245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</row>
    <row r="5246" spans="5:19" x14ac:dyDescent="0.3">
      <c r="E5246"/>
      <c r="F5246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</row>
    <row r="5247" spans="5:19" x14ac:dyDescent="0.3">
      <c r="E5247"/>
      <c r="F5247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</row>
    <row r="5248" spans="5:19" x14ac:dyDescent="0.3">
      <c r="E5248"/>
      <c r="F5248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</row>
    <row r="5249" spans="5:19" x14ac:dyDescent="0.3">
      <c r="E5249"/>
      <c r="F5249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</row>
    <row r="5250" spans="5:19" x14ac:dyDescent="0.3">
      <c r="E5250"/>
      <c r="F5250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</row>
    <row r="5251" spans="5:19" x14ac:dyDescent="0.3">
      <c r="E5251"/>
      <c r="F5251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</row>
    <row r="5252" spans="5:19" x14ac:dyDescent="0.3">
      <c r="E5252"/>
      <c r="F5252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</row>
    <row r="5253" spans="5:19" x14ac:dyDescent="0.3">
      <c r="E5253"/>
      <c r="F525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</row>
    <row r="5254" spans="5:19" x14ac:dyDescent="0.3">
      <c r="E5254"/>
      <c r="F5254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</row>
    <row r="5255" spans="5:19" x14ac:dyDescent="0.3">
      <c r="E5255"/>
      <c r="F5255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</row>
    <row r="5256" spans="5:19" x14ac:dyDescent="0.3">
      <c r="E5256"/>
      <c r="F5256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</row>
    <row r="5257" spans="5:19" x14ac:dyDescent="0.3">
      <c r="E5257"/>
      <c r="F5257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</row>
    <row r="5258" spans="5:19" x14ac:dyDescent="0.3">
      <c r="E5258"/>
      <c r="F5258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</row>
    <row r="5259" spans="5:19" x14ac:dyDescent="0.3">
      <c r="E5259"/>
      <c r="F5259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</row>
    <row r="5260" spans="5:19" x14ac:dyDescent="0.3">
      <c r="E5260"/>
      <c r="F5260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</row>
    <row r="5261" spans="5:19" x14ac:dyDescent="0.3">
      <c r="E5261"/>
      <c r="F5261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</row>
    <row r="5262" spans="5:19" x14ac:dyDescent="0.3">
      <c r="E5262"/>
      <c r="F5262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</row>
    <row r="5263" spans="5:19" x14ac:dyDescent="0.3">
      <c r="E5263"/>
      <c r="F526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</row>
    <row r="5264" spans="5:19" x14ac:dyDescent="0.3">
      <c r="E5264"/>
      <c r="F5264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</row>
    <row r="5265" spans="5:19" x14ac:dyDescent="0.3">
      <c r="E5265"/>
      <c r="F5265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</row>
    <row r="5266" spans="5:19" x14ac:dyDescent="0.3">
      <c r="E5266"/>
      <c r="F5266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</row>
    <row r="5267" spans="5:19" x14ac:dyDescent="0.3">
      <c r="E5267"/>
      <c r="F5267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</row>
    <row r="5268" spans="5:19" x14ac:dyDescent="0.3">
      <c r="E5268"/>
      <c r="F5268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</row>
    <row r="5269" spans="5:19" x14ac:dyDescent="0.3">
      <c r="E5269"/>
      <c r="F5269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</row>
    <row r="5270" spans="5:19" x14ac:dyDescent="0.3">
      <c r="E5270"/>
      <c r="F5270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</row>
    <row r="5271" spans="5:19" x14ac:dyDescent="0.3">
      <c r="E5271"/>
      <c r="F5271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</row>
    <row r="5272" spans="5:19" x14ac:dyDescent="0.3">
      <c r="E5272"/>
      <c r="F5272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</row>
    <row r="5273" spans="5:19" x14ac:dyDescent="0.3">
      <c r="E5273"/>
      <c r="F527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</row>
    <row r="5274" spans="5:19" x14ac:dyDescent="0.3">
      <c r="E5274"/>
      <c r="F5274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</row>
    <row r="5275" spans="5:19" x14ac:dyDescent="0.3">
      <c r="E5275"/>
      <c r="F5275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</row>
    <row r="5276" spans="5:19" x14ac:dyDescent="0.3">
      <c r="E5276"/>
      <c r="F5276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</row>
    <row r="5277" spans="5:19" x14ac:dyDescent="0.3">
      <c r="E5277"/>
      <c r="F5277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</row>
    <row r="5278" spans="5:19" x14ac:dyDescent="0.3">
      <c r="E5278"/>
      <c r="F5278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</row>
    <row r="5279" spans="5:19" x14ac:dyDescent="0.3">
      <c r="E5279"/>
      <c r="F5279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</row>
    <row r="5280" spans="5:19" x14ac:dyDescent="0.3">
      <c r="E5280"/>
      <c r="F5280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</row>
    <row r="5281" spans="5:19" x14ac:dyDescent="0.3">
      <c r="E5281"/>
      <c r="F5281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</row>
    <row r="5282" spans="5:19" x14ac:dyDescent="0.3">
      <c r="E5282"/>
      <c r="F5282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</row>
    <row r="5283" spans="5:19" x14ac:dyDescent="0.3">
      <c r="E5283"/>
      <c r="F528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</row>
    <row r="5284" spans="5:19" x14ac:dyDescent="0.3">
      <c r="E5284"/>
      <c r="F5284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</row>
    <row r="5285" spans="5:19" x14ac:dyDescent="0.3">
      <c r="E5285"/>
      <c r="F5285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</row>
    <row r="5286" spans="5:19" x14ac:dyDescent="0.3">
      <c r="E5286"/>
      <c r="F5286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</row>
    <row r="5287" spans="5:19" x14ac:dyDescent="0.3">
      <c r="E5287"/>
      <c r="F5287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</row>
    <row r="5288" spans="5:19" x14ac:dyDescent="0.3">
      <c r="E5288"/>
      <c r="F5288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</row>
    <row r="5289" spans="5:19" x14ac:dyDescent="0.3">
      <c r="E5289"/>
      <c r="F5289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</row>
    <row r="5290" spans="5:19" x14ac:dyDescent="0.3">
      <c r="E5290"/>
      <c r="F5290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</row>
    <row r="5291" spans="5:19" x14ac:dyDescent="0.3">
      <c r="E5291"/>
      <c r="F5291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</row>
    <row r="5292" spans="5:19" x14ac:dyDescent="0.3">
      <c r="E5292"/>
      <c r="F5292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</row>
    <row r="5293" spans="5:19" x14ac:dyDescent="0.3">
      <c r="E5293"/>
      <c r="F529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</row>
    <row r="5294" spans="5:19" x14ac:dyDescent="0.3">
      <c r="E5294"/>
      <c r="F5294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</row>
    <row r="5295" spans="5:19" x14ac:dyDescent="0.3">
      <c r="E5295"/>
      <c r="F5295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</row>
    <row r="5296" spans="5:19" x14ac:dyDescent="0.3">
      <c r="E5296"/>
      <c r="F5296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</row>
    <row r="5297" spans="5:19" x14ac:dyDescent="0.3">
      <c r="E5297"/>
      <c r="F5297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</row>
    <row r="5298" spans="5:19" x14ac:dyDescent="0.3">
      <c r="E5298"/>
      <c r="F5298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</row>
    <row r="5299" spans="5:19" x14ac:dyDescent="0.3">
      <c r="E5299"/>
      <c r="F5299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</row>
    <row r="5300" spans="5:19" x14ac:dyDescent="0.3">
      <c r="E5300"/>
      <c r="F5300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</row>
    <row r="5301" spans="5:19" x14ac:dyDescent="0.3">
      <c r="E5301"/>
      <c r="F5301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</row>
    <row r="5302" spans="5:19" x14ac:dyDescent="0.3">
      <c r="E5302"/>
      <c r="F5302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</row>
    <row r="5303" spans="5:19" x14ac:dyDescent="0.3">
      <c r="E5303"/>
      <c r="F530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</row>
    <row r="5304" spans="5:19" x14ac:dyDescent="0.3">
      <c r="E5304"/>
      <c r="F5304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</row>
    <row r="5305" spans="5:19" x14ac:dyDescent="0.3">
      <c r="E5305"/>
      <c r="F5305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</row>
    <row r="5306" spans="5:19" x14ac:dyDescent="0.3">
      <c r="E5306"/>
      <c r="F5306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</row>
    <row r="5307" spans="5:19" x14ac:dyDescent="0.3">
      <c r="E5307"/>
      <c r="F5307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</row>
    <row r="5308" spans="5:19" x14ac:dyDescent="0.3">
      <c r="E5308"/>
      <c r="F5308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</row>
    <row r="5309" spans="5:19" x14ac:dyDescent="0.3">
      <c r="E5309"/>
      <c r="F5309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</row>
    <row r="5310" spans="5:19" x14ac:dyDescent="0.3">
      <c r="E5310"/>
      <c r="F5310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</row>
    <row r="5311" spans="5:19" x14ac:dyDescent="0.3">
      <c r="E5311"/>
      <c r="F5311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</row>
    <row r="5312" spans="5:19" x14ac:dyDescent="0.3">
      <c r="E5312"/>
      <c r="F5312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</row>
    <row r="5313" spans="5:19" x14ac:dyDescent="0.3">
      <c r="E5313"/>
      <c r="F531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</row>
    <row r="5314" spans="5:19" x14ac:dyDescent="0.3">
      <c r="E5314"/>
      <c r="F5314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</row>
    <row r="5315" spans="5:19" x14ac:dyDescent="0.3">
      <c r="E5315"/>
      <c r="F5315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</row>
    <row r="5316" spans="5:19" x14ac:dyDescent="0.3">
      <c r="E5316"/>
      <c r="F5316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</row>
    <row r="5317" spans="5:19" x14ac:dyDescent="0.3">
      <c r="E5317"/>
      <c r="F5317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</row>
    <row r="5318" spans="5:19" x14ac:dyDescent="0.3">
      <c r="E5318"/>
      <c r="F5318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</row>
    <row r="5319" spans="5:19" x14ac:dyDescent="0.3">
      <c r="E5319"/>
      <c r="F5319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</row>
    <row r="5320" spans="5:19" x14ac:dyDescent="0.3">
      <c r="E5320"/>
      <c r="F5320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</row>
    <row r="5321" spans="5:19" x14ac:dyDescent="0.3">
      <c r="E5321"/>
      <c r="F5321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</row>
    <row r="5322" spans="5:19" x14ac:dyDescent="0.3">
      <c r="E5322"/>
      <c r="F5322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</row>
    <row r="5323" spans="5:19" x14ac:dyDescent="0.3">
      <c r="E5323"/>
      <c r="F532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</row>
    <row r="5324" spans="5:19" x14ac:dyDescent="0.3">
      <c r="E5324"/>
      <c r="F5324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</row>
    <row r="5325" spans="5:19" x14ac:dyDescent="0.3">
      <c r="E5325"/>
      <c r="F5325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</row>
    <row r="5326" spans="5:19" x14ac:dyDescent="0.3">
      <c r="E5326"/>
      <c r="F5326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</row>
    <row r="5327" spans="5:19" x14ac:dyDescent="0.3">
      <c r="E5327"/>
      <c r="F5327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</row>
    <row r="5328" spans="5:19" x14ac:dyDescent="0.3">
      <c r="E5328"/>
      <c r="F5328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</row>
    <row r="5329" spans="5:19" x14ac:dyDescent="0.3">
      <c r="E5329"/>
      <c r="F5329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</row>
    <row r="5330" spans="5:19" x14ac:dyDescent="0.3">
      <c r="E5330"/>
      <c r="F5330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</row>
    <row r="5331" spans="5:19" x14ac:dyDescent="0.3">
      <c r="E5331"/>
      <c r="F5331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</row>
    <row r="5332" spans="5:19" x14ac:dyDescent="0.3">
      <c r="E5332"/>
      <c r="F5332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</row>
    <row r="5333" spans="5:19" x14ac:dyDescent="0.3">
      <c r="E5333"/>
      <c r="F533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</row>
    <row r="5334" spans="5:19" x14ac:dyDescent="0.3">
      <c r="E5334"/>
      <c r="F5334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</row>
    <row r="5335" spans="5:19" x14ac:dyDescent="0.3">
      <c r="E5335"/>
      <c r="F5335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</row>
    <row r="5336" spans="5:19" x14ac:dyDescent="0.3">
      <c r="E5336"/>
      <c r="F5336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</row>
    <row r="5337" spans="5:19" x14ac:dyDescent="0.3">
      <c r="E5337"/>
      <c r="F5337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</row>
    <row r="5338" spans="5:19" x14ac:dyDescent="0.3">
      <c r="E5338"/>
      <c r="F5338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</row>
    <row r="5339" spans="5:19" x14ac:dyDescent="0.3">
      <c r="E5339"/>
      <c r="F5339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</row>
    <row r="5340" spans="5:19" x14ac:dyDescent="0.3">
      <c r="E5340"/>
      <c r="F5340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</row>
    <row r="5341" spans="5:19" x14ac:dyDescent="0.3">
      <c r="E5341"/>
      <c r="F5341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</row>
    <row r="5342" spans="5:19" x14ac:dyDescent="0.3">
      <c r="E5342"/>
      <c r="F5342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</row>
    <row r="5343" spans="5:19" x14ac:dyDescent="0.3">
      <c r="E5343"/>
      <c r="F534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</row>
    <row r="5344" spans="5:19" x14ac:dyDescent="0.3">
      <c r="E5344"/>
      <c r="F5344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</row>
    <row r="5345" spans="5:19" x14ac:dyDescent="0.3">
      <c r="E5345"/>
      <c r="F5345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</row>
    <row r="5346" spans="5:19" x14ac:dyDescent="0.3">
      <c r="E5346"/>
      <c r="F5346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</row>
    <row r="5347" spans="5:19" x14ac:dyDescent="0.3">
      <c r="E5347"/>
      <c r="F5347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</row>
    <row r="5348" spans="5:19" x14ac:dyDescent="0.3">
      <c r="E5348"/>
      <c r="F5348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</row>
    <row r="5349" spans="5:19" x14ac:dyDescent="0.3">
      <c r="E5349"/>
      <c r="F5349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</row>
    <row r="5350" spans="5:19" x14ac:dyDescent="0.3">
      <c r="E5350"/>
      <c r="F5350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</row>
    <row r="5351" spans="5:19" x14ac:dyDescent="0.3">
      <c r="E5351"/>
      <c r="F5351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</row>
    <row r="5352" spans="5:19" x14ac:dyDescent="0.3">
      <c r="E5352"/>
      <c r="F5352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</row>
    <row r="5353" spans="5:19" x14ac:dyDescent="0.3">
      <c r="E5353"/>
      <c r="F535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</row>
    <row r="5354" spans="5:19" x14ac:dyDescent="0.3">
      <c r="E5354"/>
      <c r="F5354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</row>
    <row r="5355" spans="5:19" x14ac:dyDescent="0.3">
      <c r="E5355"/>
      <c r="F5355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</row>
    <row r="5356" spans="5:19" x14ac:dyDescent="0.3">
      <c r="E5356"/>
      <c r="F5356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</row>
    <row r="5357" spans="5:19" x14ac:dyDescent="0.3">
      <c r="E5357"/>
      <c r="F5357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</row>
    <row r="5358" spans="5:19" x14ac:dyDescent="0.3">
      <c r="E5358"/>
      <c r="F5358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</row>
    <row r="5359" spans="5:19" x14ac:dyDescent="0.3">
      <c r="E5359"/>
      <c r="F5359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</row>
    <row r="5360" spans="5:19" x14ac:dyDescent="0.3">
      <c r="E5360"/>
      <c r="F5360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</row>
    <row r="5361" spans="5:19" x14ac:dyDescent="0.3">
      <c r="E5361"/>
      <c r="F5361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</row>
    <row r="5362" spans="5:19" x14ac:dyDescent="0.3">
      <c r="E5362"/>
      <c r="F5362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</row>
    <row r="5363" spans="5:19" x14ac:dyDescent="0.3">
      <c r="E5363"/>
      <c r="F536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</row>
    <row r="5364" spans="5:19" x14ac:dyDescent="0.3">
      <c r="E5364"/>
      <c r="F5364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</row>
    <row r="5365" spans="5:19" x14ac:dyDescent="0.3">
      <c r="E5365"/>
      <c r="F5365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</row>
    <row r="5366" spans="5:19" x14ac:dyDescent="0.3">
      <c r="E5366"/>
      <c r="F5366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</row>
    <row r="5367" spans="5:19" x14ac:dyDescent="0.3">
      <c r="E5367"/>
      <c r="F5367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</row>
    <row r="5368" spans="5:19" x14ac:dyDescent="0.3">
      <c r="E5368"/>
      <c r="F5368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</row>
    <row r="5369" spans="5:19" x14ac:dyDescent="0.3">
      <c r="E5369"/>
      <c r="F5369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</row>
    <row r="5370" spans="5:19" x14ac:dyDescent="0.3">
      <c r="E5370"/>
      <c r="F5370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</row>
    <row r="5371" spans="5:19" x14ac:dyDescent="0.3">
      <c r="E5371"/>
      <c r="F5371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</row>
    <row r="5372" spans="5:19" x14ac:dyDescent="0.3">
      <c r="E5372"/>
      <c r="F5372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</row>
    <row r="5373" spans="5:19" x14ac:dyDescent="0.3">
      <c r="E5373"/>
      <c r="F537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</row>
    <row r="5374" spans="5:19" x14ac:dyDescent="0.3">
      <c r="E5374"/>
      <c r="F5374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</row>
    <row r="5375" spans="5:19" x14ac:dyDescent="0.3">
      <c r="E5375"/>
      <c r="F5375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</row>
    <row r="5376" spans="5:19" x14ac:dyDescent="0.3">
      <c r="E5376"/>
      <c r="F5376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</row>
    <row r="5377" spans="5:19" x14ac:dyDescent="0.3">
      <c r="E5377"/>
      <c r="F5377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</row>
    <row r="5378" spans="5:19" x14ac:dyDescent="0.3">
      <c r="E5378"/>
      <c r="F5378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</row>
    <row r="5379" spans="5:19" x14ac:dyDescent="0.3">
      <c r="E5379"/>
      <c r="F5379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</row>
    <row r="5380" spans="5:19" x14ac:dyDescent="0.3">
      <c r="E5380"/>
      <c r="F5380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</row>
    <row r="5381" spans="5:19" x14ac:dyDescent="0.3">
      <c r="E5381"/>
      <c r="F5381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</row>
    <row r="5382" spans="5:19" x14ac:dyDescent="0.3">
      <c r="E5382"/>
      <c r="F5382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</row>
    <row r="5383" spans="5:19" x14ac:dyDescent="0.3">
      <c r="E5383"/>
      <c r="F538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</row>
    <row r="5384" spans="5:19" x14ac:dyDescent="0.3">
      <c r="E5384"/>
      <c r="F5384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</row>
    <row r="5385" spans="5:19" x14ac:dyDescent="0.3">
      <c r="E5385"/>
      <c r="F5385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</row>
    <row r="5386" spans="5:19" x14ac:dyDescent="0.3">
      <c r="E5386"/>
      <c r="F5386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</row>
    <row r="5387" spans="5:19" x14ac:dyDescent="0.3">
      <c r="E5387"/>
      <c r="F5387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</row>
    <row r="5388" spans="5:19" x14ac:dyDescent="0.3">
      <c r="E5388"/>
      <c r="F5388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</row>
    <row r="5389" spans="5:19" x14ac:dyDescent="0.3">
      <c r="E5389"/>
      <c r="F5389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</row>
    <row r="5390" spans="5:19" x14ac:dyDescent="0.3">
      <c r="E5390"/>
      <c r="F5390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</row>
    <row r="5391" spans="5:19" x14ac:dyDescent="0.3">
      <c r="E5391"/>
      <c r="F5391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</row>
    <row r="5392" spans="5:19" x14ac:dyDescent="0.3">
      <c r="E5392"/>
      <c r="F5392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</row>
    <row r="5393" spans="5:19" x14ac:dyDescent="0.3">
      <c r="E5393"/>
      <c r="F539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</row>
    <row r="5394" spans="5:19" x14ac:dyDescent="0.3">
      <c r="E5394"/>
      <c r="F5394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</row>
    <row r="5395" spans="5:19" x14ac:dyDescent="0.3">
      <c r="E5395"/>
      <c r="F5395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</row>
    <row r="5396" spans="5:19" x14ac:dyDescent="0.3">
      <c r="E5396"/>
      <c r="F5396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</row>
    <row r="5397" spans="5:19" x14ac:dyDescent="0.3">
      <c r="E5397"/>
      <c r="F5397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</row>
    <row r="5398" spans="5:19" x14ac:dyDescent="0.3">
      <c r="E5398"/>
      <c r="F5398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</row>
    <row r="5399" spans="5:19" x14ac:dyDescent="0.3">
      <c r="E5399"/>
      <c r="F5399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</row>
    <row r="5400" spans="5:19" x14ac:dyDescent="0.3">
      <c r="E5400"/>
      <c r="F5400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</row>
    <row r="5401" spans="5:19" x14ac:dyDescent="0.3">
      <c r="E5401"/>
      <c r="F5401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</row>
    <row r="5402" spans="5:19" x14ac:dyDescent="0.3">
      <c r="E5402"/>
      <c r="F5402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</row>
    <row r="5403" spans="5:19" x14ac:dyDescent="0.3">
      <c r="E5403"/>
      <c r="F540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</row>
    <row r="5404" spans="5:19" x14ac:dyDescent="0.3">
      <c r="E5404"/>
      <c r="F5404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</row>
    <row r="5405" spans="5:19" x14ac:dyDescent="0.3">
      <c r="E5405"/>
      <c r="F5405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</row>
    <row r="5406" spans="5:19" x14ac:dyDescent="0.3">
      <c r="E5406"/>
      <c r="F5406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</row>
    <row r="5407" spans="5:19" x14ac:dyDescent="0.3">
      <c r="E5407"/>
      <c r="F5407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</row>
    <row r="5408" spans="5:19" x14ac:dyDescent="0.3">
      <c r="E5408"/>
      <c r="F5408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</row>
    <row r="5409" spans="5:19" x14ac:dyDescent="0.3">
      <c r="E5409"/>
      <c r="F5409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</row>
    <row r="5410" spans="5:19" x14ac:dyDescent="0.3">
      <c r="E5410"/>
      <c r="F5410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</row>
    <row r="5411" spans="5:19" x14ac:dyDescent="0.3">
      <c r="E5411"/>
      <c r="F5411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</row>
    <row r="5412" spans="5:19" x14ac:dyDescent="0.3">
      <c r="E5412"/>
      <c r="F5412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</row>
    <row r="5413" spans="5:19" x14ac:dyDescent="0.3">
      <c r="E5413"/>
      <c r="F541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</row>
    <row r="5414" spans="5:19" x14ac:dyDescent="0.3">
      <c r="E5414"/>
      <c r="F5414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</row>
    <row r="5415" spans="5:19" x14ac:dyDescent="0.3">
      <c r="E5415"/>
      <c r="F5415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</row>
    <row r="5416" spans="5:19" x14ac:dyDescent="0.3">
      <c r="E5416"/>
      <c r="F5416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</row>
    <row r="5417" spans="5:19" x14ac:dyDescent="0.3">
      <c r="E5417"/>
      <c r="F5417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</row>
    <row r="5418" spans="5:19" x14ac:dyDescent="0.3">
      <c r="E5418"/>
      <c r="F5418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</row>
    <row r="5419" spans="5:19" x14ac:dyDescent="0.3">
      <c r="E5419"/>
      <c r="F5419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</row>
    <row r="5420" spans="5:19" x14ac:dyDescent="0.3">
      <c r="E5420"/>
      <c r="F5420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</row>
    <row r="5421" spans="5:19" x14ac:dyDescent="0.3">
      <c r="E5421"/>
      <c r="F5421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</row>
    <row r="5422" spans="5:19" x14ac:dyDescent="0.3">
      <c r="E5422"/>
      <c r="F5422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</row>
    <row r="5423" spans="5:19" x14ac:dyDescent="0.3">
      <c r="E5423"/>
      <c r="F542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</row>
    <row r="5424" spans="5:19" x14ac:dyDescent="0.3">
      <c r="E5424"/>
      <c r="F5424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</row>
    <row r="5425" spans="5:19" x14ac:dyDescent="0.3">
      <c r="E5425"/>
      <c r="F5425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</row>
    <row r="5426" spans="5:19" x14ac:dyDescent="0.3">
      <c r="E5426"/>
      <c r="F5426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</row>
    <row r="5427" spans="5:19" x14ac:dyDescent="0.3">
      <c r="E5427"/>
      <c r="F5427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</row>
    <row r="5428" spans="5:19" x14ac:dyDescent="0.3">
      <c r="E5428"/>
      <c r="F5428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</row>
    <row r="5429" spans="5:19" x14ac:dyDescent="0.3">
      <c r="E5429"/>
      <c r="F5429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</row>
    <row r="5430" spans="5:19" x14ac:dyDescent="0.3">
      <c r="E5430"/>
      <c r="F5430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</row>
    <row r="5431" spans="5:19" x14ac:dyDescent="0.3">
      <c r="E5431"/>
      <c r="F5431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</row>
    <row r="5432" spans="5:19" x14ac:dyDescent="0.3">
      <c r="E5432"/>
      <c r="F5432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</row>
    <row r="5433" spans="5:19" x14ac:dyDescent="0.3">
      <c r="E5433"/>
      <c r="F543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</row>
    <row r="5434" spans="5:19" x14ac:dyDescent="0.3">
      <c r="E5434"/>
      <c r="F5434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</row>
    <row r="5435" spans="5:19" x14ac:dyDescent="0.3">
      <c r="E5435"/>
      <c r="F5435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</row>
    <row r="5436" spans="5:19" x14ac:dyDescent="0.3">
      <c r="E5436"/>
      <c r="F5436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</row>
    <row r="5437" spans="5:19" x14ac:dyDescent="0.3">
      <c r="E5437"/>
      <c r="F5437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</row>
    <row r="5438" spans="5:19" x14ac:dyDescent="0.3">
      <c r="E5438"/>
      <c r="F5438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</row>
    <row r="5439" spans="5:19" x14ac:dyDescent="0.3">
      <c r="E5439"/>
      <c r="F5439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</row>
    <row r="5440" spans="5:19" x14ac:dyDescent="0.3">
      <c r="E5440"/>
      <c r="F5440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</row>
    <row r="5441" spans="5:19" x14ac:dyDescent="0.3">
      <c r="E5441"/>
      <c r="F5441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</row>
    <row r="5442" spans="5:19" x14ac:dyDescent="0.3">
      <c r="E5442"/>
      <c r="F5442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</row>
    <row r="5443" spans="5:19" x14ac:dyDescent="0.3">
      <c r="E5443"/>
      <c r="F544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</row>
    <row r="5444" spans="5:19" x14ac:dyDescent="0.3">
      <c r="E5444"/>
      <c r="F5444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</row>
    <row r="5445" spans="5:19" x14ac:dyDescent="0.3">
      <c r="E5445"/>
      <c r="F5445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</row>
    <row r="5446" spans="5:19" x14ac:dyDescent="0.3">
      <c r="E5446"/>
      <c r="F5446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</row>
    <row r="5447" spans="5:19" x14ac:dyDescent="0.3">
      <c r="E5447"/>
      <c r="F5447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</row>
    <row r="5448" spans="5:19" x14ac:dyDescent="0.3">
      <c r="E5448"/>
      <c r="F5448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</row>
    <row r="5449" spans="5:19" x14ac:dyDescent="0.3">
      <c r="E5449"/>
      <c r="F5449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</row>
    <row r="5450" spans="5:19" x14ac:dyDescent="0.3">
      <c r="E5450"/>
      <c r="F5450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</row>
    <row r="5451" spans="5:19" x14ac:dyDescent="0.3">
      <c r="E5451"/>
      <c r="F5451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</row>
    <row r="5452" spans="5:19" x14ac:dyDescent="0.3">
      <c r="E5452"/>
      <c r="F5452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</row>
    <row r="5453" spans="5:19" x14ac:dyDescent="0.3">
      <c r="E5453"/>
      <c r="F545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</row>
    <row r="5454" spans="5:19" x14ac:dyDescent="0.3">
      <c r="E5454"/>
      <c r="F5454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</row>
    <row r="5455" spans="5:19" x14ac:dyDescent="0.3">
      <c r="E5455"/>
      <c r="F5455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</row>
    <row r="5456" spans="5:19" x14ac:dyDescent="0.3">
      <c r="E5456"/>
      <c r="F5456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</row>
    <row r="5457" spans="5:19" x14ac:dyDescent="0.3">
      <c r="E5457"/>
      <c r="F5457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</row>
    <row r="5458" spans="5:19" x14ac:dyDescent="0.3">
      <c r="E5458"/>
      <c r="F5458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</row>
    <row r="5459" spans="5:19" x14ac:dyDescent="0.3">
      <c r="E5459"/>
      <c r="F5459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</row>
    <row r="5460" spans="5:19" x14ac:dyDescent="0.3">
      <c r="E5460"/>
      <c r="F5460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</row>
    <row r="5461" spans="5:19" x14ac:dyDescent="0.3">
      <c r="E5461"/>
      <c r="F5461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</row>
    <row r="5462" spans="5:19" x14ac:dyDescent="0.3">
      <c r="E5462"/>
      <c r="F5462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</row>
    <row r="5463" spans="5:19" x14ac:dyDescent="0.3">
      <c r="E5463"/>
      <c r="F546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</row>
    <row r="5464" spans="5:19" x14ac:dyDescent="0.3">
      <c r="E5464"/>
      <c r="F5464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</row>
    <row r="5465" spans="5:19" x14ac:dyDescent="0.3">
      <c r="E5465"/>
      <c r="F5465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</row>
    <row r="5466" spans="5:19" x14ac:dyDescent="0.3">
      <c r="E5466"/>
      <c r="F5466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</row>
    <row r="5467" spans="5:19" x14ac:dyDescent="0.3">
      <c r="E5467"/>
      <c r="F5467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</row>
    <row r="5468" spans="5:19" x14ac:dyDescent="0.3">
      <c r="E5468"/>
      <c r="F5468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</row>
    <row r="5469" spans="5:19" x14ac:dyDescent="0.3">
      <c r="E5469"/>
      <c r="F5469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</row>
    <row r="5470" spans="5:19" x14ac:dyDescent="0.3">
      <c r="E5470"/>
      <c r="F5470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</row>
    <row r="5471" spans="5:19" x14ac:dyDescent="0.3">
      <c r="E5471"/>
      <c r="F5471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</row>
    <row r="5472" spans="5:19" x14ac:dyDescent="0.3">
      <c r="E5472"/>
      <c r="F5472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</row>
    <row r="5473" spans="5:19" x14ac:dyDescent="0.3">
      <c r="E5473"/>
      <c r="F547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</row>
    <row r="5474" spans="5:19" x14ac:dyDescent="0.3">
      <c r="E5474"/>
      <c r="F5474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</row>
    <row r="5475" spans="5:19" x14ac:dyDescent="0.3">
      <c r="E5475"/>
      <c r="F5475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</row>
    <row r="5476" spans="5:19" x14ac:dyDescent="0.3">
      <c r="E5476"/>
      <c r="F5476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</row>
    <row r="5477" spans="5:19" x14ac:dyDescent="0.3">
      <c r="E5477"/>
      <c r="F5477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</row>
    <row r="5478" spans="5:19" x14ac:dyDescent="0.3">
      <c r="E5478"/>
      <c r="F5478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</row>
    <row r="5479" spans="5:19" x14ac:dyDescent="0.3">
      <c r="E5479"/>
      <c r="F5479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</row>
    <row r="5480" spans="5:19" x14ac:dyDescent="0.3">
      <c r="E5480"/>
      <c r="F5480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</row>
    <row r="5481" spans="5:19" x14ac:dyDescent="0.3">
      <c r="E5481"/>
      <c r="F5481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</row>
    <row r="5482" spans="5:19" x14ac:dyDescent="0.3">
      <c r="E5482"/>
      <c r="F5482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</row>
    <row r="5483" spans="5:19" x14ac:dyDescent="0.3">
      <c r="E5483"/>
      <c r="F548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</row>
    <row r="5484" spans="5:19" x14ac:dyDescent="0.3">
      <c r="E5484"/>
      <c r="F5484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</row>
    <row r="5485" spans="5:19" x14ac:dyDescent="0.3">
      <c r="E5485"/>
      <c r="F5485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</row>
    <row r="5486" spans="5:19" x14ac:dyDescent="0.3">
      <c r="E5486"/>
      <c r="F5486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</row>
    <row r="5487" spans="5:19" x14ac:dyDescent="0.3">
      <c r="E5487"/>
      <c r="F5487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</row>
    <row r="5488" spans="5:19" x14ac:dyDescent="0.3">
      <c r="E5488"/>
      <c r="F5488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</row>
    <row r="5489" spans="5:19" x14ac:dyDescent="0.3">
      <c r="E5489"/>
      <c r="F5489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</row>
    <row r="5490" spans="5:19" x14ac:dyDescent="0.3">
      <c r="E5490"/>
      <c r="F5490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</row>
    <row r="5491" spans="5:19" x14ac:dyDescent="0.3">
      <c r="E5491"/>
      <c r="F5491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</row>
    <row r="5492" spans="5:19" x14ac:dyDescent="0.3">
      <c r="E5492"/>
      <c r="F5492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</row>
    <row r="5493" spans="5:19" x14ac:dyDescent="0.3">
      <c r="E5493"/>
      <c r="F549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</row>
    <row r="5494" spans="5:19" x14ac:dyDescent="0.3">
      <c r="E5494"/>
      <c r="F5494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</row>
    <row r="5495" spans="5:19" x14ac:dyDescent="0.3">
      <c r="E5495"/>
      <c r="F5495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</row>
    <row r="5496" spans="5:19" x14ac:dyDescent="0.3">
      <c r="E5496"/>
      <c r="F5496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</row>
    <row r="5497" spans="5:19" x14ac:dyDescent="0.3">
      <c r="E5497"/>
      <c r="F5497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</row>
    <row r="5498" spans="5:19" x14ac:dyDescent="0.3">
      <c r="E5498"/>
      <c r="F5498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</row>
    <row r="5499" spans="5:19" x14ac:dyDescent="0.3">
      <c r="E5499"/>
      <c r="F5499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</row>
    <row r="5500" spans="5:19" x14ac:dyDescent="0.3">
      <c r="E5500"/>
      <c r="F5500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</row>
    <row r="5501" spans="5:19" x14ac:dyDescent="0.3">
      <c r="E5501"/>
      <c r="F5501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</row>
    <row r="5502" spans="5:19" x14ac:dyDescent="0.3">
      <c r="E5502"/>
      <c r="F5502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</row>
    <row r="5503" spans="5:19" x14ac:dyDescent="0.3">
      <c r="E5503"/>
      <c r="F550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</row>
    <row r="5504" spans="5:19" x14ac:dyDescent="0.3">
      <c r="E5504"/>
      <c r="F5504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</row>
    <row r="5505" spans="5:19" x14ac:dyDescent="0.3">
      <c r="E5505"/>
      <c r="F5505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</row>
    <row r="5506" spans="5:19" x14ac:dyDescent="0.3">
      <c r="E5506"/>
      <c r="F5506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</row>
    <row r="5507" spans="5:19" x14ac:dyDescent="0.3">
      <c r="E5507"/>
      <c r="F5507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</row>
    <row r="5508" spans="5:19" x14ac:dyDescent="0.3">
      <c r="E5508"/>
      <c r="F5508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</row>
    <row r="5509" spans="5:19" x14ac:dyDescent="0.3">
      <c r="E5509"/>
      <c r="F5509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</row>
    <row r="5510" spans="5:19" x14ac:dyDescent="0.3">
      <c r="E5510"/>
      <c r="F5510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</row>
    <row r="5511" spans="5:19" x14ac:dyDescent="0.3">
      <c r="E5511"/>
      <c r="F5511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</row>
    <row r="5512" spans="5:19" x14ac:dyDescent="0.3">
      <c r="E5512"/>
      <c r="F5512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</row>
    <row r="5513" spans="5:19" x14ac:dyDescent="0.3">
      <c r="E5513"/>
      <c r="F551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</row>
    <row r="5514" spans="5:19" x14ac:dyDescent="0.3">
      <c r="E5514"/>
      <c r="F5514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</row>
    <row r="5515" spans="5:19" x14ac:dyDescent="0.3">
      <c r="E5515"/>
      <c r="F5515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</row>
    <row r="5516" spans="5:19" x14ac:dyDescent="0.3">
      <c r="E5516"/>
      <c r="F5516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</row>
    <row r="5517" spans="5:19" x14ac:dyDescent="0.3">
      <c r="E5517"/>
      <c r="F5517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</row>
    <row r="5518" spans="5:19" x14ac:dyDescent="0.3">
      <c r="E5518"/>
      <c r="F5518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</row>
    <row r="5519" spans="5:19" x14ac:dyDescent="0.3">
      <c r="E5519"/>
      <c r="F5519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</row>
    <row r="5520" spans="5:19" x14ac:dyDescent="0.3">
      <c r="E5520"/>
      <c r="F5520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</row>
    <row r="5521" spans="5:19" x14ac:dyDescent="0.3">
      <c r="E5521"/>
      <c r="F5521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</row>
    <row r="5522" spans="5:19" x14ac:dyDescent="0.3">
      <c r="E5522"/>
      <c r="F5522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</row>
    <row r="5523" spans="5:19" x14ac:dyDescent="0.3">
      <c r="E5523"/>
      <c r="F552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</row>
    <row r="5524" spans="5:19" x14ac:dyDescent="0.3">
      <c r="E5524"/>
      <c r="F5524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</row>
    <row r="5525" spans="5:19" x14ac:dyDescent="0.3">
      <c r="E5525"/>
      <c r="F5525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</row>
    <row r="5526" spans="5:19" x14ac:dyDescent="0.3">
      <c r="E5526"/>
      <c r="F5526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</row>
    <row r="5527" spans="5:19" x14ac:dyDescent="0.3">
      <c r="E5527"/>
      <c r="F5527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</row>
    <row r="5528" spans="5:19" x14ac:dyDescent="0.3">
      <c r="E5528"/>
      <c r="F5528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</row>
    <row r="5529" spans="5:19" x14ac:dyDescent="0.3">
      <c r="E5529"/>
      <c r="F5529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</row>
    <row r="5530" spans="5:19" x14ac:dyDescent="0.3">
      <c r="E5530"/>
      <c r="F5530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</row>
    <row r="5531" spans="5:19" x14ac:dyDescent="0.3">
      <c r="E5531"/>
      <c r="F5531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</row>
    <row r="5532" spans="5:19" x14ac:dyDescent="0.3">
      <c r="E5532"/>
      <c r="F5532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</row>
    <row r="5533" spans="5:19" x14ac:dyDescent="0.3">
      <c r="E5533"/>
      <c r="F553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</row>
    <row r="5534" spans="5:19" x14ac:dyDescent="0.3">
      <c r="E5534"/>
      <c r="F5534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</row>
    <row r="5535" spans="5:19" x14ac:dyDescent="0.3">
      <c r="E5535"/>
      <c r="F5535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</row>
    <row r="5536" spans="5:19" x14ac:dyDescent="0.3">
      <c r="E5536"/>
      <c r="F5536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</row>
    <row r="5537" spans="5:19" x14ac:dyDescent="0.3">
      <c r="E5537"/>
      <c r="F5537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</row>
    <row r="5538" spans="5:19" x14ac:dyDescent="0.3">
      <c r="E5538"/>
      <c r="F5538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</row>
    <row r="5539" spans="5:19" x14ac:dyDescent="0.3">
      <c r="E5539"/>
      <c r="F5539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</row>
    <row r="5540" spans="5:19" x14ac:dyDescent="0.3">
      <c r="E5540"/>
      <c r="F5540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</row>
    <row r="5541" spans="5:19" x14ac:dyDescent="0.3">
      <c r="E5541"/>
      <c r="F5541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</row>
    <row r="5542" spans="5:19" x14ac:dyDescent="0.3">
      <c r="E5542"/>
      <c r="F5542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</row>
    <row r="5543" spans="5:19" x14ac:dyDescent="0.3">
      <c r="E5543"/>
      <c r="F554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</row>
    <row r="5544" spans="5:19" x14ac:dyDescent="0.3">
      <c r="E5544"/>
      <c r="F5544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</row>
    <row r="5545" spans="5:19" x14ac:dyDescent="0.3">
      <c r="E5545"/>
      <c r="F5545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</row>
    <row r="5546" spans="5:19" x14ac:dyDescent="0.3">
      <c r="E5546"/>
      <c r="F5546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</row>
    <row r="5547" spans="5:19" x14ac:dyDescent="0.3">
      <c r="E5547"/>
      <c r="F5547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</row>
    <row r="5548" spans="5:19" x14ac:dyDescent="0.3">
      <c r="E5548"/>
      <c r="F5548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</row>
    <row r="5549" spans="5:19" x14ac:dyDescent="0.3">
      <c r="E5549"/>
      <c r="F5549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</row>
    <row r="5550" spans="5:19" x14ac:dyDescent="0.3">
      <c r="E5550"/>
      <c r="F5550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</row>
    <row r="5551" spans="5:19" x14ac:dyDescent="0.3">
      <c r="E5551"/>
      <c r="F5551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</row>
    <row r="5552" spans="5:19" x14ac:dyDescent="0.3">
      <c r="E5552"/>
      <c r="F5552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</row>
    <row r="5553" spans="5:19" x14ac:dyDescent="0.3">
      <c r="E5553"/>
      <c r="F555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</row>
    <row r="5554" spans="5:19" x14ac:dyDescent="0.3">
      <c r="E5554"/>
      <c r="F5554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</row>
    <row r="5555" spans="5:19" x14ac:dyDescent="0.3">
      <c r="E5555"/>
      <c r="F5555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</row>
    <row r="5556" spans="5:19" x14ac:dyDescent="0.3">
      <c r="E5556"/>
      <c r="F5556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</row>
    <row r="5557" spans="5:19" x14ac:dyDescent="0.3">
      <c r="E5557"/>
      <c r="F5557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</row>
    <row r="5558" spans="5:19" x14ac:dyDescent="0.3">
      <c r="E5558"/>
      <c r="F5558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</row>
    <row r="5559" spans="5:19" x14ac:dyDescent="0.3">
      <c r="E5559"/>
      <c r="F5559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</row>
    <row r="5560" spans="5:19" x14ac:dyDescent="0.3">
      <c r="E5560"/>
      <c r="F5560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</row>
    <row r="5561" spans="5:19" x14ac:dyDescent="0.3">
      <c r="E5561"/>
      <c r="F5561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</row>
    <row r="5562" spans="5:19" x14ac:dyDescent="0.3">
      <c r="E5562"/>
      <c r="F5562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</row>
    <row r="5563" spans="5:19" x14ac:dyDescent="0.3">
      <c r="E5563"/>
      <c r="F556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</row>
    <row r="5564" spans="5:19" x14ac:dyDescent="0.3">
      <c r="E5564"/>
      <c r="F5564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</row>
    <row r="5565" spans="5:19" x14ac:dyDescent="0.3">
      <c r="E5565"/>
      <c r="F5565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</row>
    <row r="5566" spans="5:19" x14ac:dyDescent="0.3">
      <c r="E5566"/>
      <c r="F5566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</row>
    <row r="5567" spans="5:19" x14ac:dyDescent="0.3">
      <c r="E5567"/>
      <c r="F5567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</row>
    <row r="5568" spans="5:19" x14ac:dyDescent="0.3">
      <c r="E5568"/>
      <c r="F5568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</row>
    <row r="5569" spans="5:19" x14ac:dyDescent="0.3">
      <c r="E5569"/>
      <c r="F5569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</row>
    <row r="5570" spans="5:19" x14ac:dyDescent="0.3">
      <c r="E5570"/>
      <c r="F5570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</row>
    <row r="5571" spans="5:19" x14ac:dyDescent="0.3">
      <c r="E5571"/>
      <c r="F5571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</row>
    <row r="5572" spans="5:19" x14ac:dyDescent="0.3">
      <c r="E5572"/>
      <c r="F5572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</row>
    <row r="5573" spans="5:19" x14ac:dyDescent="0.3">
      <c r="E5573"/>
      <c r="F557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</row>
    <row r="5574" spans="5:19" x14ac:dyDescent="0.3">
      <c r="E5574"/>
      <c r="F5574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</row>
    <row r="5575" spans="5:19" x14ac:dyDescent="0.3">
      <c r="E5575"/>
      <c r="F5575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</row>
    <row r="5576" spans="5:19" x14ac:dyDescent="0.3">
      <c r="E5576"/>
      <c r="F5576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</row>
    <row r="5577" spans="5:19" x14ac:dyDescent="0.3">
      <c r="E5577"/>
      <c r="F5577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</row>
    <row r="5578" spans="5:19" x14ac:dyDescent="0.3">
      <c r="E5578"/>
      <c r="F5578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</row>
    <row r="5579" spans="5:19" x14ac:dyDescent="0.3">
      <c r="E5579"/>
      <c r="F5579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</row>
    <row r="5580" spans="5:19" x14ac:dyDescent="0.3">
      <c r="E5580"/>
      <c r="F5580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</row>
    <row r="5581" spans="5:19" x14ac:dyDescent="0.3">
      <c r="E5581"/>
      <c r="F5581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</row>
    <row r="5582" spans="5:19" x14ac:dyDescent="0.3">
      <c r="E5582"/>
      <c r="F5582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</row>
    <row r="5583" spans="5:19" x14ac:dyDescent="0.3">
      <c r="E5583"/>
      <c r="F558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</row>
    <row r="5584" spans="5:19" x14ac:dyDescent="0.3">
      <c r="E5584"/>
      <c r="F5584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</row>
    <row r="5585" spans="5:19" x14ac:dyDescent="0.3">
      <c r="E5585"/>
      <c r="F5585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</row>
    <row r="5586" spans="5:19" x14ac:dyDescent="0.3">
      <c r="E5586"/>
      <c r="F5586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</row>
    <row r="5587" spans="5:19" x14ac:dyDescent="0.3">
      <c r="E5587"/>
      <c r="F5587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</row>
    <row r="5588" spans="5:19" x14ac:dyDescent="0.3">
      <c r="E5588"/>
      <c r="F5588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</row>
    <row r="5589" spans="5:19" x14ac:dyDescent="0.3">
      <c r="E5589"/>
      <c r="F5589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</row>
    <row r="5590" spans="5:19" x14ac:dyDescent="0.3">
      <c r="E5590"/>
      <c r="F5590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</row>
    <row r="5591" spans="5:19" x14ac:dyDescent="0.3">
      <c r="E5591"/>
      <c r="F5591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</row>
    <row r="5592" spans="5:19" x14ac:dyDescent="0.3">
      <c r="E5592"/>
      <c r="F5592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</row>
    <row r="5593" spans="5:19" x14ac:dyDescent="0.3">
      <c r="E5593"/>
      <c r="F559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</row>
    <row r="5594" spans="5:19" x14ac:dyDescent="0.3">
      <c r="E5594"/>
      <c r="F5594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</row>
    <row r="5595" spans="5:19" x14ac:dyDescent="0.3">
      <c r="E5595"/>
      <c r="F5595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</row>
    <row r="5596" spans="5:19" x14ac:dyDescent="0.3">
      <c r="E5596"/>
      <c r="F5596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</row>
    <row r="5597" spans="5:19" x14ac:dyDescent="0.3">
      <c r="E5597"/>
      <c r="F5597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</row>
    <row r="5598" spans="5:19" x14ac:dyDescent="0.3">
      <c r="E5598"/>
      <c r="F5598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</row>
    <row r="5599" spans="5:19" x14ac:dyDescent="0.3">
      <c r="E5599"/>
      <c r="F5599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</row>
    <row r="5600" spans="5:19" x14ac:dyDescent="0.3">
      <c r="E5600"/>
      <c r="F5600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</row>
    <row r="5601" spans="5:19" x14ac:dyDescent="0.3">
      <c r="E5601"/>
      <c r="F5601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</row>
    <row r="5602" spans="5:19" x14ac:dyDescent="0.3">
      <c r="E5602"/>
      <c r="F5602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</row>
    <row r="5603" spans="5:19" x14ac:dyDescent="0.3">
      <c r="E5603"/>
      <c r="F560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</row>
    <row r="5604" spans="5:19" x14ac:dyDescent="0.3">
      <c r="E5604"/>
      <c r="F5604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</row>
    <row r="5605" spans="5:19" x14ac:dyDescent="0.3">
      <c r="E5605"/>
      <c r="F5605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</row>
    <row r="5606" spans="5:19" x14ac:dyDescent="0.3">
      <c r="E5606"/>
      <c r="F5606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</row>
    <row r="5607" spans="5:19" x14ac:dyDescent="0.3">
      <c r="E5607"/>
      <c r="F5607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</row>
    <row r="5608" spans="5:19" x14ac:dyDescent="0.3">
      <c r="E5608"/>
      <c r="F5608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</row>
    <row r="5609" spans="5:19" x14ac:dyDescent="0.3">
      <c r="E5609"/>
      <c r="F5609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</row>
    <row r="5610" spans="5:19" x14ac:dyDescent="0.3">
      <c r="E5610"/>
      <c r="F5610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</row>
    <row r="5611" spans="5:19" x14ac:dyDescent="0.3">
      <c r="E5611"/>
      <c r="F5611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</row>
    <row r="5612" spans="5:19" x14ac:dyDescent="0.3">
      <c r="E5612"/>
      <c r="F5612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</row>
    <row r="5613" spans="5:19" x14ac:dyDescent="0.3">
      <c r="E5613"/>
      <c r="F561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</row>
    <row r="5614" spans="5:19" x14ac:dyDescent="0.3">
      <c r="E5614"/>
      <c r="F5614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</row>
    <row r="5615" spans="5:19" x14ac:dyDescent="0.3">
      <c r="E5615"/>
      <c r="F5615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</row>
    <row r="5616" spans="5:19" x14ac:dyDescent="0.3">
      <c r="E5616"/>
      <c r="F5616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</row>
    <row r="5617" spans="5:19" x14ac:dyDescent="0.3">
      <c r="E5617"/>
      <c r="F5617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</row>
    <row r="5618" spans="5:19" x14ac:dyDescent="0.3">
      <c r="E5618"/>
      <c r="F5618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</row>
    <row r="5619" spans="5:19" x14ac:dyDescent="0.3">
      <c r="E5619"/>
      <c r="F5619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</row>
    <row r="5620" spans="5:19" x14ac:dyDescent="0.3">
      <c r="E5620"/>
      <c r="F5620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</row>
    <row r="5621" spans="5:19" x14ac:dyDescent="0.3">
      <c r="E5621"/>
      <c r="F5621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</row>
    <row r="5622" spans="5:19" x14ac:dyDescent="0.3">
      <c r="E5622"/>
      <c r="F5622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</row>
    <row r="5623" spans="5:19" x14ac:dyDescent="0.3">
      <c r="E5623"/>
      <c r="F562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</row>
    <row r="5624" spans="5:19" x14ac:dyDescent="0.3">
      <c r="E5624"/>
      <c r="F5624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</row>
    <row r="5625" spans="5:19" x14ac:dyDescent="0.3">
      <c r="E5625"/>
      <c r="F5625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</row>
    <row r="5626" spans="5:19" x14ac:dyDescent="0.3">
      <c r="E5626"/>
      <c r="F5626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</row>
    <row r="5627" spans="5:19" x14ac:dyDescent="0.3">
      <c r="E5627"/>
      <c r="F5627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</row>
    <row r="5628" spans="5:19" x14ac:dyDescent="0.3">
      <c r="E5628"/>
      <c r="F5628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</row>
    <row r="5629" spans="5:19" x14ac:dyDescent="0.3">
      <c r="E5629"/>
      <c r="F5629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</row>
    <row r="5630" spans="5:19" x14ac:dyDescent="0.3">
      <c r="E5630"/>
      <c r="F5630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</row>
    <row r="5631" spans="5:19" x14ac:dyDescent="0.3">
      <c r="E5631"/>
      <c r="F5631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</row>
    <row r="5632" spans="5:19" x14ac:dyDescent="0.3">
      <c r="E5632"/>
      <c r="F5632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</row>
    <row r="5633" spans="5:19" x14ac:dyDescent="0.3">
      <c r="E5633"/>
      <c r="F563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</row>
    <row r="5634" spans="5:19" x14ac:dyDescent="0.3">
      <c r="E5634"/>
      <c r="F5634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</row>
    <row r="5635" spans="5:19" x14ac:dyDescent="0.3">
      <c r="E5635"/>
      <c r="F5635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</row>
    <row r="5636" spans="5:19" x14ac:dyDescent="0.3">
      <c r="E5636"/>
      <c r="F5636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</row>
    <row r="5637" spans="5:19" x14ac:dyDescent="0.3">
      <c r="E5637"/>
      <c r="F5637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</row>
    <row r="5638" spans="5:19" x14ac:dyDescent="0.3">
      <c r="E5638"/>
      <c r="F5638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</row>
    <row r="5639" spans="5:19" x14ac:dyDescent="0.3">
      <c r="E5639"/>
      <c r="F5639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</row>
    <row r="5640" spans="5:19" x14ac:dyDescent="0.3">
      <c r="E5640"/>
      <c r="F5640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</row>
    <row r="5641" spans="5:19" x14ac:dyDescent="0.3">
      <c r="E5641"/>
      <c r="F5641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</row>
    <row r="5642" spans="5:19" x14ac:dyDescent="0.3">
      <c r="E5642"/>
      <c r="F5642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</row>
    <row r="5643" spans="5:19" x14ac:dyDescent="0.3">
      <c r="E5643"/>
      <c r="F564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</row>
    <row r="5644" spans="5:19" x14ac:dyDescent="0.3">
      <c r="E5644"/>
      <c r="F5644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</row>
    <row r="5645" spans="5:19" x14ac:dyDescent="0.3">
      <c r="E5645"/>
      <c r="F5645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</row>
    <row r="5646" spans="5:19" x14ac:dyDescent="0.3">
      <c r="E5646"/>
      <c r="F5646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</row>
    <row r="5647" spans="5:19" x14ac:dyDescent="0.3">
      <c r="E5647"/>
      <c r="F5647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</row>
    <row r="5648" spans="5:19" x14ac:dyDescent="0.3">
      <c r="E5648"/>
      <c r="F5648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</row>
    <row r="5649" spans="5:19" x14ac:dyDescent="0.3">
      <c r="E5649"/>
      <c r="F5649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</row>
    <row r="5650" spans="5:19" x14ac:dyDescent="0.3">
      <c r="E5650"/>
      <c r="F5650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</row>
    <row r="5651" spans="5:19" x14ac:dyDescent="0.3">
      <c r="E5651"/>
      <c r="F5651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</row>
    <row r="5652" spans="5:19" x14ac:dyDescent="0.3">
      <c r="E5652"/>
      <c r="F5652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</row>
    <row r="5653" spans="5:19" x14ac:dyDescent="0.3">
      <c r="E5653"/>
      <c r="F565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</row>
    <row r="5654" spans="5:19" x14ac:dyDescent="0.3">
      <c r="E5654"/>
      <c r="F5654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</row>
    <row r="5655" spans="5:19" x14ac:dyDescent="0.3">
      <c r="E5655"/>
      <c r="F5655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</row>
    <row r="5656" spans="5:19" x14ac:dyDescent="0.3">
      <c r="E5656"/>
      <c r="F5656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</row>
    <row r="5657" spans="5:19" x14ac:dyDescent="0.3">
      <c r="E5657"/>
      <c r="F5657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</row>
    <row r="5658" spans="5:19" x14ac:dyDescent="0.3">
      <c r="E5658"/>
      <c r="F5658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</row>
    <row r="5659" spans="5:19" x14ac:dyDescent="0.3">
      <c r="E5659"/>
      <c r="F5659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</row>
    <row r="5660" spans="5:19" x14ac:dyDescent="0.3">
      <c r="E5660"/>
      <c r="F5660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</row>
    <row r="5661" spans="5:19" x14ac:dyDescent="0.3">
      <c r="E5661"/>
      <c r="F5661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</row>
    <row r="5662" spans="5:19" x14ac:dyDescent="0.3">
      <c r="E5662"/>
      <c r="F5662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</row>
    <row r="5663" spans="5:19" x14ac:dyDescent="0.3">
      <c r="E5663"/>
      <c r="F566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</row>
    <row r="5664" spans="5:19" x14ac:dyDescent="0.3">
      <c r="E5664"/>
      <c r="F5664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</row>
    <row r="5665" spans="5:19" x14ac:dyDescent="0.3">
      <c r="E5665"/>
      <c r="F5665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</row>
    <row r="5666" spans="5:19" x14ac:dyDescent="0.3">
      <c r="E5666"/>
      <c r="F5666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</row>
    <row r="5667" spans="5:19" x14ac:dyDescent="0.3">
      <c r="E5667"/>
      <c r="F5667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</row>
    <row r="5668" spans="5:19" x14ac:dyDescent="0.3">
      <c r="E5668"/>
      <c r="F5668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</row>
    <row r="5669" spans="5:19" x14ac:dyDescent="0.3">
      <c r="E5669"/>
      <c r="F5669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</row>
    <row r="5670" spans="5:19" x14ac:dyDescent="0.3">
      <c r="E5670"/>
      <c r="F5670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</row>
    <row r="5671" spans="5:19" x14ac:dyDescent="0.3">
      <c r="E5671"/>
      <c r="F5671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</row>
    <row r="5672" spans="5:19" x14ac:dyDescent="0.3">
      <c r="E5672"/>
      <c r="F5672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</row>
    <row r="5673" spans="5:19" x14ac:dyDescent="0.3">
      <c r="E5673"/>
      <c r="F567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</row>
    <row r="5674" spans="5:19" x14ac:dyDescent="0.3">
      <c r="E5674"/>
      <c r="F5674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</row>
    <row r="5675" spans="5:19" x14ac:dyDescent="0.3">
      <c r="E5675"/>
      <c r="F5675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</row>
    <row r="5676" spans="5:19" x14ac:dyDescent="0.3">
      <c r="E5676"/>
      <c r="F5676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</row>
    <row r="5677" spans="5:19" x14ac:dyDescent="0.3">
      <c r="E5677"/>
      <c r="F5677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</row>
    <row r="5678" spans="5:19" x14ac:dyDescent="0.3">
      <c r="E5678"/>
      <c r="F5678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</row>
    <row r="5679" spans="5:19" x14ac:dyDescent="0.3">
      <c r="E5679"/>
      <c r="F5679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</row>
    <row r="5680" spans="5:19" x14ac:dyDescent="0.3">
      <c r="E5680"/>
      <c r="F5680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</row>
    <row r="5681" spans="5:19" x14ac:dyDescent="0.3">
      <c r="E5681"/>
      <c r="F5681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</row>
    <row r="5682" spans="5:19" x14ac:dyDescent="0.3">
      <c r="E5682"/>
      <c r="F5682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</row>
    <row r="5683" spans="5:19" x14ac:dyDescent="0.3">
      <c r="E5683"/>
      <c r="F568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</row>
    <row r="5684" spans="5:19" x14ac:dyDescent="0.3">
      <c r="E5684"/>
      <c r="F5684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</row>
    <row r="5685" spans="5:19" x14ac:dyDescent="0.3">
      <c r="E5685"/>
      <c r="F5685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</row>
    <row r="5686" spans="5:19" x14ac:dyDescent="0.3">
      <c r="E5686"/>
      <c r="F5686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</row>
    <row r="5687" spans="5:19" x14ac:dyDescent="0.3">
      <c r="E5687"/>
      <c r="F5687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</row>
    <row r="5688" spans="5:19" x14ac:dyDescent="0.3">
      <c r="E5688"/>
      <c r="F5688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</row>
    <row r="5689" spans="5:19" x14ac:dyDescent="0.3">
      <c r="E5689"/>
      <c r="F5689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</row>
    <row r="5690" spans="5:19" x14ac:dyDescent="0.3">
      <c r="E5690"/>
      <c r="F5690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</row>
    <row r="5691" spans="5:19" x14ac:dyDescent="0.3">
      <c r="E5691"/>
      <c r="F5691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</row>
    <row r="5692" spans="5:19" x14ac:dyDescent="0.3">
      <c r="E5692"/>
      <c r="F5692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</row>
    <row r="5693" spans="5:19" x14ac:dyDescent="0.3">
      <c r="E5693"/>
      <c r="F569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</row>
    <row r="5694" spans="5:19" x14ac:dyDescent="0.3">
      <c r="E5694"/>
      <c r="F5694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</row>
    <row r="5695" spans="5:19" x14ac:dyDescent="0.3">
      <c r="E5695"/>
      <c r="F5695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</row>
    <row r="5696" spans="5:19" x14ac:dyDescent="0.3">
      <c r="E5696"/>
      <c r="F5696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</row>
    <row r="5697" spans="5:19" x14ac:dyDescent="0.3">
      <c r="E5697"/>
      <c r="F5697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</row>
    <row r="5698" spans="5:19" x14ac:dyDescent="0.3">
      <c r="E5698"/>
      <c r="F5698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</row>
    <row r="5699" spans="5:19" x14ac:dyDescent="0.3">
      <c r="E5699"/>
      <c r="F5699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</row>
    <row r="5700" spans="5:19" x14ac:dyDescent="0.3">
      <c r="E5700"/>
      <c r="F5700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</row>
    <row r="5701" spans="5:19" x14ac:dyDescent="0.3">
      <c r="E5701"/>
      <c r="F5701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</row>
    <row r="5702" spans="5:19" x14ac:dyDescent="0.3">
      <c r="E5702"/>
      <c r="F5702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</row>
    <row r="5703" spans="5:19" x14ac:dyDescent="0.3">
      <c r="E5703"/>
      <c r="F570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</row>
    <row r="5704" spans="5:19" x14ac:dyDescent="0.3">
      <c r="E5704"/>
      <c r="F5704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</row>
    <row r="5705" spans="5:19" x14ac:dyDescent="0.3">
      <c r="E5705"/>
      <c r="F5705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</row>
    <row r="5706" spans="5:19" x14ac:dyDescent="0.3">
      <c r="E5706"/>
      <c r="F5706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</row>
    <row r="5707" spans="5:19" x14ac:dyDescent="0.3">
      <c r="E5707"/>
      <c r="F5707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</row>
    <row r="5708" spans="5:19" x14ac:dyDescent="0.3">
      <c r="E5708"/>
      <c r="F5708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</row>
    <row r="5709" spans="5:19" x14ac:dyDescent="0.3">
      <c r="E5709"/>
      <c r="F5709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</row>
    <row r="5710" spans="5:19" x14ac:dyDescent="0.3">
      <c r="E5710"/>
      <c r="F5710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</row>
    <row r="5711" spans="5:19" x14ac:dyDescent="0.3">
      <c r="E5711"/>
      <c r="F5711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</row>
    <row r="5712" spans="5:19" x14ac:dyDescent="0.3">
      <c r="E5712"/>
      <c r="F5712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</row>
    <row r="5713" spans="5:19" x14ac:dyDescent="0.3">
      <c r="E5713"/>
      <c r="F571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</row>
    <row r="5714" spans="5:19" x14ac:dyDescent="0.3">
      <c r="E5714"/>
      <c r="F5714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</row>
    <row r="5715" spans="5:19" x14ac:dyDescent="0.3">
      <c r="E5715"/>
      <c r="F5715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</row>
    <row r="5716" spans="5:19" x14ac:dyDescent="0.3">
      <c r="E5716"/>
      <c r="F5716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</row>
    <row r="5717" spans="5:19" x14ac:dyDescent="0.3">
      <c r="E5717"/>
      <c r="F5717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</row>
    <row r="5718" spans="5:19" x14ac:dyDescent="0.3">
      <c r="E5718"/>
      <c r="F5718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</row>
    <row r="5719" spans="5:19" x14ac:dyDescent="0.3">
      <c r="E5719"/>
      <c r="F5719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</row>
    <row r="5720" spans="5:19" x14ac:dyDescent="0.3">
      <c r="E5720"/>
      <c r="F5720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</row>
    <row r="5721" spans="5:19" x14ac:dyDescent="0.3">
      <c r="E5721"/>
      <c r="F5721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</row>
    <row r="5722" spans="5:19" x14ac:dyDescent="0.3">
      <c r="E5722"/>
      <c r="F5722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</row>
    <row r="5723" spans="5:19" x14ac:dyDescent="0.3">
      <c r="E5723"/>
      <c r="F572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</row>
    <row r="5724" spans="5:19" x14ac:dyDescent="0.3">
      <c r="E5724"/>
      <c r="F5724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</row>
    <row r="5725" spans="5:19" x14ac:dyDescent="0.3">
      <c r="E5725"/>
      <c r="F5725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</row>
    <row r="5726" spans="5:19" x14ac:dyDescent="0.3">
      <c r="E5726"/>
      <c r="F5726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</row>
    <row r="5727" spans="5:19" x14ac:dyDescent="0.3">
      <c r="E5727"/>
      <c r="F5727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</row>
    <row r="5728" spans="5:19" x14ac:dyDescent="0.3">
      <c r="E5728"/>
      <c r="F5728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</row>
    <row r="5729" spans="5:19" x14ac:dyDescent="0.3">
      <c r="E5729"/>
      <c r="F5729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</row>
    <row r="5730" spans="5:19" x14ac:dyDescent="0.3">
      <c r="E5730"/>
      <c r="F5730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</row>
    <row r="5731" spans="5:19" x14ac:dyDescent="0.3">
      <c r="E5731"/>
      <c r="F5731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</row>
    <row r="5732" spans="5:19" x14ac:dyDescent="0.3">
      <c r="E5732"/>
      <c r="F5732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</row>
    <row r="5733" spans="5:19" x14ac:dyDescent="0.3">
      <c r="E5733"/>
      <c r="F573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</row>
    <row r="5734" spans="5:19" x14ac:dyDescent="0.3">
      <c r="E5734"/>
      <c r="F5734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</row>
    <row r="5735" spans="5:19" x14ac:dyDescent="0.3">
      <c r="E5735"/>
      <c r="F5735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</row>
    <row r="5736" spans="5:19" x14ac:dyDescent="0.3">
      <c r="E5736"/>
      <c r="F5736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</row>
    <row r="5737" spans="5:19" x14ac:dyDescent="0.3">
      <c r="E5737"/>
      <c r="F5737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</row>
    <row r="5738" spans="5:19" x14ac:dyDescent="0.3">
      <c r="E5738"/>
      <c r="F5738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</row>
    <row r="5739" spans="5:19" x14ac:dyDescent="0.3">
      <c r="E5739"/>
      <c r="F5739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</row>
    <row r="5740" spans="5:19" x14ac:dyDescent="0.3">
      <c r="E5740"/>
      <c r="F5740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</row>
    <row r="5741" spans="5:19" x14ac:dyDescent="0.3">
      <c r="E5741"/>
      <c r="F5741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</row>
    <row r="5742" spans="5:19" x14ac:dyDescent="0.3">
      <c r="E5742"/>
      <c r="F5742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</row>
    <row r="5743" spans="5:19" x14ac:dyDescent="0.3">
      <c r="E5743"/>
      <c r="F574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</row>
    <row r="5744" spans="5:19" x14ac:dyDescent="0.3">
      <c r="E5744"/>
      <c r="F5744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</row>
    <row r="5745" spans="5:19" x14ac:dyDescent="0.3">
      <c r="E5745"/>
      <c r="F5745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</row>
    <row r="5746" spans="5:19" x14ac:dyDescent="0.3">
      <c r="E5746"/>
      <c r="F5746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</row>
    <row r="5747" spans="5:19" x14ac:dyDescent="0.3">
      <c r="E5747"/>
      <c r="F5747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</row>
    <row r="5748" spans="5:19" x14ac:dyDescent="0.3">
      <c r="E5748"/>
      <c r="F5748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</row>
    <row r="5749" spans="5:19" x14ac:dyDescent="0.3">
      <c r="E5749"/>
      <c r="F5749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</row>
    <row r="5750" spans="5:19" x14ac:dyDescent="0.3">
      <c r="E5750"/>
      <c r="F5750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</row>
    <row r="5751" spans="5:19" x14ac:dyDescent="0.3">
      <c r="E5751"/>
      <c r="F5751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</row>
    <row r="5752" spans="5:19" x14ac:dyDescent="0.3">
      <c r="E5752"/>
      <c r="F5752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</row>
    <row r="5753" spans="5:19" x14ac:dyDescent="0.3">
      <c r="E5753"/>
      <c r="F575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</row>
    <row r="5754" spans="5:19" x14ac:dyDescent="0.3">
      <c r="E5754"/>
      <c r="F5754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</row>
    <row r="5755" spans="5:19" x14ac:dyDescent="0.3">
      <c r="E5755"/>
      <c r="F5755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</row>
    <row r="5756" spans="5:19" x14ac:dyDescent="0.3">
      <c r="E5756"/>
      <c r="F5756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</row>
    <row r="5757" spans="5:19" x14ac:dyDescent="0.3">
      <c r="E5757"/>
      <c r="F5757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</row>
    <row r="5758" spans="5:19" x14ac:dyDescent="0.3">
      <c r="E5758"/>
      <c r="F5758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</row>
    <row r="5759" spans="5:19" x14ac:dyDescent="0.3">
      <c r="E5759"/>
      <c r="F5759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</row>
    <row r="5760" spans="5:19" x14ac:dyDescent="0.3">
      <c r="E5760"/>
      <c r="F5760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</row>
    <row r="5761" spans="5:19" x14ac:dyDescent="0.3">
      <c r="E5761"/>
      <c r="F5761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</row>
    <row r="5762" spans="5:19" x14ac:dyDescent="0.3">
      <c r="E5762"/>
      <c r="F5762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</row>
    <row r="5763" spans="5:19" x14ac:dyDescent="0.3">
      <c r="E5763"/>
      <c r="F576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</row>
    <row r="5764" spans="5:19" x14ac:dyDescent="0.3">
      <c r="E5764"/>
      <c r="F5764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</row>
    <row r="5765" spans="5:19" x14ac:dyDescent="0.3">
      <c r="E5765"/>
      <c r="F5765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</row>
    <row r="5766" spans="5:19" x14ac:dyDescent="0.3">
      <c r="E5766"/>
      <c r="F5766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</row>
    <row r="5767" spans="5:19" x14ac:dyDescent="0.3">
      <c r="E5767"/>
      <c r="F5767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</row>
    <row r="5768" spans="5:19" x14ac:dyDescent="0.3">
      <c r="E5768"/>
      <c r="F5768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</row>
    <row r="5769" spans="5:19" x14ac:dyDescent="0.3">
      <c r="E5769"/>
      <c r="F5769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</row>
    <row r="5770" spans="5:19" x14ac:dyDescent="0.3">
      <c r="E5770"/>
      <c r="F5770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</row>
    <row r="5771" spans="5:19" x14ac:dyDescent="0.3">
      <c r="E5771"/>
      <c r="F5771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</row>
    <row r="5772" spans="5:19" x14ac:dyDescent="0.3">
      <c r="E5772"/>
      <c r="F5772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</row>
    <row r="5773" spans="5:19" x14ac:dyDescent="0.3">
      <c r="E5773"/>
      <c r="F577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</row>
    <row r="5774" spans="5:19" x14ac:dyDescent="0.3">
      <c r="E5774"/>
      <c r="F5774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</row>
    <row r="5775" spans="5:19" x14ac:dyDescent="0.3">
      <c r="E5775"/>
      <c r="F5775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</row>
    <row r="5776" spans="5:19" x14ac:dyDescent="0.3">
      <c r="E5776"/>
      <c r="F5776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</row>
    <row r="5777" spans="5:19" x14ac:dyDescent="0.3">
      <c r="E5777"/>
      <c r="F5777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</row>
    <row r="5778" spans="5:19" x14ac:dyDescent="0.3">
      <c r="E5778"/>
      <c r="F5778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</row>
    <row r="5779" spans="5:19" x14ac:dyDescent="0.3">
      <c r="E5779"/>
      <c r="F5779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</row>
    <row r="5780" spans="5:19" x14ac:dyDescent="0.3">
      <c r="E5780"/>
      <c r="F5780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</row>
    <row r="5781" spans="5:19" x14ac:dyDescent="0.3">
      <c r="E5781"/>
      <c r="F5781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</row>
    <row r="5782" spans="5:19" x14ac:dyDescent="0.3">
      <c r="E5782"/>
      <c r="F5782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</row>
    <row r="5783" spans="5:19" x14ac:dyDescent="0.3">
      <c r="E5783"/>
      <c r="F578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</row>
    <row r="5784" spans="5:19" x14ac:dyDescent="0.3">
      <c r="E5784"/>
      <c r="F5784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</row>
    <row r="5785" spans="5:19" x14ac:dyDescent="0.3">
      <c r="E5785"/>
      <c r="F5785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</row>
    <row r="5786" spans="5:19" x14ac:dyDescent="0.3">
      <c r="E5786"/>
      <c r="F5786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</row>
    <row r="5787" spans="5:19" x14ac:dyDescent="0.3">
      <c r="E5787"/>
      <c r="F5787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</row>
    <row r="5788" spans="5:19" x14ac:dyDescent="0.3">
      <c r="E5788"/>
      <c r="F5788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</row>
    <row r="5789" spans="5:19" x14ac:dyDescent="0.3">
      <c r="E5789"/>
      <c r="F5789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</row>
    <row r="5790" spans="5:19" x14ac:dyDescent="0.3">
      <c r="E5790"/>
      <c r="F5790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</row>
    <row r="5791" spans="5:19" x14ac:dyDescent="0.3">
      <c r="E5791"/>
      <c r="F5791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</row>
    <row r="5792" spans="5:19" x14ac:dyDescent="0.3">
      <c r="E5792"/>
      <c r="F5792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</row>
    <row r="5793" spans="5:19" x14ac:dyDescent="0.3">
      <c r="E5793"/>
      <c r="F579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</row>
    <row r="5794" spans="5:19" x14ac:dyDescent="0.3">
      <c r="E5794"/>
      <c r="F5794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</row>
    <row r="5795" spans="5:19" x14ac:dyDescent="0.3">
      <c r="E5795"/>
      <c r="F5795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</row>
    <row r="5796" spans="5:19" x14ac:dyDescent="0.3">
      <c r="E5796"/>
      <c r="F5796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</row>
    <row r="5797" spans="5:19" x14ac:dyDescent="0.3">
      <c r="E5797"/>
      <c r="F5797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</row>
    <row r="5798" spans="5:19" x14ac:dyDescent="0.3">
      <c r="E5798"/>
      <c r="F5798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</row>
    <row r="5799" spans="5:19" x14ac:dyDescent="0.3">
      <c r="E5799"/>
      <c r="F5799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</row>
    <row r="5800" spans="5:19" x14ac:dyDescent="0.3">
      <c r="E5800"/>
      <c r="F5800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</row>
    <row r="5801" spans="5:19" x14ac:dyDescent="0.3">
      <c r="E5801"/>
      <c r="F5801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</row>
    <row r="5802" spans="5:19" x14ac:dyDescent="0.3">
      <c r="E5802"/>
      <c r="F5802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</row>
    <row r="5803" spans="5:19" x14ac:dyDescent="0.3">
      <c r="E5803"/>
      <c r="F580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</row>
    <row r="5804" spans="5:19" x14ac:dyDescent="0.3">
      <c r="E5804"/>
      <c r="F5804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</row>
    <row r="5805" spans="5:19" x14ac:dyDescent="0.3">
      <c r="E5805"/>
      <c r="F5805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</row>
    <row r="5806" spans="5:19" x14ac:dyDescent="0.3">
      <c r="E5806"/>
      <c r="F5806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</row>
    <row r="5807" spans="5:19" x14ac:dyDescent="0.3">
      <c r="E5807"/>
      <c r="F5807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</row>
    <row r="5808" spans="5:19" x14ac:dyDescent="0.3">
      <c r="E5808"/>
      <c r="F5808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</row>
    <row r="5809" spans="5:19" x14ac:dyDescent="0.3">
      <c r="E5809"/>
      <c r="F5809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</row>
    <row r="5810" spans="5:19" x14ac:dyDescent="0.3">
      <c r="E5810"/>
      <c r="F5810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</row>
    <row r="5811" spans="5:19" x14ac:dyDescent="0.3">
      <c r="E5811"/>
      <c r="F5811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</row>
    <row r="5812" spans="5:19" x14ac:dyDescent="0.3">
      <c r="E5812"/>
      <c r="F5812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</row>
    <row r="5813" spans="5:19" x14ac:dyDescent="0.3">
      <c r="E5813"/>
      <c r="F581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</row>
    <row r="5814" spans="5:19" x14ac:dyDescent="0.3">
      <c r="E5814"/>
      <c r="F5814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</row>
    <row r="5815" spans="5:19" x14ac:dyDescent="0.3">
      <c r="E5815"/>
      <c r="F5815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</row>
    <row r="5816" spans="5:19" x14ac:dyDescent="0.3">
      <c r="E5816"/>
      <c r="F5816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</row>
    <row r="5817" spans="5:19" x14ac:dyDescent="0.3">
      <c r="E5817"/>
      <c r="F5817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</row>
    <row r="5818" spans="5:19" x14ac:dyDescent="0.3">
      <c r="E5818"/>
      <c r="F5818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</row>
    <row r="5819" spans="5:19" x14ac:dyDescent="0.3">
      <c r="E5819"/>
      <c r="F5819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</row>
    <row r="5820" spans="5:19" x14ac:dyDescent="0.3">
      <c r="E5820"/>
      <c r="F5820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</row>
    <row r="5821" spans="5:19" x14ac:dyDescent="0.3">
      <c r="E5821"/>
      <c r="F5821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</row>
    <row r="5822" spans="5:19" x14ac:dyDescent="0.3">
      <c r="E5822"/>
      <c r="F5822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</row>
    <row r="5823" spans="5:19" x14ac:dyDescent="0.3">
      <c r="E5823"/>
      <c r="F582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</row>
    <row r="5824" spans="5:19" x14ac:dyDescent="0.3">
      <c r="E5824"/>
      <c r="F5824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</row>
    <row r="5825" spans="5:19" x14ac:dyDescent="0.3">
      <c r="E5825"/>
      <c r="F5825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</row>
    <row r="5826" spans="5:19" x14ac:dyDescent="0.3">
      <c r="E5826"/>
      <c r="F5826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</row>
    <row r="5827" spans="5:19" x14ac:dyDescent="0.3">
      <c r="E5827"/>
      <c r="F5827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</row>
    <row r="5828" spans="5:19" x14ac:dyDescent="0.3">
      <c r="E5828"/>
      <c r="F5828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</row>
    <row r="5829" spans="5:19" x14ac:dyDescent="0.3">
      <c r="E5829"/>
      <c r="F5829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</row>
    <row r="5830" spans="5:19" x14ac:dyDescent="0.3">
      <c r="E5830"/>
      <c r="F5830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</row>
    <row r="5831" spans="5:19" x14ac:dyDescent="0.3">
      <c r="E5831"/>
      <c r="F5831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</row>
    <row r="5832" spans="5:19" x14ac:dyDescent="0.3">
      <c r="E5832"/>
      <c r="F5832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</row>
    <row r="5833" spans="5:19" x14ac:dyDescent="0.3">
      <c r="E5833"/>
      <c r="F583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</row>
    <row r="5834" spans="5:19" x14ac:dyDescent="0.3">
      <c r="E5834"/>
      <c r="F5834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</row>
    <row r="5835" spans="5:19" x14ac:dyDescent="0.3">
      <c r="E5835"/>
      <c r="F5835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</row>
    <row r="5836" spans="5:19" x14ac:dyDescent="0.3">
      <c r="E5836"/>
      <c r="F5836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</row>
    <row r="5837" spans="5:19" x14ac:dyDescent="0.3">
      <c r="E5837"/>
      <c r="F5837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</row>
    <row r="5838" spans="5:19" x14ac:dyDescent="0.3">
      <c r="E5838"/>
      <c r="F5838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</row>
    <row r="5839" spans="5:19" x14ac:dyDescent="0.3">
      <c r="E5839"/>
      <c r="F5839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</row>
    <row r="5840" spans="5:19" x14ac:dyDescent="0.3">
      <c r="E5840"/>
      <c r="F5840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</row>
    <row r="5841" spans="5:19" x14ac:dyDescent="0.3">
      <c r="E5841"/>
      <c r="F5841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</row>
    <row r="5842" spans="5:19" x14ac:dyDescent="0.3">
      <c r="E5842"/>
      <c r="F5842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</row>
    <row r="5843" spans="5:19" x14ac:dyDescent="0.3">
      <c r="E5843"/>
      <c r="F584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</row>
    <row r="5844" spans="5:19" x14ac:dyDescent="0.3">
      <c r="E5844"/>
      <c r="F5844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</row>
    <row r="5845" spans="5:19" x14ac:dyDescent="0.3">
      <c r="E5845"/>
      <c r="F5845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</row>
    <row r="5846" spans="5:19" x14ac:dyDescent="0.3">
      <c r="E5846"/>
      <c r="F5846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</row>
    <row r="5847" spans="5:19" x14ac:dyDescent="0.3">
      <c r="E5847"/>
      <c r="F5847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</row>
    <row r="5848" spans="5:19" x14ac:dyDescent="0.3">
      <c r="E5848"/>
      <c r="F5848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</row>
    <row r="5849" spans="5:19" x14ac:dyDescent="0.3">
      <c r="E5849"/>
      <c r="F5849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</row>
    <row r="5850" spans="5:19" x14ac:dyDescent="0.3">
      <c r="E5850"/>
      <c r="F5850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</row>
    <row r="5851" spans="5:19" x14ac:dyDescent="0.3">
      <c r="E5851"/>
      <c r="F5851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</row>
    <row r="5852" spans="5:19" x14ac:dyDescent="0.3">
      <c r="E5852"/>
      <c r="F5852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</row>
    <row r="5853" spans="5:19" x14ac:dyDescent="0.3">
      <c r="E5853"/>
      <c r="F585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</row>
    <row r="5854" spans="5:19" x14ac:dyDescent="0.3">
      <c r="E5854"/>
      <c r="F5854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</row>
    <row r="5855" spans="5:19" x14ac:dyDescent="0.3">
      <c r="E5855"/>
      <c r="F5855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</row>
    <row r="5856" spans="5:19" x14ac:dyDescent="0.3">
      <c r="E5856"/>
      <c r="F5856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</row>
    <row r="5857" spans="5:19" x14ac:dyDescent="0.3">
      <c r="E5857"/>
      <c r="F5857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</row>
    <row r="5858" spans="5:19" x14ac:dyDescent="0.3">
      <c r="E5858"/>
      <c r="F5858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</row>
    <row r="5859" spans="5:19" x14ac:dyDescent="0.3">
      <c r="E5859"/>
      <c r="F5859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</row>
    <row r="5860" spans="5:19" x14ac:dyDescent="0.3">
      <c r="E5860"/>
      <c r="F5860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</row>
    <row r="5861" spans="5:19" x14ac:dyDescent="0.3">
      <c r="E5861"/>
      <c r="F5861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</row>
    <row r="5862" spans="5:19" x14ac:dyDescent="0.3">
      <c r="E5862"/>
      <c r="F5862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</row>
    <row r="5863" spans="5:19" x14ac:dyDescent="0.3">
      <c r="E5863"/>
      <c r="F586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</row>
    <row r="5864" spans="5:19" x14ac:dyDescent="0.3">
      <c r="E5864"/>
      <c r="F5864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</row>
    <row r="5865" spans="5:19" x14ac:dyDescent="0.3">
      <c r="E5865"/>
      <c r="F5865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</row>
    <row r="5866" spans="5:19" x14ac:dyDescent="0.3">
      <c r="E5866"/>
      <c r="F5866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</row>
    <row r="5867" spans="5:19" x14ac:dyDescent="0.3">
      <c r="E5867"/>
      <c r="F5867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</row>
    <row r="5868" spans="5:19" x14ac:dyDescent="0.3">
      <c r="E5868"/>
      <c r="F5868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</row>
    <row r="5869" spans="5:19" x14ac:dyDescent="0.3">
      <c r="E5869"/>
      <c r="F5869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</row>
    <row r="5870" spans="5:19" x14ac:dyDescent="0.3">
      <c r="E5870"/>
      <c r="F5870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</row>
    <row r="5871" spans="5:19" x14ac:dyDescent="0.3">
      <c r="E5871"/>
      <c r="F5871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</row>
    <row r="5872" spans="5:19" x14ac:dyDescent="0.3">
      <c r="E5872"/>
      <c r="F5872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</row>
    <row r="5873" spans="5:19" x14ac:dyDescent="0.3">
      <c r="E5873"/>
      <c r="F587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</row>
    <row r="5874" spans="5:19" x14ac:dyDescent="0.3">
      <c r="E5874"/>
      <c r="F5874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</row>
    <row r="5875" spans="5:19" x14ac:dyDescent="0.3">
      <c r="E5875"/>
      <c r="F5875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</row>
    <row r="5876" spans="5:19" x14ac:dyDescent="0.3">
      <c r="E5876"/>
      <c r="F5876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</row>
    <row r="5877" spans="5:19" x14ac:dyDescent="0.3">
      <c r="E5877"/>
      <c r="F5877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</row>
    <row r="5878" spans="5:19" x14ac:dyDescent="0.3">
      <c r="E5878"/>
      <c r="F5878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</row>
    <row r="5879" spans="5:19" x14ac:dyDescent="0.3">
      <c r="E5879"/>
      <c r="F5879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</row>
    <row r="5880" spans="5:19" x14ac:dyDescent="0.3">
      <c r="E5880"/>
      <c r="F5880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</row>
    <row r="5881" spans="5:19" x14ac:dyDescent="0.3">
      <c r="E5881"/>
      <c r="F5881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</row>
    <row r="5882" spans="5:19" x14ac:dyDescent="0.3">
      <c r="E5882"/>
      <c r="F5882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</row>
    <row r="5883" spans="5:19" x14ac:dyDescent="0.3">
      <c r="E5883"/>
      <c r="F588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</row>
    <row r="5884" spans="5:19" x14ac:dyDescent="0.3">
      <c r="E5884"/>
      <c r="F5884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</row>
    <row r="5885" spans="5:19" x14ac:dyDescent="0.3">
      <c r="E5885"/>
      <c r="F5885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</row>
    <row r="5886" spans="5:19" x14ac:dyDescent="0.3">
      <c r="E5886"/>
      <c r="F5886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</row>
    <row r="5887" spans="5:19" x14ac:dyDescent="0.3">
      <c r="E5887"/>
      <c r="F5887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</row>
    <row r="5888" spans="5:19" x14ac:dyDescent="0.3">
      <c r="E5888"/>
      <c r="F5888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</row>
    <row r="5889" spans="5:19" x14ac:dyDescent="0.3">
      <c r="E5889"/>
      <c r="F5889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</row>
    <row r="5890" spans="5:19" x14ac:dyDescent="0.3">
      <c r="E5890"/>
      <c r="F5890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</row>
    <row r="5891" spans="5:19" x14ac:dyDescent="0.3">
      <c r="E5891"/>
      <c r="F5891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</row>
    <row r="5892" spans="5:19" x14ac:dyDescent="0.3">
      <c r="E5892"/>
      <c r="F5892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</row>
    <row r="5893" spans="5:19" x14ac:dyDescent="0.3">
      <c r="E5893"/>
      <c r="F589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</row>
    <row r="5894" spans="5:19" x14ac:dyDescent="0.3">
      <c r="E5894"/>
      <c r="F5894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</row>
    <row r="5895" spans="5:19" x14ac:dyDescent="0.3">
      <c r="E5895"/>
      <c r="F5895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</row>
    <row r="5896" spans="5:19" x14ac:dyDescent="0.3">
      <c r="E5896"/>
      <c r="F5896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</row>
    <row r="5897" spans="5:19" x14ac:dyDescent="0.3">
      <c r="E5897"/>
      <c r="F5897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</row>
    <row r="5898" spans="5:19" x14ac:dyDescent="0.3">
      <c r="E5898"/>
      <c r="F5898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</row>
    <row r="5899" spans="5:19" x14ac:dyDescent="0.3">
      <c r="E5899"/>
      <c r="F5899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</row>
    <row r="5900" spans="5:19" x14ac:dyDescent="0.3">
      <c r="E5900"/>
      <c r="F5900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</row>
    <row r="5901" spans="5:19" x14ac:dyDescent="0.3">
      <c r="E5901"/>
      <c r="F5901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</row>
    <row r="5902" spans="5:19" x14ac:dyDescent="0.3">
      <c r="E5902"/>
      <c r="F5902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</row>
    <row r="5903" spans="5:19" x14ac:dyDescent="0.3">
      <c r="E5903"/>
      <c r="F590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</row>
    <row r="5904" spans="5:19" x14ac:dyDescent="0.3">
      <c r="E5904"/>
      <c r="F5904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</row>
    <row r="5905" spans="5:19" x14ac:dyDescent="0.3">
      <c r="E5905"/>
      <c r="F5905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</row>
    <row r="5906" spans="5:19" x14ac:dyDescent="0.3">
      <c r="E5906"/>
      <c r="F5906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</row>
    <row r="5907" spans="5:19" x14ac:dyDescent="0.3">
      <c r="E5907"/>
      <c r="F5907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</row>
    <row r="5908" spans="5:19" x14ac:dyDescent="0.3">
      <c r="E5908"/>
      <c r="F5908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</row>
    <row r="5909" spans="5:19" x14ac:dyDescent="0.3">
      <c r="E5909"/>
      <c r="F5909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</row>
    <row r="5910" spans="5:19" x14ac:dyDescent="0.3">
      <c r="E5910"/>
      <c r="F5910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</row>
    <row r="5911" spans="5:19" x14ac:dyDescent="0.3">
      <c r="E5911"/>
      <c r="F5911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</row>
    <row r="5912" spans="5:19" x14ac:dyDescent="0.3">
      <c r="E5912"/>
      <c r="F5912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</row>
    <row r="5913" spans="5:19" x14ac:dyDescent="0.3">
      <c r="E5913"/>
      <c r="F591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</row>
    <row r="5914" spans="5:19" x14ac:dyDescent="0.3">
      <c r="E5914"/>
      <c r="F5914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</row>
    <row r="5915" spans="5:19" x14ac:dyDescent="0.3">
      <c r="E5915"/>
      <c r="F5915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</row>
    <row r="5916" spans="5:19" x14ac:dyDescent="0.3">
      <c r="E5916"/>
      <c r="F5916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</row>
    <row r="5917" spans="5:19" x14ac:dyDescent="0.3">
      <c r="E5917"/>
      <c r="F5917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</row>
    <row r="5918" spans="5:19" x14ac:dyDescent="0.3">
      <c r="E5918"/>
      <c r="F5918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</row>
    <row r="5919" spans="5:19" x14ac:dyDescent="0.3">
      <c r="E5919"/>
      <c r="F5919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</row>
    <row r="5920" spans="5:19" x14ac:dyDescent="0.3">
      <c r="E5920"/>
      <c r="F5920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</row>
    <row r="5921" spans="5:19" x14ac:dyDescent="0.3">
      <c r="E5921"/>
      <c r="F5921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</row>
    <row r="5922" spans="5:19" x14ac:dyDescent="0.3">
      <c r="E5922"/>
      <c r="F5922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</row>
    <row r="5923" spans="5:19" x14ac:dyDescent="0.3">
      <c r="E5923"/>
      <c r="F592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</row>
    <row r="5924" spans="5:19" x14ac:dyDescent="0.3">
      <c r="E5924"/>
      <c r="F5924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</row>
    <row r="5925" spans="5:19" x14ac:dyDescent="0.3">
      <c r="E5925"/>
      <c r="F5925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</row>
    <row r="5926" spans="5:19" x14ac:dyDescent="0.3">
      <c r="E5926"/>
      <c r="F5926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</row>
    <row r="5927" spans="5:19" x14ac:dyDescent="0.3">
      <c r="E5927"/>
      <c r="F5927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</row>
    <row r="5928" spans="5:19" x14ac:dyDescent="0.3">
      <c r="E5928"/>
      <c r="F5928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</row>
    <row r="5929" spans="5:19" x14ac:dyDescent="0.3">
      <c r="E5929"/>
      <c r="F5929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</row>
    <row r="5930" spans="5:19" x14ac:dyDescent="0.3">
      <c r="E5930"/>
      <c r="F5930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</row>
    <row r="5931" spans="5:19" x14ac:dyDescent="0.3">
      <c r="E5931"/>
      <c r="F5931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</row>
    <row r="5932" spans="5:19" x14ac:dyDescent="0.3">
      <c r="E5932"/>
      <c r="F5932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</row>
    <row r="5933" spans="5:19" x14ac:dyDescent="0.3">
      <c r="E5933"/>
      <c r="F593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</row>
    <row r="5934" spans="5:19" x14ac:dyDescent="0.3">
      <c r="E5934"/>
      <c r="F5934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</row>
    <row r="5935" spans="5:19" x14ac:dyDescent="0.3">
      <c r="E5935"/>
      <c r="F5935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</row>
    <row r="5936" spans="5:19" x14ac:dyDescent="0.3">
      <c r="E5936"/>
      <c r="F5936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</row>
    <row r="5937" spans="5:19" x14ac:dyDescent="0.3">
      <c r="E5937"/>
      <c r="F5937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</row>
    <row r="5938" spans="5:19" x14ac:dyDescent="0.3">
      <c r="E5938"/>
      <c r="F5938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</row>
    <row r="5939" spans="5:19" x14ac:dyDescent="0.3">
      <c r="E5939"/>
      <c r="F5939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</row>
    <row r="5940" spans="5:19" x14ac:dyDescent="0.3">
      <c r="E5940"/>
      <c r="F5940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</row>
    <row r="5941" spans="5:19" x14ac:dyDescent="0.3">
      <c r="E5941"/>
      <c r="F5941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</row>
    <row r="5942" spans="5:19" x14ac:dyDescent="0.3">
      <c r="E5942"/>
      <c r="F5942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</row>
    <row r="5943" spans="5:19" x14ac:dyDescent="0.3">
      <c r="E5943"/>
      <c r="F594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</row>
    <row r="5944" spans="5:19" x14ac:dyDescent="0.3">
      <c r="E5944"/>
      <c r="F5944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</row>
    <row r="5945" spans="5:19" x14ac:dyDescent="0.3">
      <c r="E5945"/>
      <c r="F5945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</row>
    <row r="5946" spans="5:19" x14ac:dyDescent="0.3">
      <c r="E5946"/>
      <c r="F5946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</row>
    <row r="5947" spans="5:19" x14ac:dyDescent="0.3">
      <c r="E5947"/>
      <c r="F5947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</row>
    <row r="5948" spans="5:19" x14ac:dyDescent="0.3">
      <c r="E5948"/>
      <c r="F5948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</row>
    <row r="5949" spans="5:19" x14ac:dyDescent="0.3">
      <c r="E5949"/>
      <c r="F5949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</row>
    <row r="5950" spans="5:19" x14ac:dyDescent="0.3">
      <c r="E5950"/>
      <c r="F5950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</row>
    <row r="5951" spans="5:19" x14ac:dyDescent="0.3">
      <c r="E5951"/>
      <c r="F5951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</row>
    <row r="5952" spans="5:19" x14ac:dyDescent="0.3">
      <c r="E5952"/>
      <c r="F5952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</row>
    <row r="5953" spans="5:19" x14ac:dyDescent="0.3">
      <c r="E5953"/>
      <c r="F595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</row>
    <row r="5954" spans="5:19" x14ac:dyDescent="0.3">
      <c r="E5954"/>
      <c r="F5954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</row>
    <row r="5955" spans="5:19" x14ac:dyDescent="0.3">
      <c r="E5955"/>
      <c r="F5955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</row>
    <row r="5956" spans="5:19" x14ac:dyDescent="0.3">
      <c r="E5956"/>
      <c r="F5956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</row>
    <row r="5957" spans="5:19" x14ac:dyDescent="0.3">
      <c r="E5957"/>
      <c r="F5957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</row>
    <row r="5958" spans="5:19" x14ac:dyDescent="0.3">
      <c r="E5958"/>
      <c r="F5958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</row>
    <row r="5959" spans="5:19" x14ac:dyDescent="0.3">
      <c r="E5959"/>
      <c r="F5959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</row>
    <row r="5960" spans="5:19" x14ac:dyDescent="0.3">
      <c r="E5960"/>
      <c r="F5960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</row>
    <row r="5961" spans="5:19" x14ac:dyDescent="0.3">
      <c r="E5961"/>
      <c r="F5961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</row>
    <row r="5962" spans="5:19" x14ac:dyDescent="0.3">
      <c r="E5962"/>
      <c r="F5962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</row>
    <row r="5963" spans="5:19" x14ac:dyDescent="0.3">
      <c r="E5963"/>
      <c r="F596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</row>
    <row r="5964" spans="5:19" x14ac:dyDescent="0.3">
      <c r="E5964"/>
      <c r="F5964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</row>
    <row r="5965" spans="5:19" x14ac:dyDescent="0.3">
      <c r="E5965"/>
      <c r="F5965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</row>
    <row r="5966" spans="5:19" x14ac:dyDescent="0.3">
      <c r="E5966"/>
      <c r="F5966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</row>
    <row r="5967" spans="5:19" x14ac:dyDescent="0.3">
      <c r="E5967"/>
      <c r="F5967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</row>
    <row r="5968" spans="5:19" x14ac:dyDescent="0.3">
      <c r="E5968"/>
      <c r="F5968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</row>
    <row r="5969" spans="5:19" x14ac:dyDescent="0.3">
      <c r="E5969"/>
      <c r="F5969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</row>
    <row r="5970" spans="5:19" x14ac:dyDescent="0.3">
      <c r="E5970"/>
      <c r="F5970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</row>
    <row r="5971" spans="5:19" x14ac:dyDescent="0.3">
      <c r="E5971"/>
      <c r="F5971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</row>
    <row r="5972" spans="5:19" x14ac:dyDescent="0.3">
      <c r="E5972"/>
      <c r="F5972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</row>
    <row r="5973" spans="5:19" x14ac:dyDescent="0.3">
      <c r="E5973"/>
      <c r="F597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</row>
    <row r="5974" spans="5:19" x14ac:dyDescent="0.3">
      <c r="E5974"/>
      <c r="F5974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</row>
    <row r="5975" spans="5:19" x14ac:dyDescent="0.3">
      <c r="E5975"/>
      <c r="F5975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</row>
    <row r="5976" spans="5:19" x14ac:dyDescent="0.3">
      <c r="E5976"/>
      <c r="F5976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</row>
    <row r="5977" spans="5:19" x14ac:dyDescent="0.3">
      <c r="E5977"/>
      <c r="F5977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</row>
    <row r="5978" spans="5:19" x14ac:dyDescent="0.3">
      <c r="E5978"/>
      <c r="F5978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</row>
    <row r="5979" spans="5:19" x14ac:dyDescent="0.3">
      <c r="E5979"/>
      <c r="F5979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</row>
    <row r="5980" spans="5:19" x14ac:dyDescent="0.3">
      <c r="E5980"/>
      <c r="F5980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</row>
    <row r="5981" spans="5:19" x14ac:dyDescent="0.3">
      <c r="E5981"/>
      <c r="F5981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</row>
    <row r="5982" spans="5:19" x14ac:dyDescent="0.3">
      <c r="E5982"/>
      <c r="F5982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</row>
    <row r="5983" spans="5:19" x14ac:dyDescent="0.3">
      <c r="E5983"/>
      <c r="F598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</row>
    <row r="5984" spans="5:19" x14ac:dyDescent="0.3">
      <c r="E5984"/>
      <c r="F5984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</row>
    <row r="5985" spans="5:19" x14ac:dyDescent="0.3">
      <c r="E5985"/>
      <c r="F5985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</row>
    <row r="5986" spans="5:19" x14ac:dyDescent="0.3">
      <c r="E5986"/>
      <c r="F5986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</row>
    <row r="5987" spans="5:19" x14ac:dyDescent="0.3">
      <c r="E5987"/>
      <c r="F5987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</row>
    <row r="5988" spans="5:19" x14ac:dyDescent="0.3">
      <c r="E5988"/>
      <c r="F5988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</row>
    <row r="5989" spans="5:19" x14ac:dyDescent="0.3">
      <c r="E5989"/>
      <c r="F5989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</row>
    <row r="5990" spans="5:19" x14ac:dyDescent="0.3">
      <c r="E5990"/>
      <c r="F5990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</row>
    <row r="5991" spans="5:19" x14ac:dyDescent="0.3">
      <c r="E5991"/>
      <c r="F5991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</row>
    <row r="5992" spans="5:19" x14ac:dyDescent="0.3">
      <c r="E5992"/>
      <c r="F5992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</row>
    <row r="5993" spans="5:19" x14ac:dyDescent="0.3">
      <c r="E5993"/>
      <c r="F599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</row>
    <row r="5994" spans="5:19" x14ac:dyDescent="0.3">
      <c r="E5994"/>
      <c r="F5994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</row>
    <row r="5995" spans="5:19" x14ac:dyDescent="0.3">
      <c r="E5995"/>
      <c r="F5995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</row>
    <row r="5996" spans="5:19" x14ac:dyDescent="0.3">
      <c r="E5996"/>
      <c r="F5996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</row>
    <row r="5997" spans="5:19" x14ac:dyDescent="0.3">
      <c r="E5997"/>
      <c r="F5997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</row>
    <row r="5998" spans="5:19" x14ac:dyDescent="0.3">
      <c r="E5998"/>
      <c r="F5998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</row>
    <row r="5999" spans="5:19" x14ac:dyDescent="0.3">
      <c r="E5999"/>
      <c r="F5999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</row>
    <row r="6000" spans="5:19" x14ac:dyDescent="0.3">
      <c r="E6000"/>
      <c r="F6000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</row>
    <row r="6001" spans="5:19" x14ac:dyDescent="0.3">
      <c r="E6001"/>
      <c r="F6001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</row>
    <row r="6002" spans="5:19" x14ac:dyDescent="0.3">
      <c r="E6002"/>
      <c r="F6002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</row>
    <row r="6003" spans="5:19" x14ac:dyDescent="0.3">
      <c r="E6003"/>
      <c r="F600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</row>
    <row r="6004" spans="5:19" x14ac:dyDescent="0.3">
      <c r="E6004"/>
      <c r="F6004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</row>
    <row r="6005" spans="5:19" x14ac:dyDescent="0.3">
      <c r="E6005"/>
      <c r="F6005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</row>
    <row r="6006" spans="5:19" x14ac:dyDescent="0.3">
      <c r="E6006"/>
      <c r="F6006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</row>
    <row r="6007" spans="5:19" x14ac:dyDescent="0.3">
      <c r="E6007"/>
      <c r="F6007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</row>
    <row r="6008" spans="5:19" x14ac:dyDescent="0.3">
      <c r="E6008"/>
      <c r="F6008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</row>
    <row r="6009" spans="5:19" x14ac:dyDescent="0.3">
      <c r="E6009"/>
      <c r="F6009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</row>
    <row r="6010" spans="5:19" x14ac:dyDescent="0.3">
      <c r="E6010"/>
      <c r="F6010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</row>
    <row r="6011" spans="5:19" x14ac:dyDescent="0.3">
      <c r="E6011"/>
      <c r="F6011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</row>
    <row r="6012" spans="5:19" x14ac:dyDescent="0.3">
      <c r="E6012"/>
      <c r="F6012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</row>
    <row r="6013" spans="5:19" x14ac:dyDescent="0.3">
      <c r="E6013"/>
      <c r="F601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</row>
    <row r="6014" spans="5:19" x14ac:dyDescent="0.3">
      <c r="E6014"/>
      <c r="F6014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</row>
    <row r="6015" spans="5:19" x14ac:dyDescent="0.3">
      <c r="E6015"/>
      <c r="F6015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</row>
    <row r="6016" spans="5:19" x14ac:dyDescent="0.3">
      <c r="E6016"/>
      <c r="F6016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</row>
    <row r="6017" spans="5:19" x14ac:dyDescent="0.3">
      <c r="E6017"/>
      <c r="F6017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</row>
    <row r="6018" spans="5:19" x14ac:dyDescent="0.3">
      <c r="E6018"/>
      <c r="F6018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</row>
    <row r="6019" spans="5:19" x14ac:dyDescent="0.3">
      <c r="E6019"/>
      <c r="F6019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</row>
    <row r="6020" spans="5:19" x14ac:dyDescent="0.3">
      <c r="E6020"/>
      <c r="F6020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</row>
    <row r="6021" spans="5:19" x14ac:dyDescent="0.3">
      <c r="E6021"/>
      <c r="F6021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</row>
    <row r="6022" spans="5:19" x14ac:dyDescent="0.3">
      <c r="E6022"/>
      <c r="F6022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</row>
    <row r="6023" spans="5:19" x14ac:dyDescent="0.3">
      <c r="E6023"/>
      <c r="F602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</row>
    <row r="6024" spans="5:19" x14ac:dyDescent="0.3">
      <c r="E6024"/>
      <c r="F6024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</row>
    <row r="6025" spans="5:19" x14ac:dyDescent="0.3">
      <c r="E6025"/>
      <c r="F6025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</row>
    <row r="6026" spans="5:19" x14ac:dyDescent="0.3">
      <c r="E6026"/>
      <c r="F6026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</row>
    <row r="6027" spans="5:19" x14ac:dyDescent="0.3">
      <c r="E6027"/>
      <c r="F6027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</row>
    <row r="6028" spans="5:19" x14ac:dyDescent="0.3">
      <c r="E6028"/>
      <c r="F6028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</row>
    <row r="6029" spans="5:19" x14ac:dyDescent="0.3">
      <c r="E6029"/>
      <c r="F6029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</row>
    <row r="6030" spans="5:19" x14ac:dyDescent="0.3">
      <c r="E6030"/>
      <c r="F6030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</row>
    <row r="6031" spans="5:19" x14ac:dyDescent="0.3">
      <c r="E6031"/>
      <c r="F6031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</row>
    <row r="6032" spans="5:19" x14ac:dyDescent="0.3">
      <c r="E6032"/>
      <c r="F6032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</row>
    <row r="6033" spans="5:19" x14ac:dyDescent="0.3">
      <c r="E6033"/>
      <c r="F603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</row>
    <row r="6034" spans="5:19" x14ac:dyDescent="0.3">
      <c r="E6034"/>
      <c r="F6034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</row>
    <row r="6035" spans="5:19" x14ac:dyDescent="0.3">
      <c r="E6035"/>
      <c r="F6035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</row>
    <row r="6036" spans="5:19" x14ac:dyDescent="0.3">
      <c r="E6036"/>
      <c r="F6036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</row>
    <row r="6037" spans="5:19" x14ac:dyDescent="0.3">
      <c r="E6037"/>
      <c r="F6037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</row>
    <row r="6038" spans="5:19" x14ac:dyDescent="0.3">
      <c r="E6038"/>
      <c r="F6038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</row>
    <row r="6039" spans="5:19" x14ac:dyDescent="0.3">
      <c r="E6039"/>
      <c r="F6039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</row>
    <row r="6040" spans="5:19" x14ac:dyDescent="0.3">
      <c r="E6040"/>
      <c r="F6040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</row>
    <row r="6041" spans="5:19" x14ac:dyDescent="0.3">
      <c r="E6041"/>
      <c r="F6041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</row>
    <row r="6042" spans="5:19" x14ac:dyDescent="0.3">
      <c r="E6042"/>
      <c r="F6042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</row>
    <row r="6043" spans="5:19" x14ac:dyDescent="0.3">
      <c r="E6043"/>
      <c r="F604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</row>
    <row r="6044" spans="5:19" x14ac:dyDescent="0.3">
      <c r="E6044"/>
      <c r="F6044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</row>
    <row r="6045" spans="5:19" x14ac:dyDescent="0.3">
      <c r="E6045"/>
      <c r="F6045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</row>
    <row r="6046" spans="5:19" x14ac:dyDescent="0.3">
      <c r="E6046"/>
      <c r="F6046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</row>
    <row r="6047" spans="5:19" x14ac:dyDescent="0.3">
      <c r="E6047"/>
      <c r="F6047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</row>
    <row r="6048" spans="5:19" x14ac:dyDescent="0.3">
      <c r="E6048"/>
      <c r="F6048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</row>
    <row r="6049" spans="5:19" x14ac:dyDescent="0.3">
      <c r="E6049"/>
      <c r="F6049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</row>
    <row r="6050" spans="5:19" x14ac:dyDescent="0.3">
      <c r="E6050"/>
      <c r="F6050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</row>
    <row r="6051" spans="5:19" x14ac:dyDescent="0.3">
      <c r="E6051"/>
      <c r="F6051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</row>
    <row r="6052" spans="5:19" x14ac:dyDescent="0.3">
      <c r="E6052"/>
      <c r="F6052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</row>
    <row r="6053" spans="5:19" x14ac:dyDescent="0.3">
      <c r="E6053"/>
      <c r="F605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</row>
    <row r="6054" spans="5:19" x14ac:dyDescent="0.3">
      <c r="E6054"/>
      <c r="F6054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</row>
    <row r="6055" spans="5:19" x14ac:dyDescent="0.3">
      <c r="E6055"/>
      <c r="F6055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</row>
    <row r="6056" spans="5:19" x14ac:dyDescent="0.3">
      <c r="E6056"/>
      <c r="F6056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</row>
    <row r="6057" spans="5:19" x14ac:dyDescent="0.3">
      <c r="E6057"/>
      <c r="F6057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</row>
    <row r="6058" spans="5:19" x14ac:dyDescent="0.3">
      <c r="E6058"/>
      <c r="F6058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</row>
    <row r="6059" spans="5:19" x14ac:dyDescent="0.3">
      <c r="E6059"/>
      <c r="F6059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</row>
    <row r="6060" spans="5:19" x14ac:dyDescent="0.3">
      <c r="E6060"/>
      <c r="F6060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</row>
    <row r="6061" spans="5:19" x14ac:dyDescent="0.3">
      <c r="E6061"/>
      <c r="F6061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</row>
    <row r="6062" spans="5:19" x14ac:dyDescent="0.3">
      <c r="E6062"/>
      <c r="F6062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</row>
    <row r="6063" spans="5:19" x14ac:dyDescent="0.3">
      <c r="E6063"/>
      <c r="F606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</row>
    <row r="6064" spans="5:19" x14ac:dyDescent="0.3">
      <c r="E6064"/>
      <c r="F6064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</row>
    <row r="6065" spans="5:19" x14ac:dyDescent="0.3">
      <c r="E6065"/>
      <c r="F6065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</row>
    <row r="6066" spans="5:19" x14ac:dyDescent="0.3">
      <c r="E6066"/>
      <c r="F6066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</row>
    <row r="6067" spans="5:19" x14ac:dyDescent="0.3">
      <c r="E6067"/>
      <c r="F6067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</row>
    <row r="6068" spans="5:19" x14ac:dyDescent="0.3">
      <c r="E6068"/>
      <c r="F6068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</row>
    <row r="6069" spans="5:19" x14ac:dyDescent="0.3">
      <c r="E6069"/>
      <c r="F6069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</row>
    <row r="6070" spans="5:19" x14ac:dyDescent="0.3">
      <c r="E6070"/>
      <c r="F6070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</row>
    <row r="6071" spans="5:19" x14ac:dyDescent="0.3">
      <c r="E6071"/>
      <c r="F6071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</row>
    <row r="6072" spans="5:19" x14ac:dyDescent="0.3">
      <c r="E6072"/>
      <c r="F6072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</row>
    <row r="6073" spans="5:19" x14ac:dyDescent="0.3">
      <c r="E6073"/>
      <c r="F607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</row>
    <row r="6074" spans="5:19" x14ac:dyDescent="0.3">
      <c r="E6074"/>
      <c r="F6074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</row>
    <row r="6075" spans="5:19" x14ac:dyDescent="0.3">
      <c r="E6075"/>
      <c r="F6075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</row>
    <row r="6076" spans="5:19" x14ac:dyDescent="0.3">
      <c r="E6076"/>
      <c r="F6076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</row>
    <row r="6077" spans="5:19" x14ac:dyDescent="0.3">
      <c r="E6077"/>
      <c r="F6077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</row>
    <row r="6078" spans="5:19" x14ac:dyDescent="0.3">
      <c r="E6078"/>
      <c r="F6078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</row>
    <row r="6079" spans="5:19" x14ac:dyDescent="0.3">
      <c r="E6079"/>
      <c r="F6079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</row>
    <row r="6080" spans="5:19" x14ac:dyDescent="0.3">
      <c r="E6080"/>
      <c r="F6080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</row>
    <row r="6081" spans="5:19" x14ac:dyDescent="0.3">
      <c r="E6081"/>
      <c r="F6081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</row>
    <row r="6082" spans="5:19" x14ac:dyDescent="0.3">
      <c r="E6082"/>
      <c r="F6082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</row>
    <row r="6083" spans="5:19" x14ac:dyDescent="0.3">
      <c r="E6083"/>
      <c r="F608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</row>
    <row r="6084" spans="5:19" x14ac:dyDescent="0.3">
      <c r="E6084"/>
      <c r="F6084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</row>
    <row r="6085" spans="5:19" x14ac:dyDescent="0.3">
      <c r="E6085"/>
      <c r="F6085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</row>
    <row r="6086" spans="5:19" x14ac:dyDescent="0.3">
      <c r="E6086"/>
      <c r="F6086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</row>
    <row r="6087" spans="5:19" x14ac:dyDescent="0.3">
      <c r="E6087"/>
      <c r="F6087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</row>
    <row r="6088" spans="5:19" x14ac:dyDescent="0.3">
      <c r="E6088"/>
      <c r="F6088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</row>
    <row r="6089" spans="5:19" x14ac:dyDescent="0.3">
      <c r="E6089"/>
      <c r="F6089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</row>
    <row r="6090" spans="5:19" x14ac:dyDescent="0.3">
      <c r="E6090"/>
      <c r="F6090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</row>
    <row r="6091" spans="5:19" x14ac:dyDescent="0.3">
      <c r="E6091"/>
      <c r="F6091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</row>
    <row r="6092" spans="5:19" x14ac:dyDescent="0.3">
      <c r="E6092"/>
      <c r="F6092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</row>
    <row r="6093" spans="5:19" x14ac:dyDescent="0.3">
      <c r="E6093"/>
      <c r="F609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</row>
    <row r="6094" spans="5:19" x14ac:dyDescent="0.3">
      <c r="E6094"/>
      <c r="F6094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</row>
    <row r="6095" spans="5:19" x14ac:dyDescent="0.3">
      <c r="E6095"/>
      <c r="F6095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</row>
    <row r="6096" spans="5:19" x14ac:dyDescent="0.3">
      <c r="E6096"/>
      <c r="F6096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</row>
    <row r="6097" spans="5:19" x14ac:dyDescent="0.3">
      <c r="E6097"/>
      <c r="F6097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</row>
    <row r="6098" spans="5:19" x14ac:dyDescent="0.3">
      <c r="E6098"/>
      <c r="F6098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</row>
    <row r="6099" spans="5:19" x14ac:dyDescent="0.3">
      <c r="E6099"/>
      <c r="F6099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</row>
    <row r="6100" spans="5:19" x14ac:dyDescent="0.3">
      <c r="E6100"/>
      <c r="F6100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</row>
    <row r="6101" spans="5:19" x14ac:dyDescent="0.3">
      <c r="E6101"/>
      <c r="F6101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</row>
    <row r="6102" spans="5:19" x14ac:dyDescent="0.3">
      <c r="E6102"/>
      <c r="F6102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</row>
    <row r="6103" spans="5:19" x14ac:dyDescent="0.3">
      <c r="E6103"/>
      <c r="F610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</row>
    <row r="6104" spans="5:19" x14ac:dyDescent="0.3">
      <c r="E6104"/>
      <c r="F6104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</row>
    <row r="6105" spans="5:19" x14ac:dyDescent="0.3">
      <c r="E6105"/>
      <c r="F6105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</row>
    <row r="6106" spans="5:19" x14ac:dyDescent="0.3">
      <c r="E6106"/>
      <c r="F6106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</row>
    <row r="6107" spans="5:19" x14ac:dyDescent="0.3">
      <c r="E6107"/>
      <c r="F6107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</row>
    <row r="6108" spans="5:19" x14ac:dyDescent="0.3">
      <c r="E6108"/>
      <c r="F6108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</row>
    <row r="6109" spans="5:19" x14ac:dyDescent="0.3">
      <c r="E6109"/>
      <c r="F6109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</row>
    <row r="6110" spans="5:19" x14ac:dyDescent="0.3">
      <c r="E6110"/>
      <c r="F6110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</row>
    <row r="6111" spans="5:19" x14ac:dyDescent="0.3">
      <c r="E6111"/>
      <c r="F6111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</row>
    <row r="6112" spans="5:19" x14ac:dyDescent="0.3">
      <c r="E6112"/>
      <c r="F6112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</row>
    <row r="6113" spans="5:19" x14ac:dyDescent="0.3">
      <c r="E6113"/>
      <c r="F611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</row>
    <row r="6114" spans="5:19" x14ac:dyDescent="0.3">
      <c r="E6114"/>
      <c r="F6114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</row>
    <row r="6115" spans="5:19" x14ac:dyDescent="0.3">
      <c r="E6115"/>
      <c r="F6115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</row>
    <row r="6116" spans="5:19" x14ac:dyDescent="0.3">
      <c r="E6116"/>
      <c r="F6116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</row>
    <row r="6117" spans="5:19" x14ac:dyDescent="0.3">
      <c r="E6117"/>
      <c r="F6117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</row>
    <row r="6118" spans="5:19" x14ac:dyDescent="0.3">
      <c r="E6118"/>
      <c r="F6118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</row>
    <row r="6119" spans="5:19" x14ac:dyDescent="0.3">
      <c r="E6119"/>
      <c r="F6119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</row>
    <row r="6120" spans="5:19" x14ac:dyDescent="0.3">
      <c r="E6120"/>
      <c r="F6120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</row>
    <row r="6121" spans="5:19" x14ac:dyDescent="0.3">
      <c r="E6121"/>
      <c r="F6121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</row>
    <row r="6122" spans="5:19" x14ac:dyDescent="0.3">
      <c r="E6122"/>
      <c r="F6122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</row>
    <row r="6123" spans="5:19" x14ac:dyDescent="0.3">
      <c r="E6123"/>
      <c r="F612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</row>
    <row r="6124" spans="5:19" x14ac:dyDescent="0.3">
      <c r="E6124"/>
      <c r="F6124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</row>
    <row r="6125" spans="5:19" x14ac:dyDescent="0.3">
      <c r="E6125"/>
      <c r="F6125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</row>
    <row r="6126" spans="5:19" x14ac:dyDescent="0.3">
      <c r="E6126"/>
      <c r="F6126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</row>
    <row r="6127" spans="5:19" x14ac:dyDescent="0.3">
      <c r="E6127"/>
      <c r="F6127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</row>
    <row r="6128" spans="5:19" x14ac:dyDescent="0.3">
      <c r="E6128"/>
      <c r="F6128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</row>
    <row r="6129" spans="5:19" x14ac:dyDescent="0.3">
      <c r="E6129"/>
      <c r="F6129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</row>
    <row r="6130" spans="5:19" x14ac:dyDescent="0.3">
      <c r="E6130"/>
      <c r="F6130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</row>
    <row r="6131" spans="5:19" x14ac:dyDescent="0.3">
      <c r="E6131"/>
      <c r="F6131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</row>
    <row r="6132" spans="5:19" x14ac:dyDescent="0.3">
      <c r="E6132"/>
      <c r="F6132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</row>
    <row r="6133" spans="5:19" x14ac:dyDescent="0.3">
      <c r="E6133"/>
      <c r="F613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</row>
    <row r="6134" spans="5:19" x14ac:dyDescent="0.3">
      <c r="E6134"/>
      <c r="F6134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</row>
    <row r="6135" spans="5:19" x14ac:dyDescent="0.3">
      <c r="E6135"/>
      <c r="F6135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</row>
    <row r="6136" spans="5:19" x14ac:dyDescent="0.3">
      <c r="E6136"/>
      <c r="F6136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</row>
    <row r="6137" spans="5:19" x14ac:dyDescent="0.3">
      <c r="E6137"/>
      <c r="F6137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</row>
    <row r="6138" spans="5:19" x14ac:dyDescent="0.3">
      <c r="E6138"/>
      <c r="F6138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</row>
    <row r="6139" spans="5:19" x14ac:dyDescent="0.3">
      <c r="E6139"/>
      <c r="F6139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</row>
    <row r="6140" spans="5:19" x14ac:dyDescent="0.3">
      <c r="E6140"/>
      <c r="F6140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</row>
    <row r="6141" spans="5:19" x14ac:dyDescent="0.3">
      <c r="E6141"/>
      <c r="F6141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</row>
    <row r="6142" spans="5:19" x14ac:dyDescent="0.3">
      <c r="E6142"/>
      <c r="F6142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</row>
    <row r="6143" spans="5:19" x14ac:dyDescent="0.3">
      <c r="E6143"/>
      <c r="F614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</row>
    <row r="6144" spans="5:19" x14ac:dyDescent="0.3">
      <c r="E6144"/>
      <c r="F6144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</row>
    <row r="6145" spans="5:19" x14ac:dyDescent="0.3">
      <c r="E6145"/>
      <c r="F6145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</row>
    <row r="6146" spans="5:19" x14ac:dyDescent="0.3">
      <c r="E6146"/>
      <c r="F6146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</row>
    <row r="6147" spans="5:19" x14ac:dyDescent="0.3">
      <c r="E6147"/>
      <c r="F6147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</row>
    <row r="6148" spans="5:19" x14ac:dyDescent="0.3">
      <c r="E6148"/>
      <c r="F6148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</row>
    <row r="6149" spans="5:19" x14ac:dyDescent="0.3">
      <c r="E6149"/>
      <c r="F6149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</row>
    <row r="6150" spans="5:19" x14ac:dyDescent="0.3">
      <c r="E6150"/>
      <c r="F6150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</row>
    <row r="6151" spans="5:19" x14ac:dyDescent="0.3">
      <c r="E6151"/>
      <c r="F6151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</row>
    <row r="6152" spans="5:19" x14ac:dyDescent="0.3">
      <c r="E6152"/>
      <c r="F6152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</row>
    <row r="6153" spans="5:19" x14ac:dyDescent="0.3">
      <c r="E6153"/>
      <c r="F615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</row>
    <row r="6154" spans="5:19" x14ac:dyDescent="0.3">
      <c r="E6154"/>
      <c r="F6154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</row>
    <row r="6155" spans="5:19" x14ac:dyDescent="0.3">
      <c r="E6155"/>
      <c r="F6155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</row>
    <row r="6156" spans="5:19" x14ac:dyDescent="0.3">
      <c r="E6156"/>
      <c r="F6156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</row>
    <row r="6157" spans="5:19" x14ac:dyDescent="0.3">
      <c r="E6157"/>
      <c r="F6157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</row>
    <row r="6158" spans="5:19" x14ac:dyDescent="0.3">
      <c r="E6158"/>
      <c r="F6158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</row>
    <row r="6159" spans="5:19" x14ac:dyDescent="0.3">
      <c r="E6159"/>
      <c r="F6159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</row>
    <row r="6160" spans="5:19" x14ac:dyDescent="0.3">
      <c r="E6160"/>
      <c r="F6160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</row>
    <row r="6161" spans="5:19" x14ac:dyDescent="0.3">
      <c r="E6161"/>
      <c r="F6161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</row>
    <row r="6162" spans="5:19" x14ac:dyDescent="0.3">
      <c r="E6162"/>
      <c r="F6162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</row>
    <row r="6163" spans="5:19" x14ac:dyDescent="0.3">
      <c r="E6163"/>
      <c r="F616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</row>
    <row r="6164" spans="5:19" x14ac:dyDescent="0.3">
      <c r="E6164"/>
      <c r="F6164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</row>
    <row r="6165" spans="5:19" x14ac:dyDescent="0.3">
      <c r="E6165"/>
      <c r="F6165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</row>
    <row r="6166" spans="5:19" x14ac:dyDescent="0.3">
      <c r="E6166"/>
      <c r="F6166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</row>
    <row r="6167" spans="5:19" x14ac:dyDescent="0.3">
      <c r="E6167"/>
      <c r="F6167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</row>
    <row r="6168" spans="5:19" x14ac:dyDescent="0.3">
      <c r="E6168"/>
      <c r="F6168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</row>
    <row r="6169" spans="5:19" x14ac:dyDescent="0.3">
      <c r="E6169"/>
      <c r="F6169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</row>
    <row r="6170" spans="5:19" x14ac:dyDescent="0.3">
      <c r="E6170"/>
      <c r="F6170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</row>
    <row r="6171" spans="5:19" x14ac:dyDescent="0.3">
      <c r="E6171"/>
      <c r="F6171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</row>
    <row r="6172" spans="5:19" x14ac:dyDescent="0.3">
      <c r="E6172"/>
      <c r="F6172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</row>
    <row r="6173" spans="5:19" x14ac:dyDescent="0.3">
      <c r="E6173"/>
      <c r="F617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</row>
    <row r="6174" spans="5:19" x14ac:dyDescent="0.3">
      <c r="E6174"/>
      <c r="F6174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</row>
    <row r="6175" spans="5:19" x14ac:dyDescent="0.3">
      <c r="E6175"/>
      <c r="F6175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</row>
    <row r="6176" spans="5:19" x14ac:dyDescent="0.3">
      <c r="E6176"/>
      <c r="F6176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</row>
    <row r="6177" spans="5:19" x14ac:dyDescent="0.3">
      <c r="E6177"/>
      <c r="F6177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</row>
    <row r="6178" spans="5:19" x14ac:dyDescent="0.3">
      <c r="E6178"/>
      <c r="F6178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</row>
    <row r="6179" spans="5:19" x14ac:dyDescent="0.3">
      <c r="E6179"/>
      <c r="F6179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</row>
    <row r="6180" spans="5:19" x14ac:dyDescent="0.3">
      <c r="E6180"/>
      <c r="F6180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</row>
    <row r="6181" spans="5:19" x14ac:dyDescent="0.3">
      <c r="E6181"/>
      <c r="F6181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</row>
    <row r="6182" spans="5:19" x14ac:dyDescent="0.3">
      <c r="E6182"/>
      <c r="F6182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</row>
    <row r="6183" spans="5:19" x14ac:dyDescent="0.3">
      <c r="E6183"/>
      <c r="F618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</row>
    <row r="6184" spans="5:19" x14ac:dyDescent="0.3">
      <c r="E6184"/>
      <c r="F6184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</row>
    <row r="6185" spans="5:19" x14ac:dyDescent="0.3">
      <c r="E6185"/>
      <c r="F6185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</row>
    <row r="6186" spans="5:19" x14ac:dyDescent="0.3">
      <c r="E6186"/>
      <c r="F6186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</row>
    <row r="6187" spans="5:19" x14ac:dyDescent="0.3">
      <c r="E6187"/>
      <c r="F6187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</row>
    <row r="6188" spans="5:19" x14ac:dyDescent="0.3">
      <c r="E6188"/>
      <c r="F6188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</row>
    <row r="6189" spans="5:19" x14ac:dyDescent="0.3">
      <c r="E6189"/>
      <c r="F6189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</row>
    <row r="6190" spans="5:19" x14ac:dyDescent="0.3">
      <c r="E6190"/>
      <c r="F6190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</row>
    <row r="6191" spans="5:19" x14ac:dyDescent="0.3">
      <c r="E6191"/>
      <c r="F6191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</row>
    <row r="6192" spans="5:19" x14ac:dyDescent="0.3">
      <c r="E6192"/>
      <c r="F6192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</row>
    <row r="6193" spans="5:19" x14ac:dyDescent="0.3">
      <c r="E6193"/>
      <c r="F619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</row>
    <row r="6194" spans="5:19" x14ac:dyDescent="0.3">
      <c r="E6194"/>
      <c r="F6194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</row>
    <row r="6195" spans="5:19" x14ac:dyDescent="0.3">
      <c r="E6195"/>
      <c r="F6195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</row>
    <row r="6196" spans="5:19" x14ac:dyDescent="0.3">
      <c r="E6196"/>
      <c r="F6196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</row>
    <row r="6197" spans="5:19" x14ac:dyDescent="0.3">
      <c r="E6197"/>
      <c r="F6197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</row>
    <row r="6198" spans="5:19" x14ac:dyDescent="0.3">
      <c r="E6198"/>
      <c r="F6198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</row>
    <row r="6199" spans="5:19" x14ac:dyDescent="0.3">
      <c r="E6199"/>
      <c r="F6199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</row>
    <row r="6200" spans="5:19" x14ac:dyDescent="0.3">
      <c r="E6200"/>
      <c r="F6200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</row>
    <row r="6201" spans="5:19" x14ac:dyDescent="0.3">
      <c r="E6201"/>
      <c r="F6201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</row>
    <row r="6202" spans="5:19" x14ac:dyDescent="0.3">
      <c r="E6202"/>
      <c r="F6202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</row>
    <row r="6203" spans="5:19" x14ac:dyDescent="0.3">
      <c r="E6203"/>
      <c r="F620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</row>
    <row r="6204" spans="5:19" x14ac:dyDescent="0.3">
      <c r="E6204"/>
      <c r="F6204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</row>
    <row r="6205" spans="5:19" x14ac:dyDescent="0.3">
      <c r="E6205"/>
      <c r="F6205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</row>
    <row r="6206" spans="5:19" x14ac:dyDescent="0.3">
      <c r="E6206"/>
      <c r="F6206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</row>
    <row r="6207" spans="5:19" x14ac:dyDescent="0.3">
      <c r="E6207"/>
      <c r="F6207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</row>
    <row r="6208" spans="5:19" x14ac:dyDescent="0.3">
      <c r="E6208"/>
      <c r="F6208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</row>
    <row r="6209" spans="5:19" x14ac:dyDescent="0.3">
      <c r="E6209"/>
      <c r="F6209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</row>
    <row r="6210" spans="5:19" x14ac:dyDescent="0.3">
      <c r="E6210"/>
      <c r="F6210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</row>
    <row r="6211" spans="5:19" x14ac:dyDescent="0.3">
      <c r="E6211"/>
      <c r="F6211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</row>
    <row r="6212" spans="5:19" x14ac:dyDescent="0.3">
      <c r="E6212"/>
      <c r="F6212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</row>
    <row r="6213" spans="5:19" x14ac:dyDescent="0.3">
      <c r="E6213"/>
      <c r="F621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</row>
    <row r="6214" spans="5:19" x14ac:dyDescent="0.3">
      <c r="E6214"/>
      <c r="F6214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</row>
    <row r="6215" spans="5:19" x14ac:dyDescent="0.3">
      <c r="E6215"/>
      <c r="F6215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</row>
    <row r="6216" spans="5:19" x14ac:dyDescent="0.3">
      <c r="E6216"/>
      <c r="F6216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</row>
    <row r="6217" spans="5:19" x14ac:dyDescent="0.3">
      <c r="E6217"/>
      <c r="F6217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</row>
    <row r="6218" spans="5:19" x14ac:dyDescent="0.3">
      <c r="E6218"/>
      <c r="F6218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</row>
    <row r="6219" spans="5:19" x14ac:dyDescent="0.3">
      <c r="E6219"/>
      <c r="F6219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</row>
    <row r="6220" spans="5:19" x14ac:dyDescent="0.3">
      <c r="E6220"/>
      <c r="F6220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</row>
    <row r="6221" spans="5:19" x14ac:dyDescent="0.3">
      <c r="E6221"/>
      <c r="F6221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</row>
    <row r="6222" spans="5:19" x14ac:dyDescent="0.3">
      <c r="E6222"/>
      <c r="F6222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</row>
    <row r="6223" spans="5:19" x14ac:dyDescent="0.3">
      <c r="E6223"/>
      <c r="F622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</row>
    <row r="6224" spans="5:19" x14ac:dyDescent="0.3">
      <c r="E6224"/>
      <c r="F6224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</row>
    <row r="6225" spans="5:19" x14ac:dyDescent="0.3">
      <c r="E6225"/>
      <c r="F6225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</row>
    <row r="6226" spans="5:19" x14ac:dyDescent="0.3">
      <c r="E6226"/>
      <c r="F6226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</row>
    <row r="6227" spans="5:19" x14ac:dyDescent="0.3">
      <c r="E6227"/>
      <c r="F6227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</row>
    <row r="6228" spans="5:19" x14ac:dyDescent="0.3">
      <c r="E6228"/>
      <c r="F6228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</row>
    <row r="6229" spans="5:19" x14ac:dyDescent="0.3">
      <c r="E6229"/>
      <c r="F6229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</row>
    <row r="6230" spans="5:19" x14ac:dyDescent="0.3">
      <c r="E6230"/>
      <c r="F6230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</row>
    <row r="6231" spans="5:19" x14ac:dyDescent="0.3">
      <c r="E6231"/>
      <c r="F6231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</row>
    <row r="6232" spans="5:19" x14ac:dyDescent="0.3">
      <c r="E6232"/>
      <c r="F6232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</row>
    <row r="6233" spans="5:19" x14ac:dyDescent="0.3">
      <c r="E6233"/>
      <c r="F623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</row>
    <row r="6234" spans="5:19" x14ac:dyDescent="0.3">
      <c r="E6234"/>
      <c r="F6234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</row>
    <row r="6235" spans="5:19" x14ac:dyDescent="0.3">
      <c r="E6235"/>
      <c r="F6235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</row>
    <row r="6236" spans="5:19" x14ac:dyDescent="0.3">
      <c r="E6236"/>
      <c r="F6236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</row>
    <row r="6237" spans="5:19" x14ac:dyDescent="0.3">
      <c r="E6237"/>
      <c r="F6237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</row>
    <row r="6238" spans="5:19" x14ac:dyDescent="0.3">
      <c r="E6238"/>
      <c r="F6238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</row>
    <row r="6239" spans="5:19" x14ac:dyDescent="0.3">
      <c r="E6239"/>
      <c r="F6239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</row>
    <row r="6240" spans="5:19" x14ac:dyDescent="0.3">
      <c r="E6240"/>
      <c r="F6240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</row>
    <row r="6241" spans="5:19" x14ac:dyDescent="0.3">
      <c r="E6241"/>
      <c r="F6241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</row>
    <row r="6242" spans="5:19" x14ac:dyDescent="0.3">
      <c r="E6242"/>
      <c r="F6242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</row>
    <row r="6243" spans="5:19" x14ac:dyDescent="0.3">
      <c r="E6243"/>
      <c r="F624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</row>
    <row r="6244" spans="5:19" x14ac:dyDescent="0.3">
      <c r="E6244"/>
      <c r="F6244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</row>
    <row r="6245" spans="5:19" x14ac:dyDescent="0.3">
      <c r="E6245"/>
      <c r="F6245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</row>
    <row r="6246" spans="5:19" x14ac:dyDescent="0.3">
      <c r="E6246"/>
      <c r="F6246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</row>
    <row r="6247" spans="5:19" x14ac:dyDescent="0.3">
      <c r="E6247"/>
      <c r="F6247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</row>
    <row r="6248" spans="5:19" x14ac:dyDescent="0.3">
      <c r="E6248"/>
      <c r="F6248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</row>
    <row r="6249" spans="5:19" x14ac:dyDescent="0.3">
      <c r="E6249"/>
      <c r="F6249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</row>
    <row r="6250" spans="5:19" x14ac:dyDescent="0.3">
      <c r="E6250"/>
      <c r="F6250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</row>
    <row r="6251" spans="5:19" x14ac:dyDescent="0.3">
      <c r="E6251"/>
      <c r="F6251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</row>
    <row r="6252" spans="5:19" x14ac:dyDescent="0.3">
      <c r="E6252"/>
      <c r="F6252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</row>
    <row r="6253" spans="5:19" x14ac:dyDescent="0.3">
      <c r="E6253"/>
      <c r="F625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</row>
    <row r="6254" spans="5:19" x14ac:dyDescent="0.3">
      <c r="E6254"/>
      <c r="F6254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</row>
    <row r="6255" spans="5:19" x14ac:dyDescent="0.3">
      <c r="E6255"/>
      <c r="F6255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</row>
    <row r="6256" spans="5:19" x14ac:dyDescent="0.3">
      <c r="E6256"/>
      <c r="F6256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</row>
    <row r="6257" spans="5:19" x14ac:dyDescent="0.3">
      <c r="E6257"/>
      <c r="F6257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</row>
    <row r="6258" spans="5:19" x14ac:dyDescent="0.3">
      <c r="E6258"/>
      <c r="F6258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</row>
    <row r="6259" spans="5:19" x14ac:dyDescent="0.3">
      <c r="E6259"/>
      <c r="F6259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</row>
    <row r="6260" spans="5:19" x14ac:dyDescent="0.3">
      <c r="E6260"/>
      <c r="F6260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</row>
    <row r="6261" spans="5:19" x14ac:dyDescent="0.3">
      <c r="E6261"/>
      <c r="F6261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</row>
    <row r="6262" spans="5:19" x14ac:dyDescent="0.3">
      <c r="E6262"/>
      <c r="F6262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</row>
    <row r="6263" spans="5:19" x14ac:dyDescent="0.3">
      <c r="E6263"/>
      <c r="F626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</row>
    <row r="6264" spans="5:19" x14ac:dyDescent="0.3">
      <c r="E6264"/>
      <c r="F6264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</row>
    <row r="6265" spans="5:19" x14ac:dyDescent="0.3">
      <c r="E6265"/>
      <c r="F6265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</row>
    <row r="6266" spans="5:19" x14ac:dyDescent="0.3">
      <c r="E6266"/>
      <c r="F6266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</row>
    <row r="6267" spans="5:19" x14ac:dyDescent="0.3">
      <c r="E6267"/>
      <c r="F6267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</row>
    <row r="6268" spans="5:19" x14ac:dyDescent="0.3">
      <c r="E6268"/>
      <c r="F6268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</row>
    <row r="6269" spans="5:19" x14ac:dyDescent="0.3">
      <c r="E6269"/>
      <c r="F6269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</row>
    <row r="6270" spans="5:19" x14ac:dyDescent="0.3">
      <c r="E6270"/>
      <c r="F6270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</row>
    <row r="6271" spans="5:19" x14ac:dyDescent="0.3">
      <c r="E6271"/>
      <c r="F6271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</row>
    <row r="6272" spans="5:19" x14ac:dyDescent="0.3">
      <c r="E6272"/>
      <c r="F6272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</row>
    <row r="6273" spans="5:19" x14ac:dyDescent="0.3">
      <c r="E6273"/>
      <c r="F627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</row>
    <row r="6274" spans="5:19" x14ac:dyDescent="0.3">
      <c r="E6274"/>
      <c r="F6274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</row>
    <row r="6275" spans="5:19" x14ac:dyDescent="0.3">
      <c r="E6275"/>
      <c r="F6275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</row>
    <row r="6276" spans="5:19" x14ac:dyDescent="0.3">
      <c r="E6276"/>
      <c r="F6276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</row>
    <row r="6277" spans="5:19" x14ac:dyDescent="0.3">
      <c r="E6277"/>
      <c r="F6277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</row>
    <row r="6278" spans="5:19" x14ac:dyDescent="0.3">
      <c r="E6278"/>
      <c r="F6278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</row>
    <row r="6279" spans="5:19" x14ac:dyDescent="0.3">
      <c r="E6279"/>
      <c r="F6279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</row>
    <row r="6280" spans="5:19" x14ac:dyDescent="0.3">
      <c r="E6280"/>
      <c r="F6280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</row>
    <row r="6281" spans="5:19" x14ac:dyDescent="0.3">
      <c r="E6281"/>
      <c r="F6281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</row>
    <row r="6282" spans="5:19" x14ac:dyDescent="0.3">
      <c r="E6282"/>
      <c r="F6282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</row>
    <row r="6283" spans="5:19" x14ac:dyDescent="0.3">
      <c r="E6283"/>
      <c r="F628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</row>
    <row r="6284" spans="5:19" x14ac:dyDescent="0.3">
      <c r="E6284"/>
      <c r="F6284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</row>
    <row r="6285" spans="5:19" x14ac:dyDescent="0.3">
      <c r="E6285"/>
      <c r="F6285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</row>
    <row r="6286" spans="5:19" x14ac:dyDescent="0.3">
      <c r="E6286"/>
      <c r="F6286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</row>
    <row r="6287" spans="5:19" x14ac:dyDescent="0.3">
      <c r="E6287"/>
      <c r="F6287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</row>
    <row r="6288" spans="5:19" x14ac:dyDescent="0.3">
      <c r="E6288"/>
      <c r="F6288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</row>
    <row r="6289" spans="5:19" x14ac:dyDescent="0.3">
      <c r="E6289"/>
      <c r="F6289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</row>
    <row r="6290" spans="5:19" x14ac:dyDescent="0.3">
      <c r="E6290"/>
      <c r="F6290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</row>
    <row r="6291" spans="5:19" x14ac:dyDescent="0.3">
      <c r="E6291"/>
      <c r="F6291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</row>
    <row r="6292" spans="5:19" x14ac:dyDescent="0.3">
      <c r="E6292"/>
      <c r="F6292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</row>
    <row r="6293" spans="5:19" x14ac:dyDescent="0.3">
      <c r="E6293"/>
      <c r="F629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</row>
    <row r="6294" spans="5:19" x14ac:dyDescent="0.3">
      <c r="E6294"/>
      <c r="F6294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</row>
    <row r="6295" spans="5:19" x14ac:dyDescent="0.3">
      <c r="E6295"/>
      <c r="F6295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</row>
    <row r="6296" spans="5:19" x14ac:dyDescent="0.3">
      <c r="E6296"/>
      <c r="F6296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</row>
    <row r="6297" spans="5:19" x14ac:dyDescent="0.3">
      <c r="E6297"/>
      <c r="F6297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</row>
    <row r="6298" spans="5:19" x14ac:dyDescent="0.3">
      <c r="E6298"/>
      <c r="F6298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</row>
    <row r="6299" spans="5:19" x14ac:dyDescent="0.3">
      <c r="E6299"/>
      <c r="F6299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</row>
    <row r="6300" spans="5:19" x14ac:dyDescent="0.3">
      <c r="E6300"/>
      <c r="F6300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</row>
    <row r="6301" spans="5:19" x14ac:dyDescent="0.3">
      <c r="E6301"/>
      <c r="F6301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</row>
    <row r="6302" spans="5:19" x14ac:dyDescent="0.3">
      <c r="E6302"/>
      <c r="F6302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</row>
    <row r="6303" spans="5:19" x14ac:dyDescent="0.3">
      <c r="E6303"/>
      <c r="F630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</row>
    <row r="6304" spans="5:19" x14ac:dyDescent="0.3">
      <c r="E6304"/>
      <c r="F6304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</row>
    <row r="6305" spans="5:19" x14ac:dyDescent="0.3">
      <c r="E6305"/>
      <c r="F6305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</row>
    <row r="6306" spans="5:19" x14ac:dyDescent="0.3">
      <c r="E6306"/>
      <c r="F6306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</row>
    <row r="6307" spans="5:19" x14ac:dyDescent="0.3">
      <c r="E6307"/>
      <c r="F6307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</row>
    <row r="6308" spans="5:19" x14ac:dyDescent="0.3">
      <c r="E6308"/>
      <c r="F6308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</row>
    <row r="6309" spans="5:19" x14ac:dyDescent="0.3">
      <c r="E6309"/>
      <c r="F6309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</row>
    <row r="6310" spans="5:19" x14ac:dyDescent="0.3">
      <c r="E6310"/>
      <c r="F6310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</row>
    <row r="6311" spans="5:19" x14ac:dyDescent="0.3">
      <c r="E6311"/>
      <c r="F6311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</row>
    <row r="6312" spans="5:19" x14ac:dyDescent="0.3">
      <c r="E6312"/>
      <c r="F6312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</row>
    <row r="6313" spans="5:19" x14ac:dyDescent="0.3">
      <c r="E6313"/>
      <c r="F631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</row>
    <row r="6314" spans="5:19" x14ac:dyDescent="0.3">
      <c r="E6314"/>
      <c r="F6314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</row>
    <row r="6315" spans="5:19" x14ac:dyDescent="0.3">
      <c r="E6315"/>
      <c r="F6315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</row>
    <row r="6316" spans="5:19" x14ac:dyDescent="0.3">
      <c r="E6316"/>
      <c r="F6316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</row>
    <row r="6317" spans="5:19" x14ac:dyDescent="0.3">
      <c r="E6317"/>
      <c r="F6317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</row>
    <row r="6318" spans="5:19" x14ac:dyDescent="0.3">
      <c r="E6318"/>
      <c r="F6318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</row>
    <row r="6319" spans="5:19" x14ac:dyDescent="0.3">
      <c r="E6319"/>
      <c r="F6319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</row>
    <row r="6320" spans="5:19" x14ac:dyDescent="0.3">
      <c r="E6320"/>
      <c r="F6320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</row>
    <row r="6321" spans="5:19" x14ac:dyDescent="0.3">
      <c r="E6321"/>
      <c r="F6321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</row>
    <row r="6322" spans="5:19" x14ac:dyDescent="0.3">
      <c r="E6322"/>
      <c r="F6322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</row>
    <row r="6323" spans="5:19" x14ac:dyDescent="0.3">
      <c r="E6323"/>
      <c r="F632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</row>
    <row r="6324" spans="5:19" x14ac:dyDescent="0.3">
      <c r="E6324"/>
      <c r="F6324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</row>
    <row r="6325" spans="5:19" x14ac:dyDescent="0.3">
      <c r="E6325"/>
      <c r="F6325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</row>
    <row r="6326" spans="5:19" x14ac:dyDescent="0.3">
      <c r="E6326"/>
      <c r="F6326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</row>
    <row r="6327" spans="5:19" x14ac:dyDescent="0.3">
      <c r="E6327"/>
      <c r="F6327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</row>
    <row r="6328" spans="5:19" x14ac:dyDescent="0.3">
      <c r="E6328"/>
      <c r="F6328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</row>
    <row r="6329" spans="5:19" x14ac:dyDescent="0.3">
      <c r="E6329"/>
      <c r="F6329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</row>
    <row r="6330" spans="5:19" x14ac:dyDescent="0.3">
      <c r="E6330"/>
      <c r="F6330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</row>
    <row r="6331" spans="5:19" x14ac:dyDescent="0.3">
      <c r="E6331"/>
      <c r="F6331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</row>
    <row r="6332" spans="5:19" x14ac:dyDescent="0.3">
      <c r="E6332"/>
      <c r="F6332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</row>
    <row r="6333" spans="5:19" x14ac:dyDescent="0.3">
      <c r="E6333"/>
      <c r="F633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</row>
    <row r="6334" spans="5:19" x14ac:dyDescent="0.3">
      <c r="E6334"/>
      <c r="F6334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</row>
    <row r="6335" spans="5:19" x14ac:dyDescent="0.3">
      <c r="E6335"/>
      <c r="F6335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</row>
    <row r="6336" spans="5:19" x14ac:dyDescent="0.3">
      <c r="E6336"/>
      <c r="F6336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</row>
    <row r="6337" spans="5:19" x14ac:dyDescent="0.3">
      <c r="E6337"/>
      <c r="F6337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</row>
    <row r="6338" spans="5:19" x14ac:dyDescent="0.3">
      <c r="E6338"/>
      <c r="F6338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</row>
    <row r="6339" spans="5:19" x14ac:dyDescent="0.3">
      <c r="E6339"/>
      <c r="F6339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</row>
    <row r="6340" spans="5:19" x14ac:dyDescent="0.3">
      <c r="E6340"/>
      <c r="F6340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</row>
    <row r="6341" spans="5:19" x14ac:dyDescent="0.3">
      <c r="E6341"/>
      <c r="F6341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</row>
    <row r="6342" spans="5:19" x14ac:dyDescent="0.3">
      <c r="E6342"/>
      <c r="F6342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</row>
    <row r="6343" spans="5:19" x14ac:dyDescent="0.3">
      <c r="E6343"/>
      <c r="F634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</row>
    <row r="6344" spans="5:19" x14ac:dyDescent="0.3">
      <c r="E6344"/>
      <c r="F6344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</row>
    <row r="6345" spans="5:19" x14ac:dyDescent="0.3">
      <c r="E6345"/>
      <c r="F6345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</row>
    <row r="6346" spans="5:19" x14ac:dyDescent="0.3">
      <c r="E6346"/>
      <c r="F6346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</row>
    <row r="6347" spans="5:19" x14ac:dyDescent="0.3">
      <c r="E6347"/>
      <c r="F6347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</row>
    <row r="6348" spans="5:19" x14ac:dyDescent="0.3">
      <c r="E6348"/>
      <c r="F6348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</row>
    <row r="6349" spans="5:19" x14ac:dyDescent="0.3">
      <c r="E6349"/>
      <c r="F6349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</row>
    <row r="6350" spans="5:19" x14ac:dyDescent="0.3">
      <c r="E6350"/>
      <c r="F6350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</row>
    <row r="6351" spans="5:19" x14ac:dyDescent="0.3">
      <c r="E6351"/>
      <c r="F6351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</row>
    <row r="6352" spans="5:19" x14ac:dyDescent="0.3">
      <c r="E6352"/>
      <c r="F6352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</row>
    <row r="6353" spans="5:19" x14ac:dyDescent="0.3">
      <c r="E6353"/>
      <c r="F635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</row>
    <row r="6354" spans="5:19" x14ac:dyDescent="0.3">
      <c r="E6354"/>
      <c r="F6354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</row>
    <row r="6355" spans="5:19" x14ac:dyDescent="0.3">
      <c r="E6355"/>
      <c r="F6355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</row>
    <row r="6356" spans="5:19" x14ac:dyDescent="0.3">
      <c r="E6356"/>
      <c r="F6356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</row>
    <row r="6357" spans="5:19" x14ac:dyDescent="0.3">
      <c r="E6357"/>
      <c r="F6357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</row>
    <row r="6358" spans="5:19" x14ac:dyDescent="0.3">
      <c r="E6358"/>
      <c r="F6358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</row>
    <row r="6359" spans="5:19" x14ac:dyDescent="0.3">
      <c r="E6359"/>
      <c r="F6359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</row>
    <row r="6360" spans="5:19" x14ac:dyDescent="0.3">
      <c r="E6360"/>
      <c r="F6360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</row>
    <row r="6361" spans="5:19" x14ac:dyDescent="0.3">
      <c r="E6361"/>
      <c r="F6361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</row>
    <row r="6362" spans="5:19" x14ac:dyDescent="0.3">
      <c r="E6362"/>
      <c r="F6362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</row>
    <row r="6363" spans="5:19" x14ac:dyDescent="0.3">
      <c r="E6363"/>
      <c r="F636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</row>
    <row r="6364" spans="5:19" x14ac:dyDescent="0.3">
      <c r="E6364"/>
      <c r="F6364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</row>
    <row r="6365" spans="5:19" x14ac:dyDescent="0.3">
      <c r="E6365"/>
      <c r="F6365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</row>
    <row r="6366" spans="5:19" x14ac:dyDescent="0.3">
      <c r="E6366"/>
      <c r="F6366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</row>
    <row r="6367" spans="5:19" x14ac:dyDescent="0.3">
      <c r="E6367"/>
      <c r="F6367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</row>
    <row r="6368" spans="5:19" x14ac:dyDescent="0.3">
      <c r="E6368"/>
      <c r="F6368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</row>
    <row r="6369" spans="5:19" x14ac:dyDescent="0.3">
      <c r="E6369"/>
      <c r="F6369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</row>
    <row r="6370" spans="5:19" x14ac:dyDescent="0.3">
      <c r="E6370"/>
      <c r="F6370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</row>
    <row r="6371" spans="5:19" x14ac:dyDescent="0.3">
      <c r="E6371"/>
      <c r="F6371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</row>
    <row r="6372" spans="5:19" x14ac:dyDescent="0.3">
      <c r="E6372"/>
      <c r="F6372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</row>
    <row r="6373" spans="5:19" x14ac:dyDescent="0.3">
      <c r="E6373"/>
      <c r="F637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</row>
    <row r="6374" spans="5:19" x14ac:dyDescent="0.3">
      <c r="E6374"/>
      <c r="F6374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</row>
    <row r="6375" spans="5:19" x14ac:dyDescent="0.3">
      <c r="E6375"/>
      <c r="F6375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</row>
    <row r="6376" spans="5:19" x14ac:dyDescent="0.3">
      <c r="E6376"/>
      <c r="F6376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</row>
    <row r="6377" spans="5:19" x14ac:dyDescent="0.3">
      <c r="E6377"/>
      <c r="F6377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</row>
    <row r="6378" spans="5:19" x14ac:dyDescent="0.3">
      <c r="E6378"/>
      <c r="F6378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</row>
    <row r="6379" spans="5:19" x14ac:dyDescent="0.3">
      <c r="E6379"/>
      <c r="F6379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</row>
    <row r="6380" spans="5:19" x14ac:dyDescent="0.3">
      <c r="E6380"/>
      <c r="F6380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</row>
    <row r="6381" spans="5:19" x14ac:dyDescent="0.3">
      <c r="E6381"/>
      <c r="F6381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</row>
    <row r="6382" spans="5:19" x14ac:dyDescent="0.3">
      <c r="E6382"/>
      <c r="F6382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</row>
    <row r="6383" spans="5:19" x14ac:dyDescent="0.3">
      <c r="E6383"/>
      <c r="F638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</row>
    <row r="6384" spans="5:19" x14ac:dyDescent="0.3">
      <c r="E6384"/>
      <c r="F6384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</row>
    <row r="6385" spans="5:19" x14ac:dyDescent="0.3">
      <c r="E6385"/>
      <c r="F6385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</row>
    <row r="6386" spans="5:19" x14ac:dyDescent="0.3">
      <c r="E6386"/>
      <c r="F6386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</row>
    <row r="6387" spans="5:19" x14ac:dyDescent="0.3">
      <c r="E6387"/>
      <c r="F6387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</row>
    <row r="6388" spans="5:19" x14ac:dyDescent="0.3">
      <c r="E6388"/>
      <c r="F6388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</row>
    <row r="6389" spans="5:19" x14ac:dyDescent="0.3">
      <c r="E6389"/>
      <c r="F6389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</row>
    <row r="6390" spans="5:19" x14ac:dyDescent="0.3">
      <c r="E6390"/>
      <c r="F6390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</row>
    <row r="6391" spans="5:19" x14ac:dyDescent="0.3">
      <c r="E6391"/>
      <c r="F6391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</row>
    <row r="6392" spans="5:19" x14ac:dyDescent="0.3">
      <c r="E6392"/>
      <c r="F6392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</row>
    <row r="6393" spans="5:19" x14ac:dyDescent="0.3">
      <c r="E6393"/>
      <c r="F639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</row>
    <row r="6394" spans="5:19" x14ac:dyDescent="0.3">
      <c r="E6394"/>
      <c r="F6394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</row>
    <row r="6395" spans="5:19" x14ac:dyDescent="0.3">
      <c r="E6395"/>
      <c r="F6395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</row>
    <row r="6396" spans="5:19" x14ac:dyDescent="0.3">
      <c r="E6396"/>
      <c r="F6396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</row>
    <row r="6397" spans="5:19" x14ac:dyDescent="0.3">
      <c r="E6397"/>
      <c r="F6397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</row>
    <row r="6398" spans="5:19" x14ac:dyDescent="0.3">
      <c r="E6398"/>
      <c r="F6398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</row>
    <row r="6399" spans="5:19" x14ac:dyDescent="0.3">
      <c r="E6399"/>
      <c r="F6399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</row>
    <row r="6400" spans="5:19" x14ac:dyDescent="0.3">
      <c r="E6400"/>
      <c r="F6400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</row>
    <row r="6401" spans="5:19" x14ac:dyDescent="0.3">
      <c r="E6401"/>
      <c r="F6401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</row>
    <row r="6402" spans="5:19" x14ac:dyDescent="0.3">
      <c r="E6402"/>
      <c r="F6402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</row>
    <row r="6403" spans="5:19" x14ac:dyDescent="0.3">
      <c r="E6403"/>
      <c r="F640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</row>
    <row r="6404" spans="5:19" x14ac:dyDescent="0.3">
      <c r="E6404"/>
      <c r="F6404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</row>
    <row r="6405" spans="5:19" x14ac:dyDescent="0.3">
      <c r="E6405"/>
      <c r="F6405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</row>
    <row r="6406" spans="5:19" x14ac:dyDescent="0.3">
      <c r="E6406"/>
      <c r="F6406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</row>
    <row r="6407" spans="5:19" x14ac:dyDescent="0.3">
      <c r="E6407"/>
      <c r="F6407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</row>
    <row r="6408" spans="5:19" x14ac:dyDescent="0.3">
      <c r="E6408"/>
      <c r="F6408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</row>
    <row r="6409" spans="5:19" x14ac:dyDescent="0.3">
      <c r="E6409"/>
      <c r="F6409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</row>
    <row r="6410" spans="5:19" x14ac:dyDescent="0.3">
      <c r="E6410"/>
      <c r="F6410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</row>
    <row r="6411" spans="5:19" x14ac:dyDescent="0.3">
      <c r="E6411"/>
      <c r="F6411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</row>
    <row r="6412" spans="5:19" x14ac:dyDescent="0.3">
      <c r="E6412"/>
      <c r="F6412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</row>
    <row r="6413" spans="5:19" x14ac:dyDescent="0.3">
      <c r="E6413"/>
      <c r="F641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</row>
    <row r="6414" spans="5:19" x14ac:dyDescent="0.3">
      <c r="E6414"/>
      <c r="F6414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</row>
    <row r="6415" spans="5:19" x14ac:dyDescent="0.3">
      <c r="E6415"/>
      <c r="F6415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</row>
    <row r="6416" spans="5:19" x14ac:dyDescent="0.3">
      <c r="E6416"/>
      <c r="F6416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</row>
    <row r="6417" spans="5:19" x14ac:dyDescent="0.3">
      <c r="E6417"/>
      <c r="F6417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</row>
    <row r="6418" spans="5:19" x14ac:dyDescent="0.3">
      <c r="E6418"/>
      <c r="F6418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</row>
    <row r="6419" spans="5:19" x14ac:dyDescent="0.3">
      <c r="E6419"/>
      <c r="F6419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</row>
    <row r="6420" spans="5:19" x14ac:dyDescent="0.3">
      <c r="E6420"/>
      <c r="F6420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</row>
    <row r="6421" spans="5:19" x14ac:dyDescent="0.3">
      <c r="E6421"/>
      <c r="F6421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</row>
    <row r="6422" spans="5:19" x14ac:dyDescent="0.3">
      <c r="E6422"/>
      <c r="F6422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</row>
    <row r="6423" spans="5:19" x14ac:dyDescent="0.3">
      <c r="E6423"/>
      <c r="F642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</row>
    <row r="6424" spans="5:19" x14ac:dyDescent="0.3">
      <c r="E6424"/>
      <c r="F6424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</row>
    <row r="6425" spans="5:19" x14ac:dyDescent="0.3">
      <c r="E6425"/>
      <c r="F6425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</row>
    <row r="6426" spans="5:19" x14ac:dyDescent="0.3">
      <c r="E6426"/>
      <c r="F6426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</row>
    <row r="6427" spans="5:19" x14ac:dyDescent="0.3">
      <c r="E6427"/>
      <c r="F6427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</row>
    <row r="6428" spans="5:19" x14ac:dyDescent="0.3">
      <c r="E6428"/>
      <c r="F6428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</row>
    <row r="6429" spans="5:19" x14ac:dyDescent="0.3">
      <c r="E6429"/>
      <c r="F6429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</row>
    <row r="6430" spans="5:19" x14ac:dyDescent="0.3">
      <c r="E6430"/>
      <c r="F6430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</row>
    <row r="6431" spans="5:19" x14ac:dyDescent="0.3">
      <c r="E6431"/>
      <c r="F6431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</row>
    <row r="6432" spans="5:19" x14ac:dyDescent="0.3">
      <c r="E6432"/>
      <c r="F6432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</row>
    <row r="6433" spans="5:19" x14ac:dyDescent="0.3">
      <c r="E6433"/>
      <c r="F643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</row>
    <row r="6434" spans="5:19" x14ac:dyDescent="0.3">
      <c r="E6434"/>
      <c r="F6434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</row>
    <row r="6435" spans="5:19" x14ac:dyDescent="0.3">
      <c r="E6435"/>
      <c r="F6435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</row>
    <row r="6436" spans="5:19" x14ac:dyDescent="0.3">
      <c r="E6436"/>
      <c r="F6436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</row>
    <row r="6437" spans="5:19" x14ac:dyDescent="0.3">
      <c r="E6437"/>
      <c r="F6437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</row>
    <row r="6438" spans="5:19" x14ac:dyDescent="0.3">
      <c r="E6438"/>
      <c r="F6438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</row>
    <row r="6439" spans="5:19" x14ac:dyDescent="0.3">
      <c r="E6439"/>
      <c r="F6439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</row>
    <row r="6440" spans="5:19" x14ac:dyDescent="0.3">
      <c r="E6440"/>
      <c r="F6440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</row>
    <row r="6441" spans="5:19" x14ac:dyDescent="0.3">
      <c r="E6441"/>
      <c r="F6441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</row>
    <row r="6442" spans="5:19" x14ac:dyDescent="0.3">
      <c r="E6442"/>
      <c r="F6442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</row>
    <row r="6443" spans="5:19" x14ac:dyDescent="0.3">
      <c r="E6443"/>
      <c r="F644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</row>
    <row r="6444" spans="5:19" x14ac:dyDescent="0.3">
      <c r="E6444"/>
      <c r="F6444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</row>
    <row r="6445" spans="5:19" x14ac:dyDescent="0.3">
      <c r="E6445"/>
      <c r="F6445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</row>
    <row r="6446" spans="5:19" x14ac:dyDescent="0.3">
      <c r="E6446"/>
      <c r="F6446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</row>
    <row r="6447" spans="5:19" x14ac:dyDescent="0.3">
      <c r="E6447"/>
      <c r="F6447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</row>
    <row r="6448" spans="5:19" x14ac:dyDescent="0.3">
      <c r="E6448"/>
      <c r="F6448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</row>
    <row r="6449" spans="5:19" x14ac:dyDescent="0.3">
      <c r="E6449"/>
      <c r="F6449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</row>
    <row r="6450" spans="5:19" x14ac:dyDescent="0.3">
      <c r="E6450"/>
      <c r="F6450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</row>
    <row r="6451" spans="5:19" x14ac:dyDescent="0.3">
      <c r="E6451"/>
      <c r="F6451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</row>
    <row r="6452" spans="5:19" x14ac:dyDescent="0.3">
      <c r="E6452"/>
      <c r="F6452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</row>
    <row r="6453" spans="5:19" x14ac:dyDescent="0.3">
      <c r="E6453"/>
      <c r="F645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</row>
    <row r="6454" spans="5:19" x14ac:dyDescent="0.3">
      <c r="E6454"/>
      <c r="F6454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</row>
    <row r="6455" spans="5:19" x14ac:dyDescent="0.3">
      <c r="E6455"/>
      <c r="F6455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</row>
    <row r="6456" spans="5:19" x14ac:dyDescent="0.3">
      <c r="E6456"/>
      <c r="F6456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</row>
    <row r="6457" spans="5:19" x14ac:dyDescent="0.3">
      <c r="E6457"/>
      <c r="F6457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</row>
    <row r="6458" spans="5:19" x14ac:dyDescent="0.3">
      <c r="E6458"/>
      <c r="F6458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</row>
    <row r="6459" spans="5:19" x14ac:dyDescent="0.3">
      <c r="E6459"/>
      <c r="F6459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</row>
    <row r="6460" spans="5:19" x14ac:dyDescent="0.3">
      <c r="E6460"/>
      <c r="F6460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</row>
    <row r="6461" spans="5:19" x14ac:dyDescent="0.3">
      <c r="E6461"/>
      <c r="F6461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</row>
    <row r="6462" spans="5:19" x14ac:dyDescent="0.3">
      <c r="E6462"/>
      <c r="F6462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</row>
    <row r="6463" spans="5:19" x14ac:dyDescent="0.3">
      <c r="E6463"/>
      <c r="F646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</row>
    <row r="6464" spans="5:19" x14ac:dyDescent="0.3">
      <c r="E6464"/>
      <c r="F6464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</row>
    <row r="6465" spans="5:19" x14ac:dyDescent="0.3">
      <c r="E6465"/>
      <c r="F6465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</row>
    <row r="6466" spans="5:19" x14ac:dyDescent="0.3">
      <c r="E6466"/>
      <c r="F6466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</row>
    <row r="6467" spans="5:19" x14ac:dyDescent="0.3">
      <c r="E6467"/>
      <c r="F6467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</row>
    <row r="6468" spans="5:19" x14ac:dyDescent="0.3">
      <c r="E6468"/>
      <c r="F6468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</row>
    <row r="6469" spans="5:19" x14ac:dyDescent="0.3">
      <c r="E6469"/>
      <c r="F6469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</row>
    <row r="6470" spans="5:19" x14ac:dyDescent="0.3">
      <c r="E6470"/>
      <c r="F6470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</row>
    <row r="6471" spans="5:19" x14ac:dyDescent="0.3">
      <c r="E6471"/>
      <c r="F6471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</row>
    <row r="6472" spans="5:19" x14ac:dyDescent="0.3">
      <c r="E6472"/>
      <c r="F6472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</row>
    <row r="6473" spans="5:19" x14ac:dyDescent="0.3">
      <c r="E6473"/>
      <c r="F647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</row>
    <row r="6474" spans="5:19" x14ac:dyDescent="0.3">
      <c r="E6474"/>
      <c r="F6474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</row>
    <row r="6475" spans="5:19" x14ac:dyDescent="0.3">
      <c r="E6475"/>
      <c r="F6475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</row>
    <row r="6476" spans="5:19" x14ac:dyDescent="0.3">
      <c r="E6476"/>
      <c r="F6476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</row>
    <row r="6477" spans="5:19" x14ac:dyDescent="0.3">
      <c r="E6477"/>
      <c r="F6477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</row>
    <row r="6478" spans="5:19" x14ac:dyDescent="0.3">
      <c r="E6478"/>
      <c r="F6478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</row>
    <row r="6479" spans="5:19" x14ac:dyDescent="0.3">
      <c r="E6479"/>
      <c r="F6479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</row>
    <row r="6480" spans="5:19" x14ac:dyDescent="0.3">
      <c r="E6480"/>
      <c r="F6480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</row>
    <row r="6481" spans="5:19" x14ac:dyDescent="0.3">
      <c r="E6481"/>
      <c r="F6481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</row>
    <row r="6482" spans="5:19" x14ac:dyDescent="0.3">
      <c r="E6482"/>
      <c r="F6482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</row>
    <row r="6483" spans="5:19" x14ac:dyDescent="0.3">
      <c r="E6483"/>
      <c r="F648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</row>
    <row r="6484" spans="5:19" x14ac:dyDescent="0.3">
      <c r="E6484"/>
      <c r="F6484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</row>
    <row r="6485" spans="5:19" x14ac:dyDescent="0.3">
      <c r="E6485"/>
      <c r="F6485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</row>
    <row r="6486" spans="5:19" x14ac:dyDescent="0.3">
      <c r="E6486"/>
      <c r="F6486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</row>
    <row r="6487" spans="5:19" x14ac:dyDescent="0.3">
      <c r="E6487"/>
      <c r="F6487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</row>
    <row r="6488" spans="5:19" x14ac:dyDescent="0.3">
      <c r="E6488"/>
      <c r="F6488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</row>
    <row r="6489" spans="5:19" x14ac:dyDescent="0.3">
      <c r="E6489"/>
      <c r="F6489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</row>
    <row r="6490" spans="5:19" x14ac:dyDescent="0.3">
      <c r="E6490"/>
      <c r="F6490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</row>
    <row r="6491" spans="5:19" x14ac:dyDescent="0.3">
      <c r="E6491"/>
      <c r="F6491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</row>
    <row r="6492" spans="5:19" x14ac:dyDescent="0.3">
      <c r="E6492"/>
      <c r="F6492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</row>
    <row r="6493" spans="5:19" x14ac:dyDescent="0.3">
      <c r="E6493"/>
      <c r="F649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</row>
    <row r="6494" spans="5:19" x14ac:dyDescent="0.3">
      <c r="E6494"/>
      <c r="F6494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</row>
    <row r="6495" spans="5:19" x14ac:dyDescent="0.3">
      <c r="E6495"/>
      <c r="F6495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</row>
    <row r="6496" spans="5:19" x14ac:dyDescent="0.3">
      <c r="E6496"/>
      <c r="F6496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</row>
    <row r="6497" spans="5:19" x14ac:dyDescent="0.3">
      <c r="E6497"/>
      <c r="F6497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</row>
    <row r="6498" spans="5:19" x14ac:dyDescent="0.3">
      <c r="E6498"/>
      <c r="F6498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</row>
    <row r="6499" spans="5:19" x14ac:dyDescent="0.3">
      <c r="E6499"/>
      <c r="F6499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</row>
    <row r="6500" spans="5:19" x14ac:dyDescent="0.3">
      <c r="E6500"/>
      <c r="F6500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</row>
    <row r="6501" spans="5:19" x14ac:dyDescent="0.3">
      <c r="E6501"/>
      <c r="F6501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</row>
    <row r="6502" spans="5:19" x14ac:dyDescent="0.3">
      <c r="E6502"/>
      <c r="F6502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</row>
    <row r="6503" spans="5:19" x14ac:dyDescent="0.3">
      <c r="E6503"/>
      <c r="F650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</row>
    <row r="6504" spans="5:19" x14ac:dyDescent="0.3">
      <c r="E6504"/>
      <c r="F6504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</row>
    <row r="6505" spans="5:19" x14ac:dyDescent="0.3">
      <c r="E6505"/>
      <c r="F6505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</row>
    <row r="6506" spans="5:19" x14ac:dyDescent="0.3">
      <c r="E6506"/>
      <c r="F6506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</row>
    <row r="6507" spans="5:19" x14ac:dyDescent="0.3">
      <c r="E6507"/>
      <c r="F6507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</row>
    <row r="6508" spans="5:19" x14ac:dyDescent="0.3">
      <c r="E6508"/>
      <c r="F6508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</row>
    <row r="6509" spans="5:19" x14ac:dyDescent="0.3">
      <c r="E6509"/>
      <c r="F6509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</row>
    <row r="6510" spans="5:19" x14ac:dyDescent="0.3">
      <c r="E6510"/>
      <c r="F6510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</row>
    <row r="6511" spans="5:19" x14ac:dyDescent="0.3">
      <c r="E6511"/>
      <c r="F6511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</row>
    <row r="6512" spans="5:19" x14ac:dyDescent="0.3">
      <c r="E6512"/>
      <c r="F6512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</row>
    <row r="6513" spans="5:19" x14ac:dyDescent="0.3">
      <c r="E6513"/>
      <c r="F651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</row>
    <row r="6514" spans="5:19" x14ac:dyDescent="0.3">
      <c r="E6514"/>
      <c r="F6514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</row>
    <row r="6515" spans="5:19" x14ac:dyDescent="0.3">
      <c r="E6515"/>
      <c r="F6515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</row>
    <row r="6516" spans="5:19" x14ac:dyDescent="0.3">
      <c r="E6516"/>
      <c r="F6516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</row>
    <row r="6517" spans="5:19" x14ac:dyDescent="0.3">
      <c r="E6517"/>
      <c r="F6517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</row>
    <row r="6518" spans="5:19" x14ac:dyDescent="0.3">
      <c r="E6518"/>
      <c r="F6518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</row>
    <row r="6519" spans="5:19" x14ac:dyDescent="0.3">
      <c r="E6519"/>
      <c r="F6519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</row>
    <row r="6520" spans="5:19" x14ac:dyDescent="0.3">
      <c r="E6520"/>
      <c r="F6520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</row>
    <row r="6521" spans="5:19" x14ac:dyDescent="0.3">
      <c r="E6521"/>
      <c r="F6521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</row>
    <row r="6522" spans="5:19" x14ac:dyDescent="0.3">
      <c r="E6522"/>
      <c r="F6522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</row>
    <row r="6523" spans="5:19" x14ac:dyDescent="0.3">
      <c r="E6523"/>
      <c r="F652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</row>
    <row r="6524" spans="5:19" x14ac:dyDescent="0.3">
      <c r="E6524"/>
      <c r="F6524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</row>
    <row r="6525" spans="5:19" x14ac:dyDescent="0.3">
      <c r="E6525"/>
      <c r="F6525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</row>
    <row r="6526" spans="5:19" x14ac:dyDescent="0.3">
      <c r="E6526"/>
      <c r="F6526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</row>
    <row r="6527" spans="5:19" x14ac:dyDescent="0.3">
      <c r="E6527"/>
      <c r="F6527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</row>
    <row r="6528" spans="5:19" x14ac:dyDescent="0.3">
      <c r="E6528"/>
      <c r="F6528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</row>
    <row r="6529" spans="5:19" x14ac:dyDescent="0.3">
      <c r="E6529"/>
      <c r="F6529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</row>
    <row r="6530" spans="5:19" x14ac:dyDescent="0.3">
      <c r="E6530"/>
      <c r="F6530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</row>
    <row r="6531" spans="5:19" x14ac:dyDescent="0.3">
      <c r="E6531"/>
      <c r="F6531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</row>
    <row r="6532" spans="5:19" x14ac:dyDescent="0.3">
      <c r="E6532"/>
      <c r="F6532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</row>
    <row r="6533" spans="5:19" x14ac:dyDescent="0.3">
      <c r="E6533"/>
      <c r="F653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</row>
    <row r="6534" spans="5:19" x14ac:dyDescent="0.3">
      <c r="E6534"/>
      <c r="F6534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</row>
    <row r="6535" spans="5:19" x14ac:dyDescent="0.3">
      <c r="E6535"/>
      <c r="F6535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</row>
    <row r="6536" spans="5:19" x14ac:dyDescent="0.3">
      <c r="E6536"/>
      <c r="F6536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</row>
    <row r="6537" spans="5:19" x14ac:dyDescent="0.3">
      <c r="E6537"/>
      <c r="F6537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</row>
    <row r="6538" spans="5:19" x14ac:dyDescent="0.3">
      <c r="E6538"/>
      <c r="F6538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</row>
    <row r="6539" spans="5:19" x14ac:dyDescent="0.3">
      <c r="E6539"/>
      <c r="F6539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</row>
    <row r="6540" spans="5:19" x14ac:dyDescent="0.3">
      <c r="E6540"/>
      <c r="F6540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</row>
    <row r="6541" spans="5:19" x14ac:dyDescent="0.3">
      <c r="E6541"/>
      <c r="F6541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</row>
    <row r="6542" spans="5:19" x14ac:dyDescent="0.3">
      <c r="E6542"/>
      <c r="F6542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</row>
    <row r="6543" spans="5:19" x14ac:dyDescent="0.3">
      <c r="E6543"/>
      <c r="F654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</row>
    <row r="6544" spans="5:19" x14ac:dyDescent="0.3">
      <c r="E6544"/>
      <c r="F6544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</row>
    <row r="6545" spans="5:19" x14ac:dyDescent="0.3">
      <c r="E6545"/>
      <c r="F6545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</row>
    <row r="6546" spans="5:19" x14ac:dyDescent="0.3">
      <c r="E6546"/>
      <c r="F6546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</row>
    <row r="6547" spans="5:19" x14ac:dyDescent="0.3">
      <c r="E6547"/>
      <c r="F6547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</row>
    <row r="6548" spans="5:19" x14ac:dyDescent="0.3">
      <c r="E6548"/>
      <c r="F6548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</row>
    <row r="6549" spans="5:19" x14ac:dyDescent="0.3">
      <c r="E6549"/>
      <c r="F6549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</row>
    <row r="6550" spans="5:19" x14ac:dyDescent="0.3">
      <c r="E6550"/>
      <c r="F6550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</row>
    <row r="6551" spans="5:19" x14ac:dyDescent="0.3">
      <c r="E6551"/>
      <c r="F6551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</row>
    <row r="6552" spans="5:19" x14ac:dyDescent="0.3">
      <c r="E6552"/>
      <c r="F6552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</row>
    <row r="6553" spans="5:19" x14ac:dyDescent="0.3">
      <c r="E6553"/>
      <c r="F655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</row>
    <row r="6554" spans="5:19" x14ac:dyDescent="0.3">
      <c r="E6554"/>
      <c r="F6554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</row>
    <row r="6555" spans="5:19" x14ac:dyDescent="0.3">
      <c r="E6555"/>
      <c r="F6555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</row>
    <row r="6556" spans="5:19" x14ac:dyDescent="0.3">
      <c r="E6556"/>
      <c r="F6556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</row>
    <row r="6557" spans="5:19" x14ac:dyDescent="0.3">
      <c r="E6557"/>
      <c r="F6557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</row>
    <row r="6558" spans="5:19" x14ac:dyDescent="0.3">
      <c r="E6558"/>
      <c r="F6558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</row>
    <row r="6559" spans="5:19" x14ac:dyDescent="0.3">
      <c r="E6559"/>
      <c r="F6559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</row>
    <row r="6560" spans="5:19" x14ac:dyDescent="0.3">
      <c r="E6560"/>
      <c r="F6560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</row>
    <row r="6561" spans="5:19" x14ac:dyDescent="0.3">
      <c r="E6561"/>
      <c r="F6561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</row>
    <row r="6562" spans="5:19" x14ac:dyDescent="0.3">
      <c r="E6562"/>
      <c r="F6562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</row>
    <row r="6563" spans="5:19" x14ac:dyDescent="0.3">
      <c r="E6563"/>
      <c r="F656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</row>
    <row r="6564" spans="5:19" x14ac:dyDescent="0.3">
      <c r="E6564"/>
      <c r="F6564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</row>
    <row r="6565" spans="5:19" x14ac:dyDescent="0.3">
      <c r="E6565"/>
      <c r="F6565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</row>
    <row r="6566" spans="5:19" x14ac:dyDescent="0.3">
      <c r="E6566"/>
      <c r="F6566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</row>
    <row r="6567" spans="5:19" x14ac:dyDescent="0.3">
      <c r="E6567"/>
      <c r="F6567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</row>
    <row r="6568" spans="5:19" x14ac:dyDescent="0.3">
      <c r="E6568"/>
      <c r="F6568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</row>
    <row r="6569" spans="5:19" x14ac:dyDescent="0.3">
      <c r="E6569"/>
      <c r="F6569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</row>
    <row r="6570" spans="5:19" x14ac:dyDescent="0.3">
      <c r="E6570"/>
      <c r="F6570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</row>
    <row r="6571" spans="5:19" x14ac:dyDescent="0.3">
      <c r="E6571"/>
      <c r="F6571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</row>
    <row r="6572" spans="5:19" x14ac:dyDescent="0.3">
      <c r="E6572"/>
      <c r="F6572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</row>
    <row r="6573" spans="5:19" x14ac:dyDescent="0.3">
      <c r="E6573"/>
      <c r="F657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</row>
    <row r="6574" spans="5:19" x14ac:dyDescent="0.3">
      <c r="E6574"/>
      <c r="F6574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</row>
    <row r="6575" spans="5:19" x14ac:dyDescent="0.3">
      <c r="E6575"/>
      <c r="F6575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</row>
    <row r="6576" spans="5:19" x14ac:dyDescent="0.3">
      <c r="E6576"/>
      <c r="F6576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</row>
    <row r="6577" spans="5:19" x14ac:dyDescent="0.3">
      <c r="E6577"/>
      <c r="F6577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</row>
    <row r="6578" spans="5:19" x14ac:dyDescent="0.3">
      <c r="E6578"/>
      <c r="F6578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</row>
    <row r="6579" spans="5:19" x14ac:dyDescent="0.3">
      <c r="E6579"/>
      <c r="F6579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</row>
    <row r="6580" spans="5:19" x14ac:dyDescent="0.3">
      <c r="E6580"/>
      <c r="F6580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</row>
    <row r="6581" spans="5:19" x14ac:dyDescent="0.3">
      <c r="E6581"/>
      <c r="F6581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</row>
    <row r="6582" spans="5:19" x14ac:dyDescent="0.3">
      <c r="E6582"/>
      <c r="F6582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</row>
    <row r="6583" spans="5:19" x14ac:dyDescent="0.3">
      <c r="E6583"/>
      <c r="F658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</row>
    <row r="6584" spans="5:19" x14ac:dyDescent="0.3">
      <c r="E6584"/>
      <c r="F6584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</row>
    <row r="6585" spans="5:19" x14ac:dyDescent="0.3">
      <c r="E6585"/>
      <c r="F6585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</row>
    <row r="6586" spans="5:19" x14ac:dyDescent="0.3">
      <c r="E6586"/>
      <c r="F6586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</row>
    <row r="6587" spans="5:19" x14ac:dyDescent="0.3">
      <c r="E6587"/>
      <c r="F6587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</row>
    <row r="6588" spans="5:19" x14ac:dyDescent="0.3">
      <c r="E6588"/>
      <c r="F6588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</row>
    <row r="6589" spans="5:19" x14ac:dyDescent="0.3">
      <c r="E6589"/>
      <c r="F6589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</row>
    <row r="6590" spans="5:19" x14ac:dyDescent="0.3">
      <c r="E6590"/>
      <c r="F6590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</row>
    <row r="6591" spans="5:19" x14ac:dyDescent="0.3">
      <c r="E6591"/>
      <c r="F6591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</row>
    <row r="6592" spans="5:19" x14ac:dyDescent="0.3">
      <c r="E6592"/>
      <c r="F6592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</row>
    <row r="6593" spans="5:19" x14ac:dyDescent="0.3">
      <c r="E6593"/>
      <c r="F659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</row>
    <row r="6594" spans="5:19" x14ac:dyDescent="0.3">
      <c r="E6594"/>
      <c r="F6594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</row>
    <row r="6595" spans="5:19" x14ac:dyDescent="0.3">
      <c r="E6595"/>
      <c r="F6595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</row>
    <row r="6596" spans="5:19" x14ac:dyDescent="0.3">
      <c r="E6596"/>
      <c r="F6596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</row>
    <row r="6597" spans="5:19" x14ac:dyDescent="0.3">
      <c r="E6597"/>
      <c r="F6597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</row>
    <row r="6598" spans="5:19" x14ac:dyDescent="0.3">
      <c r="E6598"/>
      <c r="F6598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</row>
    <row r="6599" spans="5:19" x14ac:dyDescent="0.3">
      <c r="E6599"/>
      <c r="F6599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</row>
    <row r="6600" spans="5:19" x14ac:dyDescent="0.3">
      <c r="E6600"/>
      <c r="F6600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</row>
    <row r="6601" spans="5:19" x14ac:dyDescent="0.3">
      <c r="E6601"/>
      <c r="F6601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</row>
    <row r="6602" spans="5:19" x14ac:dyDescent="0.3">
      <c r="E6602"/>
      <c r="F6602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</row>
    <row r="6603" spans="5:19" x14ac:dyDescent="0.3">
      <c r="E6603"/>
      <c r="F660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</row>
    <row r="6604" spans="5:19" x14ac:dyDescent="0.3">
      <c r="E6604"/>
      <c r="F6604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</row>
    <row r="6605" spans="5:19" x14ac:dyDescent="0.3">
      <c r="E6605"/>
      <c r="F6605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</row>
    <row r="6606" spans="5:19" x14ac:dyDescent="0.3">
      <c r="E6606"/>
      <c r="F6606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</row>
    <row r="6607" spans="5:19" x14ac:dyDescent="0.3">
      <c r="E6607"/>
      <c r="F6607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</row>
    <row r="6608" spans="5:19" x14ac:dyDescent="0.3">
      <c r="E6608"/>
      <c r="F6608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</row>
    <row r="6609" spans="5:19" x14ac:dyDescent="0.3">
      <c r="E6609"/>
      <c r="F6609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</row>
    <row r="6610" spans="5:19" x14ac:dyDescent="0.3">
      <c r="E6610"/>
      <c r="F6610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</row>
    <row r="6611" spans="5:19" x14ac:dyDescent="0.3">
      <c r="E6611"/>
      <c r="F6611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</row>
    <row r="6612" spans="5:19" x14ac:dyDescent="0.3">
      <c r="E6612"/>
      <c r="F6612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</row>
    <row r="6613" spans="5:19" x14ac:dyDescent="0.3">
      <c r="E6613"/>
      <c r="F661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</row>
    <row r="6614" spans="5:19" x14ac:dyDescent="0.3">
      <c r="E6614"/>
      <c r="F6614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</row>
    <row r="6615" spans="5:19" x14ac:dyDescent="0.3">
      <c r="E6615"/>
      <c r="F6615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</row>
    <row r="6616" spans="5:19" x14ac:dyDescent="0.3">
      <c r="E6616"/>
      <c r="F6616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</row>
    <row r="6617" spans="5:19" x14ac:dyDescent="0.3">
      <c r="E6617"/>
      <c r="F6617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</row>
    <row r="6618" spans="5:19" x14ac:dyDescent="0.3">
      <c r="E6618"/>
      <c r="F6618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</row>
    <row r="6619" spans="5:19" x14ac:dyDescent="0.3">
      <c r="E6619"/>
      <c r="F6619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</row>
    <row r="6620" spans="5:19" x14ac:dyDescent="0.3">
      <c r="E6620"/>
      <c r="F6620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</row>
    <row r="6621" spans="5:19" x14ac:dyDescent="0.3">
      <c r="E6621"/>
      <c r="F6621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</row>
    <row r="6622" spans="5:19" x14ac:dyDescent="0.3">
      <c r="E6622"/>
      <c r="F6622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</row>
    <row r="6623" spans="5:19" x14ac:dyDescent="0.3">
      <c r="E6623"/>
      <c r="F662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</row>
    <row r="6624" spans="5:19" x14ac:dyDescent="0.3">
      <c r="E6624"/>
      <c r="F6624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</row>
    <row r="6625" spans="5:19" x14ac:dyDescent="0.3">
      <c r="E6625"/>
      <c r="F6625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</row>
    <row r="6626" spans="5:19" x14ac:dyDescent="0.3">
      <c r="E6626"/>
      <c r="F6626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</row>
    <row r="6627" spans="5:19" x14ac:dyDescent="0.3">
      <c r="E6627"/>
      <c r="F6627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</row>
    <row r="6628" spans="5:19" x14ac:dyDescent="0.3">
      <c r="E6628"/>
      <c r="F6628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</row>
    <row r="6629" spans="5:19" x14ac:dyDescent="0.3">
      <c r="E6629"/>
      <c r="F6629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</row>
    <row r="6630" spans="5:19" x14ac:dyDescent="0.3">
      <c r="E6630"/>
      <c r="F6630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</row>
    <row r="6631" spans="5:19" x14ac:dyDescent="0.3">
      <c r="E6631"/>
      <c r="F6631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</row>
    <row r="6632" spans="5:19" x14ac:dyDescent="0.3">
      <c r="E6632"/>
      <c r="F6632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</row>
    <row r="6633" spans="5:19" x14ac:dyDescent="0.3">
      <c r="E6633"/>
      <c r="F663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</row>
    <row r="6634" spans="5:19" x14ac:dyDescent="0.3">
      <c r="E6634"/>
      <c r="F6634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</row>
    <row r="6635" spans="5:19" x14ac:dyDescent="0.3">
      <c r="E6635"/>
      <c r="F6635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</row>
    <row r="6636" spans="5:19" x14ac:dyDescent="0.3">
      <c r="E6636"/>
      <c r="F6636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</row>
    <row r="6637" spans="5:19" x14ac:dyDescent="0.3">
      <c r="E6637"/>
      <c r="F6637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</row>
    <row r="6638" spans="5:19" x14ac:dyDescent="0.3">
      <c r="E6638"/>
      <c r="F6638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</row>
    <row r="6639" spans="5:19" x14ac:dyDescent="0.3">
      <c r="E6639"/>
      <c r="F6639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</row>
    <row r="6640" spans="5:19" x14ac:dyDescent="0.3">
      <c r="E6640"/>
      <c r="F6640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</row>
    <row r="6641" spans="5:19" x14ac:dyDescent="0.3">
      <c r="E6641"/>
      <c r="F6641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</row>
    <row r="6642" spans="5:19" x14ac:dyDescent="0.3">
      <c r="E6642"/>
      <c r="F6642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</row>
    <row r="6643" spans="5:19" x14ac:dyDescent="0.3">
      <c r="E6643"/>
      <c r="F664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</row>
    <row r="6644" spans="5:19" x14ac:dyDescent="0.3">
      <c r="E6644"/>
      <c r="F6644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</row>
    <row r="6645" spans="5:19" x14ac:dyDescent="0.3">
      <c r="E6645"/>
      <c r="F6645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</row>
    <row r="6646" spans="5:19" x14ac:dyDescent="0.3">
      <c r="E6646"/>
      <c r="F6646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</row>
    <row r="6647" spans="5:19" x14ac:dyDescent="0.3">
      <c r="E6647"/>
      <c r="F6647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</row>
    <row r="6648" spans="5:19" x14ac:dyDescent="0.3">
      <c r="E6648"/>
      <c r="F6648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</row>
    <row r="6649" spans="5:19" x14ac:dyDescent="0.3">
      <c r="E6649"/>
      <c r="F6649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</row>
    <row r="6650" spans="5:19" x14ac:dyDescent="0.3">
      <c r="E6650"/>
      <c r="F6650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</row>
    <row r="6651" spans="5:19" x14ac:dyDescent="0.3">
      <c r="E6651"/>
      <c r="F6651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</row>
    <row r="6652" spans="5:19" x14ac:dyDescent="0.3">
      <c r="E6652"/>
      <c r="F6652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</row>
    <row r="6653" spans="5:19" x14ac:dyDescent="0.3">
      <c r="E6653"/>
      <c r="F665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</row>
    <row r="6654" spans="5:19" x14ac:dyDescent="0.3">
      <c r="E6654"/>
      <c r="F6654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</row>
    <row r="6655" spans="5:19" x14ac:dyDescent="0.3">
      <c r="E6655"/>
      <c r="F6655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</row>
    <row r="6656" spans="5:19" x14ac:dyDescent="0.3">
      <c r="E6656"/>
      <c r="F6656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</row>
    <row r="6657" spans="5:19" x14ac:dyDescent="0.3">
      <c r="E6657"/>
      <c r="F6657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</row>
    <row r="6658" spans="5:19" x14ac:dyDescent="0.3">
      <c r="E6658"/>
      <c r="F6658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</row>
    <row r="6659" spans="5:19" x14ac:dyDescent="0.3">
      <c r="E6659"/>
      <c r="F6659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</row>
    <row r="6660" spans="5:19" x14ac:dyDescent="0.3">
      <c r="E6660"/>
      <c r="F6660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</row>
    <row r="6661" spans="5:19" x14ac:dyDescent="0.3">
      <c r="E6661"/>
      <c r="F6661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</row>
    <row r="6662" spans="5:19" x14ac:dyDescent="0.3">
      <c r="E6662"/>
      <c r="F6662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</row>
    <row r="6663" spans="5:19" x14ac:dyDescent="0.3">
      <c r="E6663"/>
      <c r="F666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</row>
    <row r="6664" spans="5:19" x14ac:dyDescent="0.3">
      <c r="E6664"/>
      <c r="F6664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</row>
    <row r="6665" spans="5:19" x14ac:dyDescent="0.3">
      <c r="E6665"/>
      <c r="F6665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</row>
    <row r="6666" spans="5:19" x14ac:dyDescent="0.3">
      <c r="E6666"/>
      <c r="F6666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</row>
    <row r="6667" spans="5:19" x14ac:dyDescent="0.3">
      <c r="E6667"/>
      <c r="F6667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</row>
    <row r="6668" spans="5:19" x14ac:dyDescent="0.3">
      <c r="E6668"/>
      <c r="F6668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</row>
    <row r="6669" spans="5:19" x14ac:dyDescent="0.3">
      <c r="E6669"/>
      <c r="F6669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</row>
    <row r="6670" spans="5:19" x14ac:dyDescent="0.3">
      <c r="E6670"/>
      <c r="F6670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</row>
    <row r="6671" spans="5:19" x14ac:dyDescent="0.3">
      <c r="E6671"/>
      <c r="F6671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</row>
    <row r="6672" spans="5:19" x14ac:dyDescent="0.3">
      <c r="E6672"/>
      <c r="F6672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</row>
    <row r="6673" spans="5:19" x14ac:dyDescent="0.3">
      <c r="E6673"/>
      <c r="F667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</row>
    <row r="6674" spans="5:19" x14ac:dyDescent="0.3">
      <c r="E6674"/>
      <c r="F6674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</row>
    <row r="6675" spans="5:19" x14ac:dyDescent="0.3">
      <c r="E6675"/>
      <c r="F6675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</row>
    <row r="6676" spans="5:19" x14ac:dyDescent="0.3">
      <c r="E6676"/>
      <c r="F6676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</row>
    <row r="6677" spans="5:19" x14ac:dyDescent="0.3">
      <c r="E6677"/>
      <c r="F6677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</row>
    <row r="6678" spans="5:19" x14ac:dyDescent="0.3">
      <c r="E6678"/>
      <c r="F6678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</row>
    <row r="6679" spans="5:19" x14ac:dyDescent="0.3">
      <c r="E6679"/>
      <c r="F6679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</row>
    <row r="6680" spans="5:19" x14ac:dyDescent="0.3">
      <c r="E6680"/>
      <c r="F6680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</row>
    <row r="6681" spans="5:19" x14ac:dyDescent="0.3">
      <c r="E6681"/>
      <c r="F6681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</row>
    <row r="6682" spans="5:19" x14ac:dyDescent="0.3">
      <c r="E6682"/>
      <c r="F6682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</row>
    <row r="6683" spans="5:19" x14ac:dyDescent="0.3">
      <c r="E6683"/>
      <c r="F668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</row>
    <row r="6684" spans="5:19" x14ac:dyDescent="0.3">
      <c r="E6684"/>
      <c r="F6684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</row>
    <row r="6685" spans="5:19" x14ac:dyDescent="0.3">
      <c r="E6685"/>
      <c r="F6685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</row>
    <row r="6686" spans="5:19" x14ac:dyDescent="0.3">
      <c r="E6686"/>
      <c r="F6686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</row>
    <row r="6687" spans="5:19" x14ac:dyDescent="0.3">
      <c r="E6687"/>
      <c r="F6687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</row>
    <row r="6688" spans="5:19" x14ac:dyDescent="0.3">
      <c r="E6688"/>
      <c r="F6688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</row>
    <row r="6689" spans="5:19" x14ac:dyDescent="0.3">
      <c r="E6689"/>
      <c r="F6689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</row>
    <row r="6690" spans="5:19" x14ac:dyDescent="0.3">
      <c r="E6690"/>
      <c r="F6690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</row>
    <row r="6691" spans="5:19" x14ac:dyDescent="0.3">
      <c r="E6691"/>
      <c r="F6691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</row>
    <row r="6692" spans="5:19" x14ac:dyDescent="0.3">
      <c r="E6692"/>
      <c r="F6692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</row>
    <row r="6693" spans="5:19" x14ac:dyDescent="0.3">
      <c r="E6693"/>
      <c r="F669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</row>
    <row r="6694" spans="5:19" x14ac:dyDescent="0.3">
      <c r="E6694"/>
      <c r="F6694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</row>
    <row r="6695" spans="5:19" x14ac:dyDescent="0.3">
      <c r="E6695"/>
      <c r="F6695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</row>
    <row r="6696" spans="5:19" x14ac:dyDescent="0.3">
      <c r="E6696"/>
      <c r="F6696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</row>
    <row r="6697" spans="5:19" x14ac:dyDescent="0.3">
      <c r="E6697"/>
      <c r="F6697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</row>
    <row r="6698" spans="5:19" x14ac:dyDescent="0.3">
      <c r="E6698"/>
      <c r="F6698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</row>
    <row r="6699" spans="5:19" x14ac:dyDescent="0.3">
      <c r="E6699"/>
      <c r="F6699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</row>
    <row r="6700" spans="5:19" x14ac:dyDescent="0.3">
      <c r="E6700"/>
      <c r="F6700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</row>
    <row r="6701" spans="5:19" x14ac:dyDescent="0.3">
      <c r="E6701"/>
      <c r="F6701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</row>
    <row r="6702" spans="5:19" x14ac:dyDescent="0.3">
      <c r="E6702"/>
      <c r="F6702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</row>
    <row r="6703" spans="5:19" x14ac:dyDescent="0.3">
      <c r="E6703"/>
      <c r="F670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</row>
    <row r="6704" spans="5:19" x14ac:dyDescent="0.3">
      <c r="E6704"/>
      <c r="F6704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</row>
    <row r="6705" spans="5:19" x14ac:dyDescent="0.3">
      <c r="E6705"/>
      <c r="F6705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</row>
    <row r="6706" spans="5:19" x14ac:dyDescent="0.3">
      <c r="E6706"/>
      <c r="F6706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</row>
    <row r="6707" spans="5:19" x14ac:dyDescent="0.3">
      <c r="E6707"/>
      <c r="F6707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</row>
    <row r="6708" spans="5:19" x14ac:dyDescent="0.3">
      <c r="E6708"/>
      <c r="F6708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</row>
    <row r="6709" spans="5:19" x14ac:dyDescent="0.3">
      <c r="E6709"/>
      <c r="F6709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</row>
    <row r="6710" spans="5:19" x14ac:dyDescent="0.3">
      <c r="E6710"/>
      <c r="F6710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</row>
    <row r="6711" spans="5:19" x14ac:dyDescent="0.3">
      <c r="E6711"/>
      <c r="F6711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</row>
    <row r="6712" spans="5:19" x14ac:dyDescent="0.3">
      <c r="E6712"/>
      <c r="F6712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</row>
    <row r="6713" spans="5:19" x14ac:dyDescent="0.3">
      <c r="E6713"/>
      <c r="F671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</row>
    <row r="6714" spans="5:19" x14ac:dyDescent="0.3">
      <c r="E6714"/>
      <c r="F6714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</row>
    <row r="6715" spans="5:19" x14ac:dyDescent="0.3">
      <c r="E6715"/>
      <c r="F6715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</row>
    <row r="6716" spans="5:19" x14ac:dyDescent="0.3">
      <c r="E6716"/>
      <c r="F6716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</row>
    <row r="6717" spans="5:19" x14ac:dyDescent="0.3">
      <c r="E6717"/>
      <c r="F6717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</row>
    <row r="6718" spans="5:19" x14ac:dyDescent="0.3">
      <c r="E6718"/>
      <c r="F6718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</row>
    <row r="6719" spans="5:19" x14ac:dyDescent="0.3">
      <c r="E6719"/>
      <c r="F6719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</row>
    <row r="6720" spans="5:19" x14ac:dyDescent="0.3">
      <c r="E6720"/>
      <c r="F6720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</row>
    <row r="6721" spans="5:19" x14ac:dyDescent="0.3">
      <c r="E6721"/>
      <c r="F6721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</row>
    <row r="6722" spans="5:19" x14ac:dyDescent="0.3">
      <c r="E6722"/>
      <c r="F6722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</row>
    <row r="6723" spans="5:19" x14ac:dyDescent="0.3">
      <c r="E6723"/>
      <c r="F672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</row>
    <row r="6724" spans="5:19" x14ac:dyDescent="0.3">
      <c r="E6724"/>
      <c r="F6724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</row>
    <row r="6725" spans="5:19" x14ac:dyDescent="0.3">
      <c r="E6725"/>
      <c r="F6725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</row>
    <row r="6726" spans="5:19" x14ac:dyDescent="0.3">
      <c r="E6726"/>
      <c r="F6726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</row>
    <row r="6727" spans="5:19" x14ac:dyDescent="0.3">
      <c r="E6727"/>
      <c r="F6727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</row>
    <row r="6728" spans="5:19" x14ac:dyDescent="0.3">
      <c r="E6728"/>
      <c r="F6728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</row>
    <row r="6729" spans="5:19" x14ac:dyDescent="0.3">
      <c r="E6729"/>
      <c r="F6729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</row>
    <row r="6730" spans="5:19" x14ac:dyDescent="0.3">
      <c r="E6730"/>
      <c r="F6730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</row>
    <row r="6731" spans="5:19" x14ac:dyDescent="0.3">
      <c r="E6731"/>
      <c r="F6731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</row>
    <row r="6732" spans="5:19" x14ac:dyDescent="0.3">
      <c r="E6732"/>
      <c r="F6732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</row>
    <row r="6733" spans="5:19" x14ac:dyDescent="0.3">
      <c r="E6733"/>
      <c r="F673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</row>
    <row r="6734" spans="5:19" x14ac:dyDescent="0.3">
      <c r="E6734"/>
      <c r="F6734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</row>
    <row r="6735" spans="5:19" x14ac:dyDescent="0.3">
      <c r="E6735"/>
      <c r="F6735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</row>
    <row r="6736" spans="5:19" x14ac:dyDescent="0.3">
      <c r="E6736"/>
      <c r="F6736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</row>
    <row r="6737" spans="5:19" x14ac:dyDescent="0.3">
      <c r="E6737"/>
      <c r="F6737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</row>
    <row r="6738" spans="5:19" x14ac:dyDescent="0.3">
      <c r="E6738"/>
      <c r="F6738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</row>
    <row r="6739" spans="5:19" x14ac:dyDescent="0.3">
      <c r="E6739"/>
      <c r="F6739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</row>
    <row r="6740" spans="5:19" x14ac:dyDescent="0.3">
      <c r="E6740"/>
      <c r="F6740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</row>
    <row r="6741" spans="5:19" x14ac:dyDescent="0.3">
      <c r="E6741"/>
      <c r="F6741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</row>
    <row r="6742" spans="5:19" x14ac:dyDescent="0.3">
      <c r="E6742"/>
      <c r="F6742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</row>
    <row r="6743" spans="5:19" x14ac:dyDescent="0.3">
      <c r="E6743"/>
      <c r="F674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</row>
    <row r="6744" spans="5:19" x14ac:dyDescent="0.3">
      <c r="E6744"/>
      <c r="F6744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</row>
    <row r="6745" spans="5:19" x14ac:dyDescent="0.3">
      <c r="E6745"/>
      <c r="F6745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</row>
    <row r="6746" spans="5:19" x14ac:dyDescent="0.3">
      <c r="E6746"/>
      <c r="F6746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</row>
    <row r="6747" spans="5:19" x14ac:dyDescent="0.3">
      <c r="E6747"/>
      <c r="F6747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</row>
    <row r="6748" spans="5:19" x14ac:dyDescent="0.3">
      <c r="E6748"/>
      <c r="F6748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</row>
    <row r="6749" spans="5:19" x14ac:dyDescent="0.3">
      <c r="E6749"/>
      <c r="F6749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</row>
    <row r="6750" spans="5:19" x14ac:dyDescent="0.3">
      <c r="E6750"/>
      <c r="F6750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</row>
    <row r="6751" spans="5:19" x14ac:dyDescent="0.3">
      <c r="E6751"/>
      <c r="F6751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</row>
    <row r="6752" spans="5:19" x14ac:dyDescent="0.3">
      <c r="E6752"/>
      <c r="F6752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</row>
    <row r="6753" spans="5:19" x14ac:dyDescent="0.3">
      <c r="E6753"/>
      <c r="F675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</row>
    <row r="6754" spans="5:19" x14ac:dyDescent="0.3">
      <c r="E6754"/>
      <c r="F6754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</row>
    <row r="6755" spans="5:19" x14ac:dyDescent="0.3">
      <c r="E6755"/>
      <c r="F6755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</row>
    <row r="6756" spans="5:19" x14ac:dyDescent="0.3">
      <c r="E6756"/>
      <c r="F6756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</row>
    <row r="6757" spans="5:19" x14ac:dyDescent="0.3">
      <c r="E6757"/>
      <c r="F6757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</row>
    <row r="6758" spans="5:19" x14ac:dyDescent="0.3">
      <c r="E6758"/>
      <c r="F6758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</row>
    <row r="6759" spans="5:19" x14ac:dyDescent="0.3">
      <c r="E6759"/>
      <c r="F6759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</row>
    <row r="6760" spans="5:19" x14ac:dyDescent="0.3">
      <c r="E6760"/>
      <c r="F6760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</row>
    <row r="6761" spans="5:19" x14ac:dyDescent="0.3">
      <c r="E6761"/>
      <c r="F6761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</row>
    <row r="6762" spans="5:19" x14ac:dyDescent="0.3">
      <c r="E6762"/>
      <c r="F6762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</row>
    <row r="6763" spans="5:19" x14ac:dyDescent="0.3">
      <c r="E6763"/>
      <c r="F676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</row>
    <row r="6764" spans="5:19" x14ac:dyDescent="0.3">
      <c r="E6764"/>
      <c r="F6764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</row>
    <row r="6765" spans="5:19" x14ac:dyDescent="0.3">
      <c r="E6765"/>
      <c r="F6765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</row>
    <row r="6766" spans="5:19" x14ac:dyDescent="0.3">
      <c r="E6766"/>
      <c r="F6766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</row>
    <row r="6767" spans="5:19" x14ac:dyDescent="0.3">
      <c r="E6767"/>
      <c r="F6767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</row>
    <row r="6768" spans="5:19" x14ac:dyDescent="0.3">
      <c r="E6768"/>
      <c r="F6768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</row>
    <row r="6769" spans="5:19" x14ac:dyDescent="0.3">
      <c r="E6769"/>
      <c r="F6769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</row>
    <row r="6770" spans="5:19" x14ac:dyDescent="0.3">
      <c r="E6770"/>
      <c r="F6770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</row>
    <row r="6771" spans="5:19" x14ac:dyDescent="0.3">
      <c r="E6771"/>
      <c r="F6771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</row>
    <row r="6772" spans="5:19" x14ac:dyDescent="0.3">
      <c r="E6772"/>
      <c r="F6772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</row>
    <row r="6773" spans="5:19" x14ac:dyDescent="0.3">
      <c r="E6773"/>
      <c r="F677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</row>
    <row r="6774" spans="5:19" x14ac:dyDescent="0.3">
      <c r="E6774"/>
      <c r="F6774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</row>
    <row r="6775" spans="5:19" x14ac:dyDescent="0.3">
      <c r="E6775"/>
      <c r="F6775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</row>
    <row r="6776" spans="5:19" x14ac:dyDescent="0.3">
      <c r="E6776"/>
      <c r="F6776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</row>
    <row r="6777" spans="5:19" x14ac:dyDescent="0.3">
      <c r="E6777"/>
      <c r="F6777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</row>
    <row r="6778" spans="5:19" x14ac:dyDescent="0.3">
      <c r="E6778"/>
      <c r="F6778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</row>
    <row r="6779" spans="5:19" x14ac:dyDescent="0.3">
      <c r="E6779"/>
      <c r="F6779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</row>
    <row r="6780" spans="5:19" x14ac:dyDescent="0.3">
      <c r="E6780"/>
      <c r="F6780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</row>
    <row r="6781" spans="5:19" x14ac:dyDescent="0.3">
      <c r="E6781"/>
      <c r="F6781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</row>
    <row r="6782" spans="5:19" x14ac:dyDescent="0.3">
      <c r="E6782"/>
      <c r="F6782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</row>
    <row r="6783" spans="5:19" x14ac:dyDescent="0.3">
      <c r="E6783"/>
      <c r="F678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</row>
    <row r="6784" spans="5:19" x14ac:dyDescent="0.3">
      <c r="E6784"/>
      <c r="F6784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</row>
    <row r="6785" spans="5:19" x14ac:dyDescent="0.3">
      <c r="E6785"/>
      <c r="F6785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</row>
    <row r="6786" spans="5:19" x14ac:dyDescent="0.3">
      <c r="E6786"/>
      <c r="F6786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</row>
    <row r="6787" spans="5:19" x14ac:dyDescent="0.3">
      <c r="E6787"/>
      <c r="F6787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</row>
    <row r="6788" spans="5:19" x14ac:dyDescent="0.3">
      <c r="E6788"/>
      <c r="F6788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</row>
    <row r="6789" spans="5:19" x14ac:dyDescent="0.3">
      <c r="E6789"/>
      <c r="F6789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</row>
    <row r="6790" spans="5:19" x14ac:dyDescent="0.3">
      <c r="E6790"/>
      <c r="F6790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</row>
    <row r="6791" spans="5:19" x14ac:dyDescent="0.3">
      <c r="E6791"/>
      <c r="F6791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</row>
    <row r="6792" spans="5:19" x14ac:dyDescent="0.3">
      <c r="E6792"/>
      <c r="F6792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</row>
    <row r="6793" spans="5:19" x14ac:dyDescent="0.3">
      <c r="E6793"/>
      <c r="F679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</row>
    <row r="6794" spans="5:19" x14ac:dyDescent="0.3">
      <c r="E6794"/>
      <c r="F6794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</row>
    <row r="6795" spans="5:19" x14ac:dyDescent="0.3">
      <c r="E6795"/>
      <c r="F6795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</row>
    <row r="6796" spans="5:19" x14ac:dyDescent="0.3">
      <c r="E6796"/>
      <c r="F6796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</row>
    <row r="6797" spans="5:19" x14ac:dyDescent="0.3">
      <c r="E6797"/>
      <c r="F6797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</row>
    <row r="6798" spans="5:19" x14ac:dyDescent="0.3">
      <c r="E6798"/>
      <c r="F6798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</row>
    <row r="6799" spans="5:19" x14ac:dyDescent="0.3">
      <c r="E6799"/>
      <c r="F6799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</row>
    <row r="6800" spans="5:19" x14ac:dyDescent="0.3">
      <c r="E6800"/>
      <c r="F6800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</row>
    <row r="6801" spans="5:19" x14ac:dyDescent="0.3">
      <c r="E6801"/>
      <c r="F6801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</row>
    <row r="6802" spans="5:19" x14ac:dyDescent="0.3">
      <c r="E6802"/>
      <c r="F6802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</row>
    <row r="6803" spans="5:19" x14ac:dyDescent="0.3">
      <c r="E6803"/>
      <c r="F680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</row>
    <row r="6804" spans="5:19" x14ac:dyDescent="0.3">
      <c r="E6804"/>
      <c r="F6804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</row>
    <row r="6805" spans="5:19" x14ac:dyDescent="0.3">
      <c r="E6805"/>
      <c r="F6805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</row>
    <row r="6806" spans="5:19" x14ac:dyDescent="0.3">
      <c r="E6806"/>
      <c r="F6806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</row>
    <row r="6807" spans="5:19" x14ac:dyDescent="0.3">
      <c r="E6807"/>
      <c r="F6807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</row>
    <row r="6808" spans="5:19" x14ac:dyDescent="0.3">
      <c r="E6808"/>
      <c r="F6808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</row>
    <row r="6809" spans="5:19" x14ac:dyDescent="0.3">
      <c r="E6809"/>
      <c r="F6809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</row>
    <row r="6810" spans="5:19" x14ac:dyDescent="0.3">
      <c r="E6810"/>
      <c r="F6810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</row>
    <row r="6811" spans="5:19" x14ac:dyDescent="0.3">
      <c r="E6811"/>
      <c r="F6811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</row>
    <row r="6812" spans="5:19" x14ac:dyDescent="0.3">
      <c r="E6812"/>
      <c r="F6812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</row>
    <row r="6813" spans="5:19" x14ac:dyDescent="0.3">
      <c r="E6813"/>
      <c r="F681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</row>
    <row r="6814" spans="5:19" x14ac:dyDescent="0.3">
      <c r="E6814"/>
      <c r="F6814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</row>
    <row r="6815" spans="5:19" x14ac:dyDescent="0.3">
      <c r="E6815"/>
      <c r="F6815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</row>
    <row r="6816" spans="5:19" x14ac:dyDescent="0.3">
      <c r="E6816"/>
      <c r="F6816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</row>
    <row r="6817" spans="5:19" x14ac:dyDescent="0.3">
      <c r="E6817"/>
      <c r="F6817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</row>
    <row r="6818" spans="5:19" x14ac:dyDescent="0.3">
      <c r="E6818"/>
      <c r="F6818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</row>
    <row r="6819" spans="5:19" x14ac:dyDescent="0.3">
      <c r="E6819"/>
      <c r="F6819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</row>
    <row r="6820" spans="5:19" x14ac:dyDescent="0.3">
      <c r="E6820"/>
      <c r="F6820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</row>
    <row r="6821" spans="5:19" x14ac:dyDescent="0.3">
      <c r="E6821"/>
      <c r="F6821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</row>
    <row r="6822" spans="5:19" x14ac:dyDescent="0.3">
      <c r="E6822"/>
      <c r="F6822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</row>
    <row r="6823" spans="5:19" x14ac:dyDescent="0.3">
      <c r="E6823"/>
      <c r="F682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</row>
    <row r="6824" spans="5:19" x14ac:dyDescent="0.3">
      <c r="E6824"/>
      <c r="F6824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</row>
    <row r="6825" spans="5:19" x14ac:dyDescent="0.3">
      <c r="E6825"/>
      <c r="F6825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</row>
    <row r="6826" spans="5:19" x14ac:dyDescent="0.3">
      <c r="E6826"/>
      <c r="F6826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</row>
    <row r="6827" spans="5:19" x14ac:dyDescent="0.3">
      <c r="E6827"/>
      <c r="F6827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</row>
    <row r="6828" spans="5:19" x14ac:dyDescent="0.3">
      <c r="E6828"/>
      <c r="F6828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</row>
    <row r="6829" spans="5:19" x14ac:dyDescent="0.3">
      <c r="E6829"/>
      <c r="F6829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</row>
    <row r="6830" spans="5:19" x14ac:dyDescent="0.3">
      <c r="E6830"/>
      <c r="F6830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</row>
    <row r="6831" spans="5:19" x14ac:dyDescent="0.3">
      <c r="E6831"/>
      <c r="F6831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</row>
    <row r="6832" spans="5:19" x14ac:dyDescent="0.3">
      <c r="E6832"/>
      <c r="F6832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</row>
    <row r="6833" spans="5:19" x14ac:dyDescent="0.3">
      <c r="E6833"/>
      <c r="F683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</row>
    <row r="6834" spans="5:19" x14ac:dyDescent="0.3">
      <c r="E6834"/>
      <c r="F6834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</row>
    <row r="6835" spans="5:19" x14ac:dyDescent="0.3">
      <c r="E6835"/>
      <c r="F6835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</row>
    <row r="6836" spans="5:19" x14ac:dyDescent="0.3">
      <c r="E6836"/>
      <c r="F6836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</row>
    <row r="6837" spans="5:19" x14ac:dyDescent="0.3">
      <c r="E6837"/>
      <c r="F6837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</row>
    <row r="6838" spans="5:19" x14ac:dyDescent="0.3">
      <c r="E6838"/>
      <c r="F6838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</row>
    <row r="6839" spans="5:19" x14ac:dyDescent="0.3">
      <c r="E6839"/>
      <c r="F6839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</row>
    <row r="6840" spans="5:19" x14ac:dyDescent="0.3">
      <c r="E6840"/>
      <c r="F6840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</row>
    <row r="6841" spans="5:19" x14ac:dyDescent="0.3">
      <c r="E6841"/>
      <c r="F6841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</row>
    <row r="6842" spans="5:19" x14ac:dyDescent="0.3">
      <c r="E6842"/>
      <c r="F6842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</row>
    <row r="6843" spans="5:19" x14ac:dyDescent="0.3">
      <c r="E6843"/>
      <c r="F684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</row>
    <row r="6844" spans="5:19" x14ac:dyDescent="0.3">
      <c r="E6844"/>
      <c r="F6844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</row>
    <row r="6845" spans="5:19" x14ac:dyDescent="0.3">
      <c r="E6845"/>
      <c r="F6845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</row>
    <row r="6846" spans="5:19" x14ac:dyDescent="0.3">
      <c r="E6846"/>
      <c r="F6846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</row>
    <row r="6847" spans="5:19" x14ac:dyDescent="0.3">
      <c r="E6847"/>
      <c r="F6847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</row>
    <row r="6848" spans="5:19" x14ac:dyDescent="0.3">
      <c r="E6848"/>
      <c r="F6848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</row>
    <row r="6849" spans="5:19" x14ac:dyDescent="0.3">
      <c r="E6849"/>
      <c r="F6849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</row>
    <row r="6850" spans="5:19" x14ac:dyDescent="0.3">
      <c r="E6850"/>
      <c r="F6850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</row>
    <row r="6851" spans="5:19" x14ac:dyDescent="0.3">
      <c r="E6851"/>
      <c r="F6851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</row>
    <row r="6852" spans="5:19" x14ac:dyDescent="0.3">
      <c r="E6852"/>
      <c r="F6852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</row>
    <row r="6853" spans="5:19" x14ac:dyDescent="0.3">
      <c r="E6853"/>
      <c r="F685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</row>
    <row r="6854" spans="5:19" x14ac:dyDescent="0.3">
      <c r="E6854"/>
      <c r="F6854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</row>
    <row r="6855" spans="5:19" x14ac:dyDescent="0.3">
      <c r="E6855"/>
      <c r="F6855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</row>
    <row r="6856" spans="5:19" x14ac:dyDescent="0.3">
      <c r="E6856"/>
      <c r="F6856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</row>
    <row r="6857" spans="5:19" x14ac:dyDescent="0.3">
      <c r="E6857"/>
      <c r="F6857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</row>
    <row r="6858" spans="5:19" x14ac:dyDescent="0.3">
      <c r="E6858"/>
      <c r="F6858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</row>
    <row r="6859" spans="5:19" x14ac:dyDescent="0.3">
      <c r="E6859"/>
      <c r="F6859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</row>
    <row r="6860" spans="5:19" x14ac:dyDescent="0.3">
      <c r="E6860"/>
      <c r="F6860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</row>
    <row r="6861" spans="5:19" x14ac:dyDescent="0.3">
      <c r="E6861"/>
      <c r="F6861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</row>
    <row r="6862" spans="5:19" x14ac:dyDescent="0.3">
      <c r="E6862"/>
      <c r="F6862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</row>
    <row r="6863" spans="5:19" x14ac:dyDescent="0.3">
      <c r="E6863"/>
      <c r="F686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</row>
    <row r="6864" spans="5:19" x14ac:dyDescent="0.3">
      <c r="E6864"/>
      <c r="F6864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</row>
    <row r="6865" spans="5:19" x14ac:dyDescent="0.3">
      <c r="E6865"/>
      <c r="F6865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</row>
    <row r="6866" spans="5:19" x14ac:dyDescent="0.3">
      <c r="E6866"/>
      <c r="F6866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</row>
    <row r="6867" spans="5:19" x14ac:dyDescent="0.3">
      <c r="E6867"/>
      <c r="F6867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</row>
    <row r="6868" spans="5:19" x14ac:dyDescent="0.3">
      <c r="E6868"/>
      <c r="F6868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</row>
    <row r="6869" spans="5:19" x14ac:dyDescent="0.3">
      <c r="E6869"/>
      <c r="F6869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</row>
    <row r="6870" spans="5:19" x14ac:dyDescent="0.3">
      <c r="E6870"/>
      <c r="F6870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</row>
    <row r="6871" spans="5:19" x14ac:dyDescent="0.3">
      <c r="E6871"/>
      <c r="F6871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</row>
    <row r="6872" spans="5:19" x14ac:dyDescent="0.3">
      <c r="E6872"/>
      <c r="F6872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</row>
    <row r="6873" spans="5:19" x14ac:dyDescent="0.3">
      <c r="E6873"/>
      <c r="F687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</row>
    <row r="6874" spans="5:19" x14ac:dyDescent="0.3">
      <c r="E6874"/>
      <c r="F6874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</row>
    <row r="6875" spans="5:19" x14ac:dyDescent="0.3">
      <c r="E6875"/>
      <c r="F6875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</row>
    <row r="6876" spans="5:19" x14ac:dyDescent="0.3">
      <c r="E6876"/>
      <c r="F6876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</row>
    <row r="6877" spans="5:19" x14ac:dyDescent="0.3">
      <c r="E6877"/>
      <c r="F6877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</row>
    <row r="6878" spans="5:19" x14ac:dyDescent="0.3">
      <c r="E6878"/>
      <c r="F6878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</row>
    <row r="6879" spans="5:19" x14ac:dyDescent="0.3">
      <c r="E6879"/>
      <c r="F6879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</row>
    <row r="6880" spans="5:19" x14ac:dyDescent="0.3">
      <c r="E6880"/>
      <c r="F6880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</row>
    <row r="6881" spans="5:19" x14ac:dyDescent="0.3">
      <c r="E6881"/>
      <c r="F6881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</row>
    <row r="6882" spans="5:19" x14ac:dyDescent="0.3">
      <c r="E6882"/>
      <c r="F6882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</row>
    <row r="6883" spans="5:19" x14ac:dyDescent="0.3">
      <c r="E6883"/>
      <c r="F688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</row>
    <row r="6884" spans="5:19" x14ac:dyDescent="0.3">
      <c r="E6884"/>
      <c r="F6884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</row>
    <row r="6885" spans="5:19" x14ac:dyDescent="0.3">
      <c r="E6885"/>
      <c r="F6885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</row>
    <row r="6886" spans="5:19" x14ac:dyDescent="0.3">
      <c r="E6886"/>
      <c r="F6886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</row>
    <row r="6887" spans="5:19" x14ac:dyDescent="0.3">
      <c r="E6887"/>
      <c r="F6887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</row>
    <row r="6888" spans="5:19" x14ac:dyDescent="0.3">
      <c r="E6888"/>
      <c r="F6888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</row>
    <row r="6889" spans="5:19" x14ac:dyDescent="0.3">
      <c r="E6889"/>
      <c r="F6889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</row>
    <row r="6890" spans="5:19" x14ac:dyDescent="0.3">
      <c r="E6890"/>
      <c r="F6890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</row>
    <row r="6891" spans="5:19" x14ac:dyDescent="0.3">
      <c r="E6891"/>
      <c r="F6891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</row>
    <row r="6892" spans="5:19" x14ac:dyDescent="0.3">
      <c r="E6892"/>
      <c r="F6892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</row>
    <row r="6893" spans="5:19" x14ac:dyDescent="0.3">
      <c r="E6893"/>
      <c r="F689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</row>
    <row r="6894" spans="5:19" x14ac:dyDescent="0.3">
      <c r="E6894"/>
      <c r="F6894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</row>
    <row r="6895" spans="5:19" x14ac:dyDescent="0.3">
      <c r="E6895"/>
      <c r="F6895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</row>
    <row r="6896" spans="5:19" x14ac:dyDescent="0.3">
      <c r="E6896"/>
      <c r="F6896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</row>
    <row r="6897" spans="5:19" x14ac:dyDescent="0.3">
      <c r="E6897"/>
      <c r="F6897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</row>
    <row r="6898" spans="5:19" x14ac:dyDescent="0.3">
      <c r="E6898"/>
      <c r="F6898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</row>
    <row r="6899" spans="5:19" x14ac:dyDescent="0.3">
      <c r="E6899"/>
      <c r="F6899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</row>
    <row r="6900" spans="5:19" x14ac:dyDescent="0.3">
      <c r="E6900"/>
      <c r="F6900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</row>
    <row r="6901" spans="5:19" x14ac:dyDescent="0.3">
      <c r="E6901"/>
      <c r="F6901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</row>
    <row r="6902" spans="5:19" x14ac:dyDescent="0.3">
      <c r="E6902"/>
      <c r="F6902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</row>
    <row r="6903" spans="5:19" x14ac:dyDescent="0.3">
      <c r="E6903"/>
      <c r="F690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</row>
    <row r="6904" spans="5:19" x14ac:dyDescent="0.3">
      <c r="E6904"/>
      <c r="F6904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</row>
    <row r="6905" spans="5:19" x14ac:dyDescent="0.3">
      <c r="E6905"/>
      <c r="F6905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</row>
    <row r="6906" spans="5:19" x14ac:dyDescent="0.3">
      <c r="E6906"/>
      <c r="F6906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</row>
    <row r="6907" spans="5:19" x14ac:dyDescent="0.3">
      <c r="E6907"/>
      <c r="F6907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</row>
    <row r="6908" spans="5:19" x14ac:dyDescent="0.3">
      <c r="E6908"/>
      <c r="F6908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</row>
    <row r="6909" spans="5:19" x14ac:dyDescent="0.3">
      <c r="E6909"/>
      <c r="F6909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</row>
    <row r="6910" spans="5:19" x14ac:dyDescent="0.3">
      <c r="E6910"/>
      <c r="F6910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</row>
    <row r="6911" spans="5:19" x14ac:dyDescent="0.3">
      <c r="E6911"/>
      <c r="F6911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</row>
    <row r="6912" spans="5:19" x14ac:dyDescent="0.3">
      <c r="E6912"/>
      <c r="F6912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</row>
    <row r="6913" spans="5:19" x14ac:dyDescent="0.3">
      <c r="E6913"/>
      <c r="F691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</row>
    <row r="6914" spans="5:19" x14ac:dyDescent="0.3">
      <c r="E6914"/>
      <c r="F6914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</row>
    <row r="6915" spans="5:19" x14ac:dyDescent="0.3">
      <c r="E6915"/>
      <c r="F6915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</row>
    <row r="6916" spans="5:19" x14ac:dyDescent="0.3">
      <c r="E6916"/>
      <c r="F6916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</row>
    <row r="6917" spans="5:19" x14ac:dyDescent="0.3">
      <c r="E6917"/>
      <c r="F6917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</row>
    <row r="6918" spans="5:19" x14ac:dyDescent="0.3">
      <c r="E6918"/>
      <c r="F6918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</row>
    <row r="6919" spans="5:19" x14ac:dyDescent="0.3">
      <c r="E6919"/>
      <c r="F6919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</row>
    <row r="6920" spans="5:19" x14ac:dyDescent="0.3">
      <c r="E6920"/>
      <c r="F6920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</row>
    <row r="6921" spans="5:19" x14ac:dyDescent="0.3">
      <c r="E6921"/>
      <c r="F6921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</row>
    <row r="6922" spans="5:19" x14ac:dyDescent="0.3">
      <c r="E6922"/>
      <c r="F6922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</row>
    <row r="6923" spans="5:19" x14ac:dyDescent="0.3">
      <c r="E6923"/>
      <c r="F692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</row>
    <row r="6924" spans="5:19" x14ac:dyDescent="0.3">
      <c r="E6924"/>
      <c r="F6924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</row>
    <row r="6925" spans="5:19" x14ac:dyDescent="0.3">
      <c r="E6925"/>
      <c r="F6925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</row>
    <row r="6926" spans="5:19" x14ac:dyDescent="0.3">
      <c r="E6926"/>
      <c r="F6926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</row>
    <row r="6927" spans="5:19" x14ac:dyDescent="0.3">
      <c r="E6927"/>
      <c r="F6927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</row>
    <row r="6928" spans="5:19" x14ac:dyDescent="0.3">
      <c r="E6928"/>
      <c r="F6928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</row>
    <row r="6929" spans="5:19" x14ac:dyDescent="0.3">
      <c r="E6929"/>
      <c r="F6929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</row>
    <row r="6930" spans="5:19" x14ac:dyDescent="0.3">
      <c r="E6930"/>
      <c r="F6930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</row>
    <row r="6931" spans="5:19" x14ac:dyDescent="0.3">
      <c r="E6931"/>
      <c r="F6931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</row>
    <row r="6932" spans="5:19" x14ac:dyDescent="0.3">
      <c r="E6932"/>
      <c r="F6932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</row>
    <row r="6933" spans="5:19" x14ac:dyDescent="0.3">
      <c r="E6933"/>
      <c r="F693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</row>
    <row r="6934" spans="5:19" x14ac:dyDescent="0.3">
      <c r="E6934"/>
      <c r="F6934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</row>
    <row r="6935" spans="5:19" x14ac:dyDescent="0.3">
      <c r="E6935"/>
      <c r="F6935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</row>
    <row r="6936" spans="5:19" x14ac:dyDescent="0.3">
      <c r="E6936"/>
      <c r="F6936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</row>
    <row r="6937" spans="5:19" x14ac:dyDescent="0.3">
      <c r="E6937"/>
      <c r="F6937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</row>
    <row r="6938" spans="5:19" x14ac:dyDescent="0.3">
      <c r="E6938"/>
      <c r="F6938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</row>
    <row r="6939" spans="5:19" x14ac:dyDescent="0.3">
      <c r="E6939"/>
      <c r="F6939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</row>
    <row r="6940" spans="5:19" x14ac:dyDescent="0.3">
      <c r="E6940"/>
      <c r="F6940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</row>
    <row r="6941" spans="5:19" x14ac:dyDescent="0.3">
      <c r="E6941"/>
      <c r="F6941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</row>
    <row r="6942" spans="5:19" x14ac:dyDescent="0.3">
      <c r="E6942"/>
      <c r="F6942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</row>
    <row r="6943" spans="5:19" x14ac:dyDescent="0.3">
      <c r="E6943"/>
      <c r="F694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</row>
    <row r="6944" spans="5:19" x14ac:dyDescent="0.3">
      <c r="E6944"/>
      <c r="F6944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</row>
    <row r="6945" spans="5:19" x14ac:dyDescent="0.3">
      <c r="E6945"/>
      <c r="F6945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</row>
    <row r="6946" spans="5:19" x14ac:dyDescent="0.3">
      <c r="E6946"/>
      <c r="F6946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</row>
    <row r="6947" spans="5:19" x14ac:dyDescent="0.3">
      <c r="E6947"/>
      <c r="F6947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</row>
    <row r="6948" spans="5:19" x14ac:dyDescent="0.3">
      <c r="E6948"/>
      <c r="F6948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</row>
    <row r="6949" spans="5:19" x14ac:dyDescent="0.3">
      <c r="E6949"/>
      <c r="F6949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</row>
    <row r="6950" spans="5:19" x14ac:dyDescent="0.3">
      <c r="E6950"/>
      <c r="F6950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</row>
    <row r="6951" spans="5:19" x14ac:dyDescent="0.3">
      <c r="E6951"/>
      <c r="F6951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</row>
    <row r="6952" spans="5:19" x14ac:dyDescent="0.3">
      <c r="E6952"/>
      <c r="F6952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</row>
    <row r="6953" spans="5:19" x14ac:dyDescent="0.3">
      <c r="E6953"/>
      <c r="F695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</row>
    <row r="6954" spans="5:19" x14ac:dyDescent="0.3">
      <c r="E6954"/>
      <c r="F6954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</row>
    <row r="6955" spans="5:19" x14ac:dyDescent="0.3">
      <c r="E6955"/>
      <c r="F6955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</row>
    <row r="6956" spans="5:19" x14ac:dyDescent="0.3">
      <c r="E6956"/>
      <c r="F6956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</row>
    <row r="6957" spans="5:19" x14ac:dyDescent="0.3">
      <c r="E6957"/>
      <c r="F6957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</row>
    <row r="6958" spans="5:19" x14ac:dyDescent="0.3">
      <c r="E6958"/>
      <c r="F6958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</row>
    <row r="6959" spans="5:19" x14ac:dyDescent="0.3">
      <c r="E6959"/>
      <c r="F6959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</row>
    <row r="6960" spans="5:19" x14ac:dyDescent="0.3">
      <c r="E6960"/>
      <c r="F6960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</row>
    <row r="6961" spans="5:19" x14ac:dyDescent="0.3">
      <c r="E6961"/>
      <c r="F6961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</row>
    <row r="6962" spans="5:19" x14ac:dyDescent="0.3">
      <c r="E6962"/>
      <c r="F6962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</row>
    <row r="6963" spans="5:19" x14ac:dyDescent="0.3">
      <c r="E6963"/>
      <c r="F696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</row>
    <row r="6964" spans="5:19" x14ac:dyDescent="0.3">
      <c r="E6964"/>
      <c r="F6964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</row>
    <row r="6965" spans="5:19" x14ac:dyDescent="0.3">
      <c r="E6965"/>
      <c r="F6965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</row>
    <row r="6966" spans="5:19" x14ac:dyDescent="0.3">
      <c r="E6966"/>
      <c r="F6966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</row>
    <row r="6967" spans="5:19" x14ac:dyDescent="0.3">
      <c r="E6967"/>
      <c r="F6967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</row>
    <row r="6968" spans="5:19" x14ac:dyDescent="0.3">
      <c r="E6968"/>
      <c r="F6968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</row>
    <row r="6969" spans="5:19" x14ac:dyDescent="0.3">
      <c r="E6969"/>
      <c r="F6969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</row>
    <row r="6970" spans="5:19" x14ac:dyDescent="0.3">
      <c r="E6970"/>
      <c r="F6970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</row>
    <row r="6971" spans="5:19" x14ac:dyDescent="0.3">
      <c r="E6971"/>
      <c r="F6971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</row>
    <row r="6972" spans="5:19" x14ac:dyDescent="0.3">
      <c r="E6972"/>
      <c r="F6972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</row>
    <row r="6973" spans="5:19" x14ac:dyDescent="0.3">
      <c r="E6973"/>
      <c r="F697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</row>
    <row r="6974" spans="5:19" x14ac:dyDescent="0.3">
      <c r="E6974"/>
      <c r="F6974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</row>
    <row r="6975" spans="5:19" x14ac:dyDescent="0.3">
      <c r="E6975"/>
      <c r="F6975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</row>
    <row r="6976" spans="5:19" x14ac:dyDescent="0.3">
      <c r="E6976"/>
      <c r="F6976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</row>
    <row r="6977" spans="5:19" x14ac:dyDescent="0.3">
      <c r="E6977"/>
      <c r="F6977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</row>
    <row r="6978" spans="5:19" x14ac:dyDescent="0.3">
      <c r="E6978"/>
      <c r="F6978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</row>
    <row r="6979" spans="5:19" x14ac:dyDescent="0.3">
      <c r="E6979"/>
      <c r="F6979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</row>
    <row r="6980" spans="5:19" x14ac:dyDescent="0.3">
      <c r="E6980"/>
      <c r="F6980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</row>
    <row r="6981" spans="5:19" x14ac:dyDescent="0.3">
      <c r="E6981"/>
      <c r="F6981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</row>
    <row r="6982" spans="5:19" x14ac:dyDescent="0.3">
      <c r="E6982"/>
      <c r="F6982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</row>
    <row r="6983" spans="5:19" x14ac:dyDescent="0.3">
      <c r="E6983"/>
      <c r="F698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</row>
    <row r="6984" spans="5:19" x14ac:dyDescent="0.3">
      <c r="E6984"/>
      <c r="F6984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</row>
    <row r="6985" spans="5:19" x14ac:dyDescent="0.3">
      <c r="E6985"/>
      <c r="F6985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</row>
    <row r="6986" spans="5:19" x14ac:dyDescent="0.3">
      <c r="E6986"/>
      <c r="F6986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</row>
    <row r="6987" spans="5:19" x14ac:dyDescent="0.3">
      <c r="E6987"/>
      <c r="F6987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</row>
    <row r="6988" spans="5:19" x14ac:dyDescent="0.3">
      <c r="E6988"/>
      <c r="F6988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</row>
    <row r="6989" spans="5:19" x14ac:dyDescent="0.3">
      <c r="E6989"/>
      <c r="F6989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</row>
    <row r="6990" spans="5:19" x14ac:dyDescent="0.3">
      <c r="E6990"/>
      <c r="F6990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</row>
    <row r="6991" spans="5:19" x14ac:dyDescent="0.3">
      <c r="E6991"/>
      <c r="F6991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</row>
    <row r="6992" spans="5:19" x14ac:dyDescent="0.3">
      <c r="E6992"/>
      <c r="F6992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</row>
    <row r="6993" spans="5:19" x14ac:dyDescent="0.3">
      <c r="E6993"/>
      <c r="F699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</row>
    <row r="6994" spans="5:19" x14ac:dyDescent="0.3">
      <c r="E6994"/>
      <c r="F6994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</row>
    <row r="6995" spans="5:19" x14ac:dyDescent="0.3">
      <c r="E6995"/>
      <c r="F6995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</row>
    <row r="6996" spans="5:19" x14ac:dyDescent="0.3">
      <c r="E6996"/>
      <c r="F6996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</row>
    <row r="6997" spans="5:19" x14ac:dyDescent="0.3">
      <c r="E6997"/>
      <c r="F6997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</row>
    <row r="6998" spans="5:19" x14ac:dyDescent="0.3">
      <c r="E6998"/>
      <c r="F6998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</row>
    <row r="6999" spans="5:19" x14ac:dyDescent="0.3">
      <c r="E6999"/>
      <c r="F6999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</row>
    <row r="7000" spans="5:19" x14ac:dyDescent="0.3">
      <c r="E7000"/>
      <c r="F7000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</row>
    <row r="7001" spans="5:19" x14ac:dyDescent="0.3">
      <c r="E7001"/>
      <c r="F7001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</row>
    <row r="7002" spans="5:19" x14ac:dyDescent="0.3">
      <c r="E7002"/>
      <c r="F7002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</row>
    <row r="7003" spans="5:19" x14ac:dyDescent="0.3">
      <c r="E7003"/>
      <c r="F700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</row>
    <row r="7004" spans="5:19" x14ac:dyDescent="0.3">
      <c r="E7004"/>
      <c r="F7004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</row>
    <row r="7005" spans="5:19" x14ac:dyDescent="0.3">
      <c r="E7005"/>
      <c r="F7005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</row>
    <row r="7006" spans="5:19" x14ac:dyDescent="0.3">
      <c r="E7006"/>
      <c r="F7006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</row>
    <row r="7007" spans="5:19" x14ac:dyDescent="0.3">
      <c r="E7007"/>
      <c r="F7007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</row>
    <row r="7008" spans="5:19" x14ac:dyDescent="0.3">
      <c r="E7008"/>
      <c r="F7008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</row>
    <row r="7009" spans="5:19" x14ac:dyDescent="0.3">
      <c r="E7009"/>
      <c r="F7009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</row>
    <row r="7010" spans="5:19" x14ac:dyDescent="0.3">
      <c r="E7010"/>
      <c r="F7010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</row>
    <row r="7011" spans="5:19" x14ac:dyDescent="0.3">
      <c r="E7011"/>
      <c r="F7011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</row>
    <row r="7012" spans="5:19" x14ac:dyDescent="0.3">
      <c r="E7012"/>
      <c r="F7012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</row>
    <row r="7013" spans="5:19" x14ac:dyDescent="0.3">
      <c r="E7013"/>
      <c r="F701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</row>
    <row r="7014" spans="5:19" x14ac:dyDescent="0.3">
      <c r="E7014"/>
      <c r="F7014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</row>
    <row r="7015" spans="5:19" x14ac:dyDescent="0.3">
      <c r="E7015"/>
      <c r="F7015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</row>
    <row r="7016" spans="5:19" x14ac:dyDescent="0.3">
      <c r="E7016"/>
      <c r="F7016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</row>
    <row r="7017" spans="5:19" x14ac:dyDescent="0.3">
      <c r="E7017"/>
      <c r="F7017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</row>
    <row r="7018" spans="5:19" x14ac:dyDescent="0.3">
      <c r="E7018"/>
      <c r="F7018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</row>
    <row r="7019" spans="5:19" x14ac:dyDescent="0.3">
      <c r="E7019"/>
      <c r="F7019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</row>
    <row r="7020" spans="5:19" x14ac:dyDescent="0.3">
      <c r="E7020"/>
      <c r="F7020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</row>
    <row r="7021" spans="5:19" x14ac:dyDescent="0.3">
      <c r="E7021"/>
      <c r="F7021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</row>
    <row r="7022" spans="5:19" x14ac:dyDescent="0.3">
      <c r="E7022"/>
      <c r="F7022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</row>
    <row r="7023" spans="5:19" x14ac:dyDescent="0.3">
      <c r="E7023"/>
      <c r="F702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</row>
    <row r="7024" spans="5:19" x14ac:dyDescent="0.3">
      <c r="E7024"/>
      <c r="F7024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</row>
    <row r="7025" spans="5:19" x14ac:dyDescent="0.3">
      <c r="E7025"/>
      <c r="F7025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</row>
    <row r="7026" spans="5:19" x14ac:dyDescent="0.3">
      <c r="E7026"/>
      <c r="F7026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</row>
    <row r="7027" spans="5:19" x14ac:dyDescent="0.3">
      <c r="E7027"/>
      <c r="F7027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</row>
    <row r="7028" spans="5:19" x14ac:dyDescent="0.3">
      <c r="E7028"/>
      <c r="F7028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</row>
    <row r="7029" spans="5:19" x14ac:dyDescent="0.3">
      <c r="E7029"/>
      <c r="F7029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</row>
    <row r="7030" spans="5:19" x14ac:dyDescent="0.3">
      <c r="E7030"/>
      <c r="F7030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</row>
    <row r="7031" spans="5:19" x14ac:dyDescent="0.3">
      <c r="E7031"/>
      <c r="F7031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</row>
    <row r="7032" spans="5:19" x14ac:dyDescent="0.3">
      <c r="E7032"/>
      <c r="F7032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</row>
    <row r="7033" spans="5:19" x14ac:dyDescent="0.3">
      <c r="E7033"/>
      <c r="F703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</row>
    <row r="7034" spans="5:19" x14ac:dyDescent="0.3">
      <c r="E7034"/>
      <c r="F7034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</row>
    <row r="7035" spans="5:19" x14ac:dyDescent="0.3">
      <c r="E7035"/>
      <c r="F7035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</row>
    <row r="7036" spans="5:19" x14ac:dyDescent="0.3">
      <c r="E7036"/>
      <c r="F7036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</row>
    <row r="7037" spans="5:19" x14ac:dyDescent="0.3">
      <c r="E7037"/>
      <c r="F7037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</row>
    <row r="7038" spans="5:19" x14ac:dyDescent="0.3">
      <c r="E7038"/>
      <c r="F7038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</row>
    <row r="7039" spans="5:19" x14ac:dyDescent="0.3">
      <c r="E7039"/>
      <c r="F7039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</row>
    <row r="7040" spans="5:19" x14ac:dyDescent="0.3">
      <c r="E7040"/>
      <c r="F7040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</row>
    <row r="7041" spans="5:19" x14ac:dyDescent="0.3">
      <c r="E7041"/>
      <c r="F7041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</row>
    <row r="7042" spans="5:19" x14ac:dyDescent="0.3">
      <c r="E7042"/>
      <c r="F7042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</row>
    <row r="7043" spans="5:19" x14ac:dyDescent="0.3">
      <c r="E7043"/>
      <c r="F704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</row>
    <row r="7044" spans="5:19" x14ac:dyDescent="0.3">
      <c r="E7044"/>
      <c r="F7044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</row>
    <row r="7045" spans="5:19" x14ac:dyDescent="0.3">
      <c r="E7045"/>
      <c r="F7045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</row>
    <row r="7046" spans="5:19" x14ac:dyDescent="0.3">
      <c r="E7046"/>
      <c r="F7046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</row>
    <row r="7047" spans="5:19" x14ac:dyDescent="0.3">
      <c r="E7047"/>
      <c r="F7047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</row>
    <row r="7048" spans="5:19" x14ac:dyDescent="0.3">
      <c r="E7048"/>
      <c r="F7048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</row>
    <row r="7049" spans="5:19" x14ac:dyDescent="0.3">
      <c r="E7049"/>
      <c r="F7049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</row>
    <row r="7050" spans="5:19" x14ac:dyDescent="0.3">
      <c r="E7050"/>
      <c r="F7050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</row>
    <row r="7051" spans="5:19" x14ac:dyDescent="0.3">
      <c r="E7051"/>
      <c r="F7051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</row>
    <row r="7052" spans="5:19" x14ac:dyDescent="0.3">
      <c r="E7052"/>
      <c r="F7052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</row>
    <row r="7053" spans="5:19" x14ac:dyDescent="0.3">
      <c r="E7053"/>
      <c r="F705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</row>
    <row r="7054" spans="5:19" x14ac:dyDescent="0.3">
      <c r="E7054"/>
      <c r="F7054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</row>
    <row r="7055" spans="5:19" x14ac:dyDescent="0.3">
      <c r="E7055"/>
      <c r="F7055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</row>
    <row r="7056" spans="5:19" x14ac:dyDescent="0.3">
      <c r="E7056"/>
      <c r="F7056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</row>
    <row r="7057" spans="5:19" x14ac:dyDescent="0.3">
      <c r="E7057"/>
      <c r="F7057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</row>
    <row r="7058" spans="5:19" x14ac:dyDescent="0.3">
      <c r="E7058"/>
      <c r="F7058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</row>
    <row r="7059" spans="5:19" x14ac:dyDescent="0.3">
      <c r="E7059"/>
      <c r="F7059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</row>
    <row r="7060" spans="5:19" x14ac:dyDescent="0.3">
      <c r="E7060"/>
      <c r="F7060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</row>
    <row r="7061" spans="5:19" x14ac:dyDescent="0.3">
      <c r="E7061"/>
      <c r="F7061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</row>
    <row r="7062" spans="5:19" x14ac:dyDescent="0.3">
      <c r="E7062"/>
      <c r="F7062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</row>
    <row r="7063" spans="5:19" x14ac:dyDescent="0.3">
      <c r="E7063"/>
      <c r="F706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</row>
    <row r="7064" spans="5:19" x14ac:dyDescent="0.3">
      <c r="E7064"/>
      <c r="F7064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</row>
    <row r="7065" spans="5:19" x14ac:dyDescent="0.3">
      <c r="E7065"/>
      <c r="F7065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</row>
    <row r="7066" spans="5:19" x14ac:dyDescent="0.3">
      <c r="E7066"/>
      <c r="F7066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</row>
    <row r="7067" spans="5:19" x14ac:dyDescent="0.3">
      <c r="E7067"/>
      <c r="F7067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</row>
    <row r="7068" spans="5:19" x14ac:dyDescent="0.3">
      <c r="E7068"/>
      <c r="F7068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</row>
    <row r="7069" spans="5:19" x14ac:dyDescent="0.3">
      <c r="E7069"/>
      <c r="F7069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</row>
    <row r="7070" spans="5:19" x14ac:dyDescent="0.3">
      <c r="E7070"/>
      <c r="F7070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</row>
    <row r="7071" spans="5:19" x14ac:dyDescent="0.3">
      <c r="E7071"/>
      <c r="F7071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</row>
    <row r="7072" spans="5:19" x14ac:dyDescent="0.3">
      <c r="E7072"/>
      <c r="F7072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</row>
    <row r="7073" spans="5:19" x14ac:dyDescent="0.3">
      <c r="E7073"/>
      <c r="F707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</row>
    <row r="7074" spans="5:19" x14ac:dyDescent="0.3">
      <c r="E7074"/>
      <c r="F7074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</row>
    <row r="7075" spans="5:19" x14ac:dyDescent="0.3">
      <c r="E7075"/>
      <c r="F7075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</row>
    <row r="7076" spans="5:19" x14ac:dyDescent="0.3">
      <c r="E7076"/>
      <c r="F7076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</row>
    <row r="7077" spans="5:19" x14ac:dyDescent="0.3">
      <c r="E7077"/>
      <c r="F7077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</row>
    <row r="7078" spans="5:19" x14ac:dyDescent="0.3">
      <c r="E7078"/>
      <c r="F7078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</row>
    <row r="7079" spans="5:19" x14ac:dyDescent="0.3">
      <c r="E7079"/>
      <c r="F7079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</row>
    <row r="7080" spans="5:19" x14ac:dyDescent="0.3">
      <c r="E7080"/>
      <c r="F7080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</row>
    <row r="7081" spans="5:19" x14ac:dyDescent="0.3">
      <c r="E7081"/>
      <c r="F7081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</row>
    <row r="7082" spans="5:19" x14ac:dyDescent="0.3">
      <c r="E7082"/>
      <c r="F7082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</row>
    <row r="7083" spans="5:19" x14ac:dyDescent="0.3">
      <c r="E7083"/>
      <c r="F708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</row>
    <row r="7084" spans="5:19" x14ac:dyDescent="0.3">
      <c r="E7084"/>
      <c r="F7084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</row>
    <row r="7085" spans="5:19" x14ac:dyDescent="0.3">
      <c r="E7085"/>
      <c r="F7085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</row>
    <row r="7086" spans="5:19" x14ac:dyDescent="0.3">
      <c r="E7086"/>
      <c r="F7086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</row>
    <row r="7087" spans="5:19" x14ac:dyDescent="0.3">
      <c r="E7087"/>
      <c r="F7087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</row>
    <row r="7088" spans="5:19" x14ac:dyDescent="0.3">
      <c r="E7088"/>
      <c r="F7088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</row>
    <row r="7089" spans="5:19" x14ac:dyDescent="0.3">
      <c r="E7089"/>
      <c r="F7089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</row>
    <row r="7090" spans="5:19" x14ac:dyDescent="0.3">
      <c r="E7090"/>
      <c r="F7090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</row>
    <row r="7091" spans="5:19" x14ac:dyDescent="0.3">
      <c r="E7091"/>
      <c r="F7091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</row>
    <row r="7092" spans="5:19" x14ac:dyDescent="0.3">
      <c r="E7092"/>
      <c r="F7092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</row>
    <row r="7093" spans="5:19" x14ac:dyDescent="0.3">
      <c r="E7093"/>
      <c r="F709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</row>
    <row r="7094" spans="5:19" x14ac:dyDescent="0.3">
      <c r="E7094"/>
      <c r="F7094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</row>
    <row r="7095" spans="5:19" x14ac:dyDescent="0.3">
      <c r="E7095"/>
      <c r="F7095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</row>
    <row r="7096" spans="5:19" x14ac:dyDescent="0.3">
      <c r="E7096"/>
      <c r="F7096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</row>
    <row r="7097" spans="5:19" x14ac:dyDescent="0.3">
      <c r="E7097"/>
      <c r="F7097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</row>
    <row r="7098" spans="5:19" x14ac:dyDescent="0.3">
      <c r="E7098"/>
      <c r="F7098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</row>
    <row r="7099" spans="5:19" x14ac:dyDescent="0.3">
      <c r="E7099"/>
      <c r="F7099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</row>
    <row r="7100" spans="5:19" x14ac:dyDescent="0.3">
      <c r="E7100"/>
      <c r="F7100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</row>
    <row r="7101" spans="5:19" x14ac:dyDescent="0.3">
      <c r="E7101"/>
      <c r="F7101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</row>
    <row r="7102" spans="5:19" x14ac:dyDescent="0.3">
      <c r="E7102"/>
      <c r="F7102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</row>
    <row r="7103" spans="5:19" x14ac:dyDescent="0.3">
      <c r="E7103"/>
      <c r="F710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</row>
    <row r="7104" spans="5:19" x14ac:dyDescent="0.3">
      <c r="E7104"/>
      <c r="F7104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</row>
    <row r="7105" spans="5:19" x14ac:dyDescent="0.3">
      <c r="E7105"/>
      <c r="F7105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</row>
    <row r="7106" spans="5:19" x14ac:dyDescent="0.3">
      <c r="E7106"/>
      <c r="F7106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</row>
    <row r="7107" spans="5:19" x14ac:dyDescent="0.3">
      <c r="E7107"/>
      <c r="F7107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</row>
    <row r="7108" spans="5:19" x14ac:dyDescent="0.3">
      <c r="E7108"/>
      <c r="F7108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</row>
    <row r="7109" spans="5:19" x14ac:dyDescent="0.3">
      <c r="E7109"/>
      <c r="F7109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</row>
    <row r="7110" spans="5:19" x14ac:dyDescent="0.3">
      <c r="E7110"/>
      <c r="F7110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</row>
    <row r="7111" spans="5:19" x14ac:dyDescent="0.3">
      <c r="E7111"/>
      <c r="F7111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</row>
    <row r="7112" spans="5:19" x14ac:dyDescent="0.3">
      <c r="E7112"/>
      <c r="F7112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</row>
    <row r="7113" spans="5:19" x14ac:dyDescent="0.3">
      <c r="E7113"/>
      <c r="F711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</row>
    <row r="7114" spans="5:19" x14ac:dyDescent="0.3">
      <c r="E7114"/>
      <c r="F7114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</row>
    <row r="7115" spans="5:19" x14ac:dyDescent="0.3">
      <c r="E7115"/>
      <c r="F7115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</row>
    <row r="7116" spans="5:19" x14ac:dyDescent="0.3">
      <c r="E7116"/>
      <c r="F7116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</row>
    <row r="7117" spans="5:19" x14ac:dyDescent="0.3">
      <c r="E7117"/>
      <c r="F7117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</row>
    <row r="7118" spans="5:19" x14ac:dyDescent="0.3">
      <c r="E7118"/>
      <c r="F7118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</row>
    <row r="7119" spans="5:19" x14ac:dyDescent="0.3">
      <c r="E7119"/>
      <c r="F7119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</row>
    <row r="7120" spans="5:19" x14ac:dyDescent="0.3">
      <c r="E7120"/>
      <c r="F7120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</row>
    <row r="7121" spans="5:19" x14ac:dyDescent="0.3">
      <c r="E7121"/>
      <c r="F7121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</row>
    <row r="7122" spans="5:19" x14ac:dyDescent="0.3">
      <c r="E7122"/>
      <c r="F7122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</row>
    <row r="7123" spans="5:19" x14ac:dyDescent="0.3">
      <c r="E7123"/>
      <c r="F712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</row>
    <row r="7124" spans="5:19" x14ac:dyDescent="0.3">
      <c r="E7124"/>
      <c r="F7124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</row>
    <row r="7125" spans="5:19" x14ac:dyDescent="0.3">
      <c r="E7125"/>
      <c r="F7125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</row>
    <row r="7126" spans="5:19" x14ac:dyDescent="0.3">
      <c r="E7126"/>
      <c r="F7126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</row>
    <row r="7127" spans="5:19" x14ac:dyDescent="0.3">
      <c r="E7127"/>
      <c r="F7127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</row>
    <row r="7128" spans="5:19" x14ac:dyDescent="0.3">
      <c r="E7128"/>
      <c r="F7128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</row>
    <row r="7129" spans="5:19" x14ac:dyDescent="0.3">
      <c r="E7129"/>
      <c r="F7129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</row>
    <row r="7130" spans="5:19" x14ac:dyDescent="0.3">
      <c r="E7130"/>
      <c r="F7130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</row>
    <row r="7131" spans="5:19" x14ac:dyDescent="0.3">
      <c r="E7131"/>
      <c r="F7131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</row>
    <row r="7132" spans="5:19" x14ac:dyDescent="0.3">
      <c r="E7132"/>
      <c r="F7132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</row>
    <row r="7133" spans="5:19" x14ac:dyDescent="0.3">
      <c r="E7133"/>
      <c r="F713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</row>
    <row r="7134" spans="5:19" x14ac:dyDescent="0.3">
      <c r="E7134"/>
      <c r="F7134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</row>
    <row r="7135" spans="5:19" x14ac:dyDescent="0.3">
      <c r="E7135"/>
      <c r="F7135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</row>
    <row r="7136" spans="5:19" x14ac:dyDescent="0.3">
      <c r="E7136"/>
      <c r="F7136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</row>
    <row r="7137" spans="5:19" x14ac:dyDescent="0.3">
      <c r="E7137"/>
      <c r="F7137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</row>
    <row r="7138" spans="5:19" x14ac:dyDescent="0.3">
      <c r="E7138"/>
      <c r="F7138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</row>
    <row r="7139" spans="5:19" x14ac:dyDescent="0.3">
      <c r="E7139"/>
      <c r="F7139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</row>
    <row r="7140" spans="5:19" x14ac:dyDescent="0.3">
      <c r="E7140"/>
      <c r="F7140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</row>
    <row r="7141" spans="5:19" x14ac:dyDescent="0.3">
      <c r="E7141"/>
      <c r="F7141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</row>
    <row r="7142" spans="5:19" x14ac:dyDescent="0.3">
      <c r="E7142"/>
      <c r="F7142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</row>
    <row r="7143" spans="5:19" x14ac:dyDescent="0.3">
      <c r="E7143"/>
      <c r="F714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</row>
    <row r="7144" spans="5:19" x14ac:dyDescent="0.3">
      <c r="E7144"/>
      <c r="F7144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</row>
    <row r="7145" spans="5:19" x14ac:dyDescent="0.3">
      <c r="E7145"/>
      <c r="F7145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</row>
    <row r="7146" spans="5:19" x14ac:dyDescent="0.3">
      <c r="E7146"/>
      <c r="F7146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</row>
    <row r="7147" spans="5:19" x14ac:dyDescent="0.3">
      <c r="E7147"/>
      <c r="F7147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</row>
    <row r="7148" spans="5:19" x14ac:dyDescent="0.3">
      <c r="E7148"/>
      <c r="F7148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</row>
    <row r="7149" spans="5:19" x14ac:dyDescent="0.3">
      <c r="E7149"/>
      <c r="F7149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</row>
    <row r="7150" spans="5:19" x14ac:dyDescent="0.3">
      <c r="E7150"/>
      <c r="F7150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</row>
    <row r="7151" spans="5:19" x14ac:dyDescent="0.3">
      <c r="E7151"/>
      <c r="F7151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</row>
    <row r="7152" spans="5:19" x14ac:dyDescent="0.3">
      <c r="E7152"/>
      <c r="F7152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</row>
    <row r="7153" spans="5:19" x14ac:dyDescent="0.3">
      <c r="E7153"/>
      <c r="F715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</row>
    <row r="7154" spans="5:19" x14ac:dyDescent="0.3">
      <c r="E7154"/>
      <c r="F7154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</row>
    <row r="7155" spans="5:19" x14ac:dyDescent="0.3">
      <c r="E7155"/>
      <c r="F7155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</row>
    <row r="7156" spans="5:19" x14ac:dyDescent="0.3">
      <c r="E7156"/>
      <c r="F7156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</row>
    <row r="7157" spans="5:19" x14ac:dyDescent="0.3">
      <c r="E7157"/>
      <c r="F7157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</row>
    <row r="7158" spans="5:19" x14ac:dyDescent="0.3">
      <c r="E7158"/>
      <c r="F7158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</row>
    <row r="7159" spans="5:19" x14ac:dyDescent="0.3">
      <c r="E7159"/>
      <c r="F7159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</row>
    <row r="7160" spans="5:19" x14ac:dyDescent="0.3">
      <c r="E7160"/>
      <c r="F7160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</row>
    <row r="7161" spans="5:19" x14ac:dyDescent="0.3">
      <c r="E7161"/>
      <c r="F7161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</row>
    <row r="7162" spans="5:19" x14ac:dyDescent="0.3">
      <c r="E7162"/>
      <c r="F7162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</row>
    <row r="7163" spans="5:19" x14ac:dyDescent="0.3">
      <c r="E7163"/>
      <c r="F716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</row>
    <row r="7164" spans="5:19" x14ac:dyDescent="0.3">
      <c r="E7164"/>
      <c r="F7164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</row>
    <row r="7165" spans="5:19" x14ac:dyDescent="0.3">
      <c r="E7165"/>
      <c r="F7165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</row>
    <row r="7166" spans="5:19" x14ac:dyDescent="0.3">
      <c r="E7166"/>
      <c r="F7166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</row>
    <row r="7167" spans="5:19" x14ac:dyDescent="0.3">
      <c r="E7167"/>
      <c r="F7167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</row>
    <row r="7168" spans="5:19" x14ac:dyDescent="0.3">
      <c r="E7168"/>
      <c r="F7168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</row>
    <row r="7169" spans="5:19" x14ac:dyDescent="0.3">
      <c r="E7169"/>
      <c r="F7169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</row>
    <row r="7170" spans="5:19" x14ac:dyDescent="0.3">
      <c r="E7170"/>
      <c r="F7170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</row>
    <row r="7171" spans="5:19" x14ac:dyDescent="0.3">
      <c r="E7171"/>
      <c r="F7171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</row>
    <row r="7172" spans="5:19" x14ac:dyDescent="0.3">
      <c r="E7172"/>
      <c r="F7172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</row>
    <row r="7173" spans="5:19" x14ac:dyDescent="0.3">
      <c r="E7173"/>
      <c r="F717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</row>
    <row r="7174" spans="5:19" x14ac:dyDescent="0.3">
      <c r="E7174"/>
      <c r="F7174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</row>
    <row r="7175" spans="5:19" x14ac:dyDescent="0.3">
      <c r="E7175"/>
      <c r="F7175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</row>
    <row r="7176" spans="5:19" x14ac:dyDescent="0.3">
      <c r="E7176"/>
      <c r="F7176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</row>
    <row r="7177" spans="5:19" x14ac:dyDescent="0.3">
      <c r="E7177"/>
      <c r="F7177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</row>
    <row r="7178" spans="5:19" x14ac:dyDescent="0.3">
      <c r="E7178"/>
      <c r="F7178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</row>
    <row r="7179" spans="5:19" x14ac:dyDescent="0.3">
      <c r="E7179"/>
      <c r="F7179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</row>
    <row r="7180" spans="5:19" x14ac:dyDescent="0.3">
      <c r="E7180"/>
      <c r="F7180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</row>
    <row r="7181" spans="5:19" x14ac:dyDescent="0.3">
      <c r="E7181"/>
      <c r="F7181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</row>
    <row r="7182" spans="5:19" x14ac:dyDescent="0.3">
      <c r="E7182"/>
      <c r="F7182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</row>
    <row r="7183" spans="5:19" x14ac:dyDescent="0.3">
      <c r="E7183"/>
      <c r="F718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</row>
    <row r="7184" spans="5:19" x14ac:dyDescent="0.3">
      <c r="E7184"/>
      <c r="F7184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</row>
    <row r="7185" spans="5:19" x14ac:dyDescent="0.3">
      <c r="E7185"/>
      <c r="F7185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</row>
    <row r="7186" spans="5:19" x14ac:dyDescent="0.3">
      <c r="E7186"/>
      <c r="F7186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</row>
    <row r="7187" spans="5:19" x14ac:dyDescent="0.3">
      <c r="E7187"/>
      <c r="F7187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</row>
    <row r="7188" spans="5:19" x14ac:dyDescent="0.3">
      <c r="E7188"/>
      <c r="F7188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</row>
    <row r="7189" spans="5:19" x14ac:dyDescent="0.3">
      <c r="E7189"/>
      <c r="F7189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</row>
    <row r="7190" spans="5:19" x14ac:dyDescent="0.3">
      <c r="E7190"/>
      <c r="F7190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</row>
    <row r="7191" spans="5:19" x14ac:dyDescent="0.3">
      <c r="E7191"/>
      <c r="F7191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</row>
    <row r="7192" spans="5:19" x14ac:dyDescent="0.3">
      <c r="E7192"/>
      <c r="F7192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</row>
    <row r="7193" spans="5:19" x14ac:dyDescent="0.3">
      <c r="E7193"/>
      <c r="F719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</row>
    <row r="7194" spans="5:19" x14ac:dyDescent="0.3">
      <c r="E7194"/>
      <c r="F7194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</row>
    <row r="7195" spans="5:19" x14ac:dyDescent="0.3">
      <c r="E7195"/>
      <c r="F7195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</row>
    <row r="7196" spans="5:19" x14ac:dyDescent="0.3">
      <c r="E7196"/>
      <c r="F7196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</row>
    <row r="7197" spans="5:19" x14ac:dyDescent="0.3">
      <c r="E7197"/>
      <c r="F7197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</row>
    <row r="7198" spans="5:19" x14ac:dyDescent="0.3">
      <c r="E7198"/>
      <c r="F7198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</row>
    <row r="7199" spans="5:19" x14ac:dyDescent="0.3">
      <c r="E7199"/>
      <c r="F7199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</row>
    <row r="7200" spans="5:19" x14ac:dyDescent="0.3">
      <c r="E7200"/>
      <c r="F7200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</row>
    <row r="7201" spans="5:19" x14ac:dyDescent="0.3">
      <c r="E7201"/>
      <c r="F7201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</row>
    <row r="7202" spans="5:19" x14ac:dyDescent="0.3">
      <c r="E7202"/>
      <c r="F7202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</row>
    <row r="7203" spans="5:19" x14ac:dyDescent="0.3">
      <c r="E7203"/>
      <c r="F720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</row>
    <row r="7204" spans="5:19" x14ac:dyDescent="0.3">
      <c r="E7204"/>
      <c r="F7204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</row>
    <row r="7205" spans="5:19" x14ac:dyDescent="0.3">
      <c r="E7205"/>
      <c r="F7205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</row>
    <row r="7206" spans="5:19" x14ac:dyDescent="0.3">
      <c r="E7206"/>
      <c r="F7206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</row>
    <row r="7207" spans="5:19" x14ac:dyDescent="0.3">
      <c r="E7207"/>
      <c r="F7207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</row>
    <row r="7208" spans="5:19" x14ac:dyDescent="0.3">
      <c r="E7208"/>
      <c r="F7208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</row>
    <row r="7209" spans="5:19" x14ac:dyDescent="0.3">
      <c r="E7209"/>
      <c r="F7209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</row>
    <row r="7210" spans="5:19" x14ac:dyDescent="0.3">
      <c r="E7210"/>
      <c r="F7210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</row>
    <row r="7211" spans="5:19" x14ac:dyDescent="0.3">
      <c r="E7211"/>
      <c r="F7211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</row>
    <row r="7212" spans="5:19" x14ac:dyDescent="0.3">
      <c r="E7212"/>
      <c r="F7212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</row>
    <row r="7213" spans="5:19" x14ac:dyDescent="0.3">
      <c r="E7213"/>
      <c r="F721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</row>
    <row r="7214" spans="5:19" x14ac:dyDescent="0.3">
      <c r="E7214"/>
      <c r="F7214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</row>
    <row r="7215" spans="5:19" x14ac:dyDescent="0.3">
      <c r="E7215"/>
      <c r="F7215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</row>
    <row r="7216" spans="5:19" x14ac:dyDescent="0.3">
      <c r="E7216"/>
      <c r="F7216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</row>
    <row r="7217" spans="5:19" x14ac:dyDescent="0.3">
      <c r="E7217"/>
      <c r="F7217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</row>
    <row r="7218" spans="5:19" x14ac:dyDescent="0.3">
      <c r="E7218"/>
      <c r="F7218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</row>
    <row r="7219" spans="5:19" x14ac:dyDescent="0.3">
      <c r="E7219"/>
      <c r="F7219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</row>
    <row r="7220" spans="5:19" x14ac:dyDescent="0.3">
      <c r="E7220"/>
      <c r="F7220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</row>
    <row r="7221" spans="5:19" x14ac:dyDescent="0.3">
      <c r="E7221"/>
      <c r="F7221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</row>
    <row r="7222" spans="5:19" x14ac:dyDescent="0.3">
      <c r="E7222"/>
      <c r="F7222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</row>
    <row r="7223" spans="5:19" x14ac:dyDescent="0.3">
      <c r="E7223"/>
      <c r="F722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</row>
    <row r="7224" spans="5:19" x14ac:dyDescent="0.3">
      <c r="E7224"/>
      <c r="F7224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</row>
    <row r="7225" spans="5:19" x14ac:dyDescent="0.3">
      <c r="E7225"/>
      <c r="F7225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</row>
    <row r="7226" spans="5:19" x14ac:dyDescent="0.3">
      <c r="E7226"/>
      <c r="F7226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</row>
    <row r="7227" spans="5:19" x14ac:dyDescent="0.3">
      <c r="E7227"/>
      <c r="F7227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</row>
    <row r="7228" spans="5:19" x14ac:dyDescent="0.3">
      <c r="E7228"/>
      <c r="F7228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</row>
    <row r="7229" spans="5:19" x14ac:dyDescent="0.3">
      <c r="E7229"/>
      <c r="F7229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</row>
    <row r="7230" spans="5:19" x14ac:dyDescent="0.3">
      <c r="E7230"/>
      <c r="F7230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</row>
    <row r="7231" spans="5:19" x14ac:dyDescent="0.3">
      <c r="E7231"/>
      <c r="F7231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</row>
    <row r="7232" spans="5:19" x14ac:dyDescent="0.3">
      <c r="E7232"/>
      <c r="F7232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</row>
    <row r="7233" spans="5:19" x14ac:dyDescent="0.3">
      <c r="E7233"/>
      <c r="F723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</row>
    <row r="7234" spans="5:19" x14ac:dyDescent="0.3">
      <c r="E7234"/>
      <c r="F7234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</row>
    <row r="7235" spans="5:19" x14ac:dyDescent="0.3">
      <c r="E7235"/>
      <c r="F7235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</row>
    <row r="7236" spans="5:19" x14ac:dyDescent="0.3">
      <c r="E7236"/>
      <c r="F7236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</row>
    <row r="7237" spans="5:19" x14ac:dyDescent="0.3">
      <c r="E7237"/>
      <c r="F7237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</row>
    <row r="7238" spans="5:19" x14ac:dyDescent="0.3">
      <c r="E7238"/>
      <c r="F7238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</row>
    <row r="7239" spans="5:19" x14ac:dyDescent="0.3">
      <c r="E7239"/>
      <c r="F7239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</row>
    <row r="7240" spans="5:19" x14ac:dyDescent="0.3">
      <c r="E7240"/>
      <c r="F7240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</row>
    <row r="7241" spans="5:19" x14ac:dyDescent="0.3">
      <c r="E7241"/>
      <c r="F7241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</row>
    <row r="7242" spans="5:19" x14ac:dyDescent="0.3">
      <c r="E7242"/>
      <c r="F7242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</row>
    <row r="7243" spans="5:19" x14ac:dyDescent="0.3">
      <c r="E7243"/>
      <c r="F724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</row>
    <row r="7244" spans="5:19" x14ac:dyDescent="0.3">
      <c r="E7244"/>
      <c r="F7244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</row>
    <row r="7245" spans="5:19" x14ac:dyDescent="0.3">
      <c r="E7245"/>
      <c r="F7245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</row>
    <row r="7246" spans="5:19" x14ac:dyDescent="0.3">
      <c r="E7246"/>
      <c r="F7246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</row>
    <row r="7247" spans="5:19" x14ac:dyDescent="0.3">
      <c r="E7247"/>
      <c r="F7247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</row>
    <row r="7248" spans="5:19" x14ac:dyDescent="0.3">
      <c r="E7248"/>
      <c r="F7248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</row>
    <row r="7249" spans="5:19" x14ac:dyDescent="0.3">
      <c r="E7249"/>
      <c r="F7249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</row>
    <row r="7250" spans="5:19" x14ac:dyDescent="0.3">
      <c r="E7250"/>
      <c r="F7250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</row>
    <row r="7251" spans="5:19" x14ac:dyDescent="0.3">
      <c r="E7251"/>
      <c r="F7251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</row>
    <row r="7252" spans="5:19" x14ac:dyDescent="0.3">
      <c r="E7252"/>
      <c r="F7252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</row>
    <row r="7253" spans="5:19" x14ac:dyDescent="0.3">
      <c r="E7253"/>
      <c r="F725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</row>
    <row r="7254" spans="5:19" x14ac:dyDescent="0.3">
      <c r="E7254"/>
      <c r="F7254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</row>
    <row r="7255" spans="5:19" x14ac:dyDescent="0.3">
      <c r="E7255"/>
      <c r="F7255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</row>
    <row r="7256" spans="5:19" x14ac:dyDescent="0.3">
      <c r="E7256"/>
      <c r="F7256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</row>
    <row r="7257" spans="5:19" x14ac:dyDescent="0.3">
      <c r="E7257"/>
      <c r="F7257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</row>
    <row r="7258" spans="5:19" x14ac:dyDescent="0.3">
      <c r="E7258"/>
      <c r="F7258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</row>
    <row r="7259" spans="5:19" x14ac:dyDescent="0.3">
      <c r="E7259"/>
      <c r="F7259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</row>
    <row r="7260" spans="5:19" x14ac:dyDescent="0.3">
      <c r="E7260"/>
      <c r="F7260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</row>
    <row r="7261" spans="5:19" x14ac:dyDescent="0.3">
      <c r="E7261"/>
      <c r="F7261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</row>
    <row r="7262" spans="5:19" x14ac:dyDescent="0.3">
      <c r="E7262"/>
      <c r="F7262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</row>
    <row r="7263" spans="5:19" x14ac:dyDescent="0.3">
      <c r="E7263"/>
      <c r="F726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</row>
    <row r="7264" spans="5:19" x14ac:dyDescent="0.3">
      <c r="E7264"/>
      <c r="F7264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</row>
    <row r="7265" spans="5:19" x14ac:dyDescent="0.3">
      <c r="E7265"/>
      <c r="F7265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</row>
    <row r="7266" spans="5:19" x14ac:dyDescent="0.3">
      <c r="E7266"/>
      <c r="F7266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</row>
    <row r="7267" spans="5:19" x14ac:dyDescent="0.3">
      <c r="E7267"/>
      <c r="F7267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</row>
    <row r="7268" spans="5:19" x14ac:dyDescent="0.3">
      <c r="E7268"/>
      <c r="F7268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</row>
    <row r="7269" spans="5:19" x14ac:dyDescent="0.3">
      <c r="E7269"/>
      <c r="F7269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</row>
    <row r="7270" spans="5:19" x14ac:dyDescent="0.3">
      <c r="E7270"/>
      <c r="F7270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</row>
    <row r="7271" spans="5:19" x14ac:dyDescent="0.3">
      <c r="E7271"/>
      <c r="F7271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</row>
    <row r="7272" spans="5:19" x14ac:dyDescent="0.3">
      <c r="E7272"/>
      <c r="F7272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</row>
    <row r="7273" spans="5:19" x14ac:dyDescent="0.3">
      <c r="E7273"/>
      <c r="F727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</row>
    <row r="7274" spans="5:19" x14ac:dyDescent="0.3">
      <c r="E7274"/>
      <c r="F7274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</row>
    <row r="7275" spans="5:19" x14ac:dyDescent="0.3">
      <c r="E7275"/>
      <c r="F7275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</row>
    <row r="7276" spans="5:19" x14ac:dyDescent="0.3">
      <c r="E7276"/>
      <c r="F7276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</row>
    <row r="7277" spans="5:19" x14ac:dyDescent="0.3">
      <c r="E7277"/>
      <c r="F7277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</row>
    <row r="7278" spans="5:19" x14ac:dyDescent="0.3">
      <c r="E7278"/>
      <c r="F7278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</row>
    <row r="7279" spans="5:19" x14ac:dyDescent="0.3">
      <c r="E7279"/>
      <c r="F7279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</row>
    <row r="7280" spans="5:19" x14ac:dyDescent="0.3">
      <c r="E7280"/>
      <c r="F7280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</row>
    <row r="7281" spans="5:19" x14ac:dyDescent="0.3">
      <c r="E7281"/>
      <c r="F7281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</row>
    <row r="7282" spans="5:19" x14ac:dyDescent="0.3">
      <c r="E7282"/>
      <c r="F7282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</row>
    <row r="7283" spans="5:19" x14ac:dyDescent="0.3">
      <c r="E7283"/>
      <c r="F728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</row>
    <row r="7284" spans="5:19" x14ac:dyDescent="0.3">
      <c r="E7284"/>
      <c r="F7284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</row>
    <row r="7285" spans="5:19" x14ac:dyDescent="0.3">
      <c r="E7285"/>
      <c r="F7285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</row>
    <row r="7286" spans="5:19" x14ac:dyDescent="0.3">
      <c r="E7286"/>
      <c r="F7286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</row>
    <row r="7287" spans="5:19" x14ac:dyDescent="0.3">
      <c r="E7287"/>
      <c r="F7287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</row>
    <row r="7288" spans="5:19" x14ac:dyDescent="0.3">
      <c r="E7288"/>
      <c r="F7288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</row>
    <row r="7289" spans="5:19" x14ac:dyDescent="0.3">
      <c r="E7289"/>
      <c r="F7289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</row>
    <row r="7290" spans="5:19" x14ac:dyDescent="0.3">
      <c r="E7290"/>
      <c r="F7290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</row>
    <row r="7291" spans="5:19" x14ac:dyDescent="0.3">
      <c r="E7291"/>
      <c r="F7291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</row>
    <row r="7292" spans="5:19" x14ac:dyDescent="0.3">
      <c r="E7292"/>
      <c r="F7292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</row>
    <row r="7293" spans="5:19" x14ac:dyDescent="0.3">
      <c r="E7293"/>
      <c r="F729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</row>
    <row r="7294" spans="5:19" x14ac:dyDescent="0.3">
      <c r="E7294"/>
      <c r="F7294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</row>
    <row r="7295" spans="5:19" x14ac:dyDescent="0.3">
      <c r="E7295"/>
      <c r="F7295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</row>
    <row r="7296" spans="5:19" x14ac:dyDescent="0.3">
      <c r="E7296"/>
      <c r="F7296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</row>
    <row r="7297" spans="5:19" x14ac:dyDescent="0.3">
      <c r="E7297"/>
      <c r="F7297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</row>
    <row r="7298" spans="5:19" x14ac:dyDescent="0.3">
      <c r="E7298"/>
      <c r="F7298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</row>
    <row r="7299" spans="5:19" x14ac:dyDescent="0.3">
      <c r="E7299"/>
      <c r="F7299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</row>
    <row r="7300" spans="5:19" x14ac:dyDescent="0.3">
      <c r="E7300"/>
      <c r="F7300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</row>
    <row r="7301" spans="5:19" x14ac:dyDescent="0.3">
      <c r="E7301"/>
      <c r="F7301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</row>
    <row r="7302" spans="5:19" x14ac:dyDescent="0.3">
      <c r="E7302"/>
      <c r="F7302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</row>
    <row r="7303" spans="5:19" x14ac:dyDescent="0.3">
      <c r="E7303"/>
      <c r="F730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</row>
    <row r="7304" spans="5:19" x14ac:dyDescent="0.3">
      <c r="E7304"/>
      <c r="F7304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</row>
    <row r="7305" spans="5:19" x14ac:dyDescent="0.3">
      <c r="E7305"/>
      <c r="F7305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</row>
    <row r="7306" spans="5:19" x14ac:dyDescent="0.3">
      <c r="E7306"/>
      <c r="F7306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</row>
    <row r="7307" spans="5:19" x14ac:dyDescent="0.3">
      <c r="E7307"/>
      <c r="F7307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</row>
    <row r="7308" spans="5:19" x14ac:dyDescent="0.3">
      <c r="E7308"/>
      <c r="F7308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</row>
    <row r="7309" spans="5:19" x14ac:dyDescent="0.3">
      <c r="E7309"/>
      <c r="F7309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</row>
    <row r="7310" spans="5:19" x14ac:dyDescent="0.3">
      <c r="E7310"/>
      <c r="F7310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</row>
    <row r="7311" spans="5:19" x14ac:dyDescent="0.3">
      <c r="E7311"/>
      <c r="F7311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</row>
    <row r="7312" spans="5:19" x14ac:dyDescent="0.3">
      <c r="E7312"/>
      <c r="F7312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</row>
    <row r="7313" spans="5:19" x14ac:dyDescent="0.3">
      <c r="E7313"/>
      <c r="F731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</row>
    <row r="7314" spans="5:19" x14ac:dyDescent="0.3">
      <c r="E7314"/>
      <c r="F7314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</row>
    <row r="7315" spans="5:19" x14ac:dyDescent="0.3">
      <c r="E7315"/>
      <c r="F7315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</row>
    <row r="7316" spans="5:19" x14ac:dyDescent="0.3">
      <c r="E7316"/>
      <c r="F7316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</row>
    <row r="7317" spans="5:19" x14ac:dyDescent="0.3">
      <c r="E7317"/>
      <c r="F7317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</row>
    <row r="7318" spans="5:19" x14ac:dyDescent="0.3">
      <c r="E7318"/>
      <c r="F7318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</row>
    <row r="7319" spans="5:19" x14ac:dyDescent="0.3">
      <c r="E7319"/>
      <c r="F7319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</row>
    <row r="7320" spans="5:19" x14ac:dyDescent="0.3">
      <c r="E7320"/>
      <c r="F7320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</row>
    <row r="7321" spans="5:19" x14ac:dyDescent="0.3">
      <c r="E7321"/>
      <c r="F7321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</row>
    <row r="7322" spans="5:19" x14ac:dyDescent="0.3">
      <c r="E7322"/>
      <c r="F7322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</row>
    <row r="7323" spans="5:19" x14ac:dyDescent="0.3">
      <c r="E7323"/>
      <c r="F732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</row>
    <row r="7324" spans="5:19" x14ac:dyDescent="0.3">
      <c r="E7324"/>
      <c r="F7324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</row>
    <row r="7325" spans="5:19" x14ac:dyDescent="0.3">
      <c r="E7325"/>
      <c r="F7325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</row>
    <row r="7326" spans="5:19" x14ac:dyDescent="0.3">
      <c r="E7326"/>
      <c r="F7326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</row>
    <row r="7327" spans="5:19" x14ac:dyDescent="0.3">
      <c r="E7327"/>
      <c r="F7327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</row>
    <row r="7328" spans="5:19" x14ac:dyDescent="0.3">
      <c r="E7328"/>
      <c r="F7328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</row>
    <row r="7329" spans="5:19" x14ac:dyDescent="0.3">
      <c r="E7329"/>
      <c r="F7329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</row>
    <row r="7330" spans="5:19" x14ac:dyDescent="0.3">
      <c r="E7330"/>
      <c r="F7330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</row>
    <row r="7331" spans="5:19" x14ac:dyDescent="0.3">
      <c r="E7331"/>
      <c r="F7331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</row>
    <row r="7332" spans="5:19" x14ac:dyDescent="0.3">
      <c r="E7332"/>
      <c r="F7332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</row>
    <row r="7333" spans="5:19" x14ac:dyDescent="0.3">
      <c r="E7333"/>
      <c r="F733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</row>
    <row r="7334" spans="5:19" x14ac:dyDescent="0.3">
      <c r="E7334"/>
      <c r="F7334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</row>
    <row r="7335" spans="5:19" x14ac:dyDescent="0.3">
      <c r="E7335"/>
      <c r="F7335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</row>
    <row r="7336" spans="5:19" x14ac:dyDescent="0.3">
      <c r="E7336"/>
      <c r="F7336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</row>
    <row r="7337" spans="5:19" x14ac:dyDescent="0.3">
      <c r="E7337"/>
      <c r="F7337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</row>
    <row r="7338" spans="5:19" x14ac:dyDescent="0.3">
      <c r="E7338"/>
      <c r="F7338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</row>
    <row r="7339" spans="5:19" x14ac:dyDescent="0.3">
      <c r="E7339"/>
      <c r="F7339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</row>
    <row r="7340" spans="5:19" x14ac:dyDescent="0.3">
      <c r="E7340"/>
      <c r="F7340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</row>
    <row r="7341" spans="5:19" x14ac:dyDescent="0.3">
      <c r="E7341"/>
      <c r="F7341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</row>
    <row r="7342" spans="5:19" x14ac:dyDescent="0.3">
      <c r="E7342"/>
      <c r="F7342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</row>
    <row r="7343" spans="5:19" x14ac:dyDescent="0.3">
      <c r="E7343"/>
      <c r="F734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</row>
    <row r="7344" spans="5:19" x14ac:dyDescent="0.3">
      <c r="E7344"/>
      <c r="F7344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</row>
    <row r="7345" spans="5:19" x14ac:dyDescent="0.3">
      <c r="E7345"/>
      <c r="F7345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</row>
    <row r="7346" spans="5:19" x14ac:dyDescent="0.3">
      <c r="E7346"/>
      <c r="F7346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</row>
    <row r="7347" spans="5:19" x14ac:dyDescent="0.3">
      <c r="E7347"/>
      <c r="F7347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</row>
    <row r="7348" spans="5:19" x14ac:dyDescent="0.3">
      <c r="E7348"/>
      <c r="F7348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</row>
    <row r="7349" spans="5:19" x14ac:dyDescent="0.3">
      <c r="E7349"/>
      <c r="F7349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</row>
    <row r="7350" spans="5:19" x14ac:dyDescent="0.3">
      <c r="E7350"/>
      <c r="F7350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</row>
    <row r="7351" spans="5:19" x14ac:dyDescent="0.3">
      <c r="E7351"/>
      <c r="F7351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</row>
    <row r="7352" spans="5:19" x14ac:dyDescent="0.3">
      <c r="E7352"/>
      <c r="F7352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</row>
    <row r="7353" spans="5:19" x14ac:dyDescent="0.3">
      <c r="E7353"/>
      <c r="F735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</row>
    <row r="7354" spans="5:19" x14ac:dyDescent="0.3">
      <c r="E7354"/>
      <c r="F7354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</row>
    <row r="7355" spans="5:19" x14ac:dyDescent="0.3">
      <c r="E7355"/>
      <c r="F7355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</row>
    <row r="7356" spans="5:19" x14ac:dyDescent="0.3">
      <c r="E7356"/>
      <c r="F7356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</row>
    <row r="7357" spans="5:19" x14ac:dyDescent="0.3">
      <c r="E7357"/>
      <c r="F7357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</row>
    <row r="7358" spans="5:19" x14ac:dyDescent="0.3">
      <c r="E7358"/>
      <c r="F7358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</row>
    <row r="7359" spans="5:19" x14ac:dyDescent="0.3">
      <c r="E7359"/>
      <c r="F7359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</row>
    <row r="7360" spans="5:19" x14ac:dyDescent="0.3">
      <c r="E7360"/>
      <c r="F7360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</row>
    <row r="7361" spans="5:19" x14ac:dyDescent="0.3">
      <c r="E7361"/>
      <c r="F7361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</row>
    <row r="7362" spans="5:19" x14ac:dyDescent="0.3">
      <c r="E7362"/>
      <c r="F7362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</row>
    <row r="7363" spans="5:19" x14ac:dyDescent="0.3">
      <c r="E7363"/>
      <c r="F736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</row>
    <row r="7364" spans="5:19" x14ac:dyDescent="0.3">
      <c r="E7364"/>
      <c r="F7364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</row>
    <row r="7365" spans="5:19" x14ac:dyDescent="0.3">
      <c r="E7365"/>
      <c r="F7365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</row>
    <row r="7366" spans="5:19" x14ac:dyDescent="0.3">
      <c r="E7366"/>
      <c r="F7366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</row>
    <row r="7367" spans="5:19" x14ac:dyDescent="0.3">
      <c r="E7367"/>
      <c r="F7367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</row>
    <row r="7368" spans="5:19" x14ac:dyDescent="0.3">
      <c r="E7368"/>
      <c r="F7368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</row>
    <row r="7369" spans="5:19" x14ac:dyDescent="0.3">
      <c r="E7369"/>
      <c r="F7369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</row>
    <row r="7370" spans="5:19" x14ac:dyDescent="0.3">
      <c r="E7370"/>
      <c r="F7370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</row>
    <row r="7371" spans="5:19" x14ac:dyDescent="0.3">
      <c r="E7371"/>
      <c r="F7371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</row>
    <row r="7372" spans="5:19" x14ac:dyDescent="0.3">
      <c r="E7372"/>
      <c r="F7372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</row>
    <row r="7373" spans="5:19" x14ac:dyDescent="0.3">
      <c r="E7373"/>
      <c r="F737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</row>
    <row r="7374" spans="5:19" x14ac:dyDescent="0.3">
      <c r="E7374"/>
      <c r="F7374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</row>
    <row r="7375" spans="5:19" x14ac:dyDescent="0.3">
      <c r="E7375"/>
      <c r="F7375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</row>
    <row r="7376" spans="5:19" x14ac:dyDescent="0.3">
      <c r="E7376"/>
      <c r="F7376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</row>
    <row r="7377" spans="5:19" x14ac:dyDescent="0.3">
      <c r="E7377"/>
      <c r="F7377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</row>
    <row r="7378" spans="5:19" x14ac:dyDescent="0.3">
      <c r="E7378"/>
      <c r="F7378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</row>
    <row r="7379" spans="5:19" x14ac:dyDescent="0.3">
      <c r="E7379"/>
      <c r="F7379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</row>
    <row r="7380" spans="5:19" x14ac:dyDescent="0.3">
      <c r="E7380"/>
      <c r="F7380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</row>
    <row r="7381" spans="5:19" x14ac:dyDescent="0.3">
      <c r="E7381"/>
      <c r="F7381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</row>
    <row r="7382" spans="5:19" x14ac:dyDescent="0.3">
      <c r="E7382"/>
      <c r="F7382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</row>
    <row r="7383" spans="5:19" x14ac:dyDescent="0.3">
      <c r="E7383"/>
      <c r="F738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</row>
    <row r="7384" spans="5:19" x14ac:dyDescent="0.3">
      <c r="E7384"/>
      <c r="F7384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</row>
    <row r="7385" spans="5:19" x14ac:dyDescent="0.3">
      <c r="E7385"/>
      <c r="F7385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</row>
    <row r="7386" spans="5:19" x14ac:dyDescent="0.3">
      <c r="E7386"/>
      <c r="F7386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</row>
    <row r="7387" spans="5:19" x14ac:dyDescent="0.3">
      <c r="E7387"/>
      <c r="F7387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</row>
    <row r="7388" spans="5:19" x14ac:dyDescent="0.3">
      <c r="E7388"/>
      <c r="F7388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</row>
    <row r="7389" spans="5:19" x14ac:dyDescent="0.3">
      <c r="E7389"/>
      <c r="F7389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</row>
    <row r="7390" spans="5:19" x14ac:dyDescent="0.3">
      <c r="E7390"/>
      <c r="F7390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</row>
    <row r="7391" spans="5:19" x14ac:dyDescent="0.3">
      <c r="E7391"/>
      <c r="F7391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</row>
    <row r="7392" spans="5:19" x14ac:dyDescent="0.3">
      <c r="E7392"/>
      <c r="F7392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</row>
    <row r="7393" spans="5:19" x14ac:dyDescent="0.3">
      <c r="E7393"/>
      <c r="F739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</row>
    <row r="7394" spans="5:19" x14ac:dyDescent="0.3">
      <c r="E7394"/>
      <c r="F7394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</row>
    <row r="7395" spans="5:19" x14ac:dyDescent="0.3">
      <c r="E7395"/>
      <c r="F7395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</row>
    <row r="7396" spans="5:19" x14ac:dyDescent="0.3">
      <c r="E7396"/>
      <c r="F7396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</row>
    <row r="7397" spans="5:19" x14ac:dyDescent="0.3">
      <c r="E7397"/>
      <c r="F7397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</row>
    <row r="7398" spans="5:19" x14ac:dyDescent="0.3">
      <c r="E7398"/>
      <c r="F7398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</row>
    <row r="7399" spans="5:19" x14ac:dyDescent="0.3">
      <c r="E7399"/>
      <c r="F7399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</row>
    <row r="7400" spans="5:19" x14ac:dyDescent="0.3">
      <c r="E7400"/>
      <c r="F7400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</row>
    <row r="7401" spans="5:19" x14ac:dyDescent="0.3">
      <c r="E7401"/>
      <c r="F7401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</row>
    <row r="7402" spans="5:19" x14ac:dyDescent="0.3">
      <c r="E7402"/>
      <c r="F7402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</row>
    <row r="7403" spans="5:19" x14ac:dyDescent="0.3">
      <c r="E7403"/>
      <c r="F740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</row>
    <row r="7404" spans="5:19" x14ac:dyDescent="0.3">
      <c r="E7404"/>
      <c r="F7404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</row>
    <row r="7405" spans="5:19" x14ac:dyDescent="0.3">
      <c r="E7405"/>
      <c r="F7405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</row>
    <row r="7406" spans="5:19" x14ac:dyDescent="0.3">
      <c r="E7406"/>
      <c r="F7406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</row>
    <row r="7407" spans="5:19" x14ac:dyDescent="0.3">
      <c r="E7407"/>
      <c r="F7407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</row>
    <row r="7408" spans="5:19" x14ac:dyDescent="0.3">
      <c r="E7408"/>
      <c r="F7408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</row>
    <row r="7409" spans="5:19" x14ac:dyDescent="0.3">
      <c r="E7409"/>
      <c r="F7409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</row>
    <row r="7410" spans="5:19" x14ac:dyDescent="0.3">
      <c r="E7410"/>
      <c r="F7410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</row>
    <row r="7411" spans="5:19" x14ac:dyDescent="0.3">
      <c r="E7411"/>
      <c r="F7411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</row>
    <row r="7412" spans="5:19" x14ac:dyDescent="0.3">
      <c r="E7412"/>
      <c r="F7412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</row>
    <row r="7413" spans="5:19" x14ac:dyDescent="0.3">
      <c r="E7413"/>
      <c r="F741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</row>
    <row r="7414" spans="5:19" x14ac:dyDescent="0.3">
      <c r="E7414"/>
      <c r="F7414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</row>
    <row r="7415" spans="5:19" x14ac:dyDescent="0.3">
      <c r="E7415"/>
      <c r="F7415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</row>
    <row r="7416" spans="5:19" x14ac:dyDescent="0.3">
      <c r="E7416"/>
      <c r="F7416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</row>
    <row r="7417" spans="5:19" x14ac:dyDescent="0.3">
      <c r="E7417"/>
      <c r="F7417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</row>
    <row r="7418" spans="5:19" x14ac:dyDescent="0.3">
      <c r="E7418"/>
      <c r="F7418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</row>
    <row r="7419" spans="5:19" x14ac:dyDescent="0.3">
      <c r="E7419"/>
      <c r="F7419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</row>
    <row r="7420" spans="5:19" x14ac:dyDescent="0.3">
      <c r="E7420"/>
      <c r="F7420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</row>
    <row r="7421" spans="5:19" x14ac:dyDescent="0.3">
      <c r="E7421"/>
      <c r="F7421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</row>
    <row r="7422" spans="5:19" x14ac:dyDescent="0.3">
      <c r="E7422"/>
      <c r="F7422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</row>
    <row r="7423" spans="5:19" x14ac:dyDescent="0.3">
      <c r="E7423"/>
      <c r="F742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</row>
    <row r="7424" spans="5:19" x14ac:dyDescent="0.3">
      <c r="E7424"/>
      <c r="F7424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</row>
    <row r="7425" spans="5:19" x14ac:dyDescent="0.3">
      <c r="E7425"/>
      <c r="F7425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</row>
    <row r="7426" spans="5:19" x14ac:dyDescent="0.3">
      <c r="E7426"/>
      <c r="F7426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</row>
    <row r="7427" spans="5:19" x14ac:dyDescent="0.3">
      <c r="E7427"/>
      <c r="F7427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</row>
    <row r="7428" spans="5:19" x14ac:dyDescent="0.3">
      <c r="E7428"/>
      <c r="F7428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</row>
    <row r="7429" spans="5:19" x14ac:dyDescent="0.3">
      <c r="E7429"/>
      <c r="F7429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</row>
    <row r="7430" spans="5:19" x14ac:dyDescent="0.3">
      <c r="E7430"/>
      <c r="F7430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</row>
    <row r="7431" spans="5:19" x14ac:dyDescent="0.3">
      <c r="E7431"/>
      <c r="F7431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</row>
    <row r="7432" spans="5:19" x14ac:dyDescent="0.3">
      <c r="E7432"/>
      <c r="F7432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</row>
    <row r="7433" spans="5:19" x14ac:dyDescent="0.3">
      <c r="E7433"/>
      <c r="F743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</row>
    <row r="7434" spans="5:19" x14ac:dyDescent="0.3">
      <c r="E7434"/>
      <c r="F7434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</row>
    <row r="7435" spans="5:19" x14ac:dyDescent="0.3">
      <c r="E7435"/>
      <c r="F7435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</row>
    <row r="7436" spans="5:19" x14ac:dyDescent="0.3">
      <c r="E7436"/>
      <c r="F7436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</row>
    <row r="7437" spans="5:19" x14ac:dyDescent="0.3">
      <c r="E7437"/>
      <c r="F7437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</row>
    <row r="7438" spans="5:19" x14ac:dyDescent="0.3">
      <c r="E7438"/>
      <c r="F7438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</row>
    <row r="7439" spans="5:19" x14ac:dyDescent="0.3">
      <c r="E7439"/>
      <c r="F7439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</row>
    <row r="7440" spans="5:19" x14ac:dyDescent="0.3">
      <c r="E7440"/>
      <c r="F7440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</row>
    <row r="7441" spans="5:19" x14ac:dyDescent="0.3">
      <c r="E7441"/>
      <c r="F7441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</row>
    <row r="7442" spans="5:19" x14ac:dyDescent="0.3">
      <c r="E7442"/>
      <c r="F7442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</row>
    <row r="7443" spans="5:19" x14ac:dyDescent="0.3">
      <c r="E7443"/>
      <c r="F744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</row>
    <row r="7444" spans="5:19" x14ac:dyDescent="0.3">
      <c r="E7444"/>
      <c r="F7444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</row>
    <row r="7445" spans="5:19" x14ac:dyDescent="0.3">
      <c r="E7445"/>
      <c r="F7445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</row>
    <row r="7446" spans="5:19" x14ac:dyDescent="0.3">
      <c r="E7446"/>
      <c r="F7446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</row>
    <row r="7447" spans="5:19" x14ac:dyDescent="0.3">
      <c r="E7447"/>
      <c r="F7447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</row>
    <row r="7448" spans="5:19" x14ac:dyDescent="0.3">
      <c r="E7448"/>
      <c r="F7448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</row>
    <row r="7449" spans="5:19" x14ac:dyDescent="0.3">
      <c r="E7449"/>
      <c r="F7449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</row>
    <row r="7450" spans="5:19" x14ac:dyDescent="0.3">
      <c r="E7450"/>
      <c r="F7450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</row>
    <row r="7451" spans="5:19" x14ac:dyDescent="0.3">
      <c r="E7451"/>
      <c r="F7451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</row>
    <row r="7452" spans="5:19" x14ac:dyDescent="0.3">
      <c r="E7452"/>
      <c r="F7452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</row>
    <row r="7453" spans="5:19" x14ac:dyDescent="0.3">
      <c r="E7453"/>
      <c r="F745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</row>
    <row r="7454" spans="5:19" x14ac:dyDescent="0.3">
      <c r="E7454"/>
      <c r="F7454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</row>
    <row r="7455" spans="5:19" x14ac:dyDescent="0.3">
      <c r="E7455"/>
      <c r="F7455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</row>
    <row r="7456" spans="5:19" x14ac:dyDescent="0.3">
      <c r="E7456"/>
      <c r="F7456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</row>
    <row r="7457" spans="5:19" x14ac:dyDescent="0.3">
      <c r="E7457"/>
      <c r="F7457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</row>
    <row r="7458" spans="5:19" x14ac:dyDescent="0.3">
      <c r="E7458"/>
      <c r="F7458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</row>
    <row r="7459" spans="5:19" x14ac:dyDescent="0.3">
      <c r="E7459"/>
      <c r="F7459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</row>
    <row r="7460" spans="5:19" x14ac:dyDescent="0.3">
      <c r="E7460"/>
      <c r="F7460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</row>
    <row r="7461" spans="5:19" x14ac:dyDescent="0.3">
      <c r="E7461"/>
      <c r="F7461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</row>
    <row r="7462" spans="5:19" x14ac:dyDescent="0.3">
      <c r="E7462"/>
      <c r="F7462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</row>
    <row r="7463" spans="5:19" x14ac:dyDescent="0.3">
      <c r="E7463"/>
      <c r="F746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</row>
    <row r="7464" spans="5:19" x14ac:dyDescent="0.3">
      <c r="E7464"/>
      <c r="F7464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</row>
    <row r="7465" spans="5:19" x14ac:dyDescent="0.3">
      <c r="E7465"/>
      <c r="F7465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</row>
    <row r="7466" spans="5:19" x14ac:dyDescent="0.3">
      <c r="E7466"/>
      <c r="F7466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</row>
    <row r="7467" spans="5:19" x14ac:dyDescent="0.3">
      <c r="E7467"/>
      <c r="F7467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</row>
    <row r="7468" spans="5:19" x14ac:dyDescent="0.3">
      <c r="E7468"/>
      <c r="F7468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</row>
    <row r="7469" spans="5:19" x14ac:dyDescent="0.3">
      <c r="E7469"/>
      <c r="F7469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</row>
    <row r="7470" spans="5:19" x14ac:dyDescent="0.3">
      <c r="E7470"/>
      <c r="F7470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</row>
    <row r="7471" spans="5:19" x14ac:dyDescent="0.3">
      <c r="E7471"/>
      <c r="F7471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</row>
    <row r="7472" spans="5:19" x14ac:dyDescent="0.3">
      <c r="E7472"/>
      <c r="F7472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</row>
    <row r="7473" spans="5:19" x14ac:dyDescent="0.3">
      <c r="E7473"/>
      <c r="F747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</row>
    <row r="7474" spans="5:19" x14ac:dyDescent="0.3">
      <c r="E7474"/>
      <c r="F7474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</row>
    <row r="7475" spans="5:19" x14ac:dyDescent="0.3">
      <c r="E7475"/>
      <c r="F7475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</row>
    <row r="7476" spans="5:19" x14ac:dyDescent="0.3">
      <c r="E7476"/>
      <c r="F7476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</row>
    <row r="7477" spans="5:19" x14ac:dyDescent="0.3">
      <c r="E7477"/>
      <c r="F7477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</row>
    <row r="7478" spans="5:19" x14ac:dyDescent="0.3">
      <c r="E7478"/>
      <c r="F7478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</row>
    <row r="7479" spans="5:19" x14ac:dyDescent="0.3">
      <c r="E7479"/>
      <c r="F7479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</row>
    <row r="7480" spans="5:19" x14ac:dyDescent="0.3">
      <c r="E7480"/>
      <c r="F7480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</row>
    <row r="7481" spans="5:19" x14ac:dyDescent="0.3">
      <c r="E7481"/>
      <c r="F7481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</row>
    <row r="7482" spans="5:19" x14ac:dyDescent="0.3">
      <c r="E7482"/>
      <c r="F7482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</row>
    <row r="7483" spans="5:19" x14ac:dyDescent="0.3">
      <c r="E7483"/>
      <c r="F748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</row>
    <row r="7484" spans="5:19" x14ac:dyDescent="0.3">
      <c r="E7484"/>
      <c r="F7484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</row>
    <row r="7485" spans="5:19" x14ac:dyDescent="0.3">
      <c r="E7485"/>
      <c r="F7485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</row>
    <row r="7486" spans="5:19" x14ac:dyDescent="0.3">
      <c r="E7486"/>
      <c r="F7486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</row>
    <row r="7487" spans="5:19" x14ac:dyDescent="0.3">
      <c r="E7487"/>
      <c r="F7487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</row>
    <row r="7488" spans="5:19" x14ac:dyDescent="0.3">
      <c r="E7488"/>
      <c r="F7488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</row>
    <row r="7489" spans="5:19" x14ac:dyDescent="0.3">
      <c r="E7489"/>
      <c r="F7489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</row>
    <row r="7490" spans="5:19" x14ac:dyDescent="0.3">
      <c r="E7490"/>
      <c r="F7490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</row>
    <row r="7491" spans="5:19" x14ac:dyDescent="0.3">
      <c r="E7491"/>
      <c r="F7491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</row>
    <row r="7492" spans="5:19" x14ac:dyDescent="0.3">
      <c r="E7492"/>
      <c r="F7492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</row>
    <row r="7493" spans="5:19" x14ac:dyDescent="0.3">
      <c r="E7493"/>
      <c r="F749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</row>
    <row r="7494" spans="5:19" x14ac:dyDescent="0.3">
      <c r="E7494"/>
      <c r="F7494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</row>
    <row r="7495" spans="5:19" x14ac:dyDescent="0.3">
      <c r="E7495"/>
      <c r="F7495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</row>
    <row r="7496" spans="5:19" x14ac:dyDescent="0.3">
      <c r="E7496"/>
      <c r="F7496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</row>
    <row r="7497" spans="5:19" x14ac:dyDescent="0.3">
      <c r="E7497"/>
      <c r="F7497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</row>
    <row r="7498" spans="5:19" x14ac:dyDescent="0.3">
      <c r="E7498"/>
      <c r="F7498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</row>
    <row r="7499" spans="5:19" x14ac:dyDescent="0.3">
      <c r="E7499"/>
      <c r="F7499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</row>
    <row r="7500" spans="5:19" x14ac:dyDescent="0.3">
      <c r="E7500"/>
      <c r="F7500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</row>
    <row r="7501" spans="5:19" x14ac:dyDescent="0.3">
      <c r="E7501"/>
      <c r="F7501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</row>
    <row r="7502" spans="5:19" x14ac:dyDescent="0.3">
      <c r="E7502"/>
      <c r="F7502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</row>
    <row r="7503" spans="5:19" x14ac:dyDescent="0.3">
      <c r="E7503"/>
      <c r="F750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</row>
    <row r="7504" spans="5:19" x14ac:dyDescent="0.3">
      <c r="E7504"/>
      <c r="F7504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</row>
    <row r="7505" spans="5:19" x14ac:dyDescent="0.3">
      <c r="E7505"/>
      <c r="F7505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</row>
    <row r="7506" spans="5:19" x14ac:dyDescent="0.3">
      <c r="E7506"/>
      <c r="F7506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</row>
    <row r="7507" spans="5:19" x14ac:dyDescent="0.3">
      <c r="E7507"/>
      <c r="F7507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</row>
    <row r="7508" spans="5:19" x14ac:dyDescent="0.3">
      <c r="E7508"/>
      <c r="F7508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</row>
    <row r="7509" spans="5:19" x14ac:dyDescent="0.3">
      <c r="E7509"/>
      <c r="F7509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</row>
    <row r="7510" spans="5:19" x14ac:dyDescent="0.3">
      <c r="E7510"/>
      <c r="F7510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</row>
    <row r="7511" spans="5:19" x14ac:dyDescent="0.3">
      <c r="E7511"/>
      <c r="F7511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</row>
    <row r="7512" spans="5:19" x14ac:dyDescent="0.3">
      <c r="E7512"/>
      <c r="F7512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</row>
    <row r="7513" spans="5:19" x14ac:dyDescent="0.3">
      <c r="E7513"/>
      <c r="F751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</row>
    <row r="7514" spans="5:19" x14ac:dyDescent="0.3">
      <c r="E7514"/>
      <c r="F7514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</row>
    <row r="7515" spans="5:19" x14ac:dyDescent="0.3">
      <c r="E7515"/>
      <c r="F7515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</row>
    <row r="7516" spans="5:19" x14ac:dyDescent="0.3">
      <c r="E7516"/>
      <c r="F7516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</row>
    <row r="7517" spans="5:19" x14ac:dyDescent="0.3">
      <c r="E7517"/>
      <c r="F7517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</row>
    <row r="7518" spans="5:19" x14ac:dyDescent="0.3">
      <c r="E7518"/>
      <c r="F7518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</row>
    <row r="7519" spans="5:19" x14ac:dyDescent="0.3">
      <c r="E7519"/>
      <c r="F7519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</row>
    <row r="7520" spans="5:19" x14ac:dyDescent="0.3">
      <c r="E7520"/>
      <c r="F7520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</row>
    <row r="7521" spans="5:19" x14ac:dyDescent="0.3">
      <c r="E7521"/>
      <c r="F7521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</row>
    <row r="7522" spans="5:19" x14ac:dyDescent="0.3">
      <c r="E7522"/>
      <c r="F7522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</row>
    <row r="7523" spans="5:19" x14ac:dyDescent="0.3">
      <c r="E7523"/>
      <c r="F752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</row>
    <row r="7524" spans="5:19" x14ac:dyDescent="0.3">
      <c r="E7524"/>
      <c r="F7524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</row>
    <row r="7525" spans="5:19" x14ac:dyDescent="0.3">
      <c r="E7525"/>
      <c r="F7525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</row>
    <row r="7526" spans="5:19" x14ac:dyDescent="0.3">
      <c r="E7526"/>
      <c r="F7526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</row>
    <row r="7527" spans="5:19" x14ac:dyDescent="0.3">
      <c r="E7527"/>
      <c r="F7527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</row>
    <row r="7528" spans="5:19" x14ac:dyDescent="0.3">
      <c r="E7528"/>
      <c r="F7528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</row>
    <row r="7529" spans="5:19" x14ac:dyDescent="0.3">
      <c r="E7529"/>
      <c r="F7529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</row>
    <row r="7530" spans="5:19" x14ac:dyDescent="0.3">
      <c r="E7530"/>
      <c r="F7530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</row>
    <row r="7531" spans="5:19" x14ac:dyDescent="0.3">
      <c r="E7531"/>
      <c r="F7531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</row>
    <row r="7532" spans="5:19" x14ac:dyDescent="0.3">
      <c r="E7532"/>
      <c r="F7532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</row>
    <row r="7533" spans="5:19" x14ac:dyDescent="0.3">
      <c r="E7533"/>
      <c r="F753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</row>
    <row r="7534" spans="5:19" x14ac:dyDescent="0.3">
      <c r="E7534"/>
      <c r="F7534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</row>
    <row r="7535" spans="5:19" x14ac:dyDescent="0.3">
      <c r="E7535"/>
      <c r="F7535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</row>
    <row r="7536" spans="5:19" x14ac:dyDescent="0.3">
      <c r="E7536"/>
      <c r="F7536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</row>
    <row r="7537" spans="5:19" x14ac:dyDescent="0.3">
      <c r="E7537"/>
      <c r="F7537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</row>
    <row r="7538" spans="5:19" x14ac:dyDescent="0.3">
      <c r="E7538"/>
      <c r="F7538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</row>
    <row r="7539" spans="5:19" x14ac:dyDescent="0.3">
      <c r="E7539"/>
      <c r="F7539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</row>
    <row r="7540" spans="5:19" x14ac:dyDescent="0.3">
      <c r="E7540"/>
      <c r="F7540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</row>
    <row r="7541" spans="5:19" x14ac:dyDescent="0.3">
      <c r="E7541"/>
      <c r="F7541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</row>
    <row r="7542" spans="5:19" x14ac:dyDescent="0.3">
      <c r="E7542"/>
      <c r="F7542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</row>
    <row r="7543" spans="5:19" x14ac:dyDescent="0.3">
      <c r="E7543"/>
      <c r="F754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</row>
    <row r="7544" spans="5:19" x14ac:dyDescent="0.3">
      <c r="E7544"/>
      <c r="F7544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</row>
    <row r="7545" spans="5:19" x14ac:dyDescent="0.3">
      <c r="E7545"/>
      <c r="F7545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</row>
    <row r="7546" spans="5:19" x14ac:dyDescent="0.3">
      <c r="E7546"/>
      <c r="F7546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</row>
    <row r="7547" spans="5:19" x14ac:dyDescent="0.3">
      <c r="E7547"/>
      <c r="F7547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</row>
    <row r="7548" spans="5:19" x14ac:dyDescent="0.3">
      <c r="E7548"/>
      <c r="F7548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</row>
    <row r="7549" spans="5:19" x14ac:dyDescent="0.3">
      <c r="E7549"/>
      <c r="F7549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</row>
    <row r="7550" spans="5:19" x14ac:dyDescent="0.3">
      <c r="E7550"/>
      <c r="F7550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</row>
    <row r="7551" spans="5:19" x14ac:dyDescent="0.3">
      <c r="E7551"/>
      <c r="F7551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</row>
    <row r="7552" spans="5:19" x14ac:dyDescent="0.3">
      <c r="E7552"/>
      <c r="F7552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</row>
    <row r="7553" spans="5:19" x14ac:dyDescent="0.3">
      <c r="E7553"/>
      <c r="F755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</row>
    <row r="7554" spans="5:19" x14ac:dyDescent="0.3">
      <c r="E7554"/>
      <c r="F7554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</row>
    <row r="7555" spans="5:19" x14ac:dyDescent="0.3">
      <c r="E7555"/>
      <c r="F7555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</row>
    <row r="7556" spans="5:19" x14ac:dyDescent="0.3">
      <c r="E7556"/>
      <c r="F7556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</row>
    <row r="7557" spans="5:19" x14ac:dyDescent="0.3">
      <c r="E7557"/>
      <c r="F7557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</row>
    <row r="7558" spans="5:19" x14ac:dyDescent="0.3">
      <c r="E7558"/>
      <c r="F7558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</row>
    <row r="7559" spans="5:19" x14ac:dyDescent="0.3">
      <c r="E7559"/>
      <c r="F7559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</row>
    <row r="7560" spans="5:19" x14ac:dyDescent="0.3">
      <c r="E7560"/>
      <c r="F7560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</row>
    <row r="7561" spans="5:19" x14ac:dyDescent="0.3">
      <c r="E7561"/>
      <c r="F7561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</row>
    <row r="7562" spans="5:19" x14ac:dyDescent="0.3">
      <c r="E7562"/>
      <c r="F7562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</row>
    <row r="7563" spans="5:19" x14ac:dyDescent="0.3">
      <c r="E7563"/>
      <c r="F756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</row>
    <row r="7564" spans="5:19" x14ac:dyDescent="0.3">
      <c r="E7564"/>
      <c r="F7564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</row>
    <row r="7565" spans="5:19" x14ac:dyDescent="0.3">
      <c r="E7565"/>
      <c r="F7565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</row>
    <row r="7566" spans="5:19" x14ac:dyDescent="0.3">
      <c r="E7566"/>
      <c r="F7566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</row>
    <row r="7567" spans="5:19" x14ac:dyDescent="0.3">
      <c r="E7567"/>
      <c r="F7567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</row>
    <row r="7568" spans="5:19" x14ac:dyDescent="0.3">
      <c r="E7568"/>
      <c r="F7568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</row>
    <row r="7569" spans="5:19" x14ac:dyDescent="0.3">
      <c r="E7569"/>
      <c r="F7569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</row>
    <row r="7570" spans="5:19" x14ac:dyDescent="0.3">
      <c r="E7570"/>
      <c r="F7570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</row>
    <row r="7571" spans="5:19" x14ac:dyDescent="0.3">
      <c r="E7571"/>
      <c r="F7571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</row>
    <row r="7572" spans="5:19" x14ac:dyDescent="0.3">
      <c r="E7572"/>
      <c r="F7572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</row>
    <row r="7573" spans="5:19" x14ac:dyDescent="0.3">
      <c r="E7573"/>
      <c r="F757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</row>
    <row r="7574" spans="5:19" x14ac:dyDescent="0.3">
      <c r="E7574"/>
      <c r="F7574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</row>
    <row r="7575" spans="5:19" x14ac:dyDescent="0.3">
      <c r="E7575"/>
      <c r="F7575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</row>
    <row r="7576" spans="5:19" x14ac:dyDescent="0.3">
      <c r="E7576"/>
      <c r="F7576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</row>
    <row r="7577" spans="5:19" x14ac:dyDescent="0.3">
      <c r="E7577"/>
      <c r="F7577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</row>
    <row r="7578" spans="5:19" x14ac:dyDescent="0.3">
      <c r="E7578"/>
      <c r="F7578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</row>
    <row r="7579" spans="5:19" x14ac:dyDescent="0.3">
      <c r="E7579"/>
      <c r="F7579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</row>
    <row r="7580" spans="5:19" x14ac:dyDescent="0.3">
      <c r="E7580"/>
      <c r="F7580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</row>
    <row r="7581" spans="5:19" x14ac:dyDescent="0.3">
      <c r="E7581"/>
      <c r="F7581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</row>
    <row r="7582" spans="5:19" x14ac:dyDescent="0.3">
      <c r="E7582"/>
      <c r="F7582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</row>
    <row r="7583" spans="5:19" x14ac:dyDescent="0.3">
      <c r="E7583"/>
      <c r="F758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</row>
    <row r="7584" spans="5:19" x14ac:dyDescent="0.3">
      <c r="E7584"/>
      <c r="F7584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</row>
    <row r="7585" spans="5:19" x14ac:dyDescent="0.3">
      <c r="E7585"/>
      <c r="F7585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</row>
    <row r="7586" spans="5:19" x14ac:dyDescent="0.3">
      <c r="E7586"/>
      <c r="F7586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</row>
    <row r="7587" spans="5:19" x14ac:dyDescent="0.3">
      <c r="E7587"/>
      <c r="F7587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</row>
    <row r="7588" spans="5:19" x14ac:dyDescent="0.3">
      <c r="E7588"/>
      <c r="F7588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</row>
    <row r="7589" spans="5:19" x14ac:dyDescent="0.3">
      <c r="E7589"/>
      <c r="F7589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</row>
    <row r="7590" spans="5:19" x14ac:dyDescent="0.3">
      <c r="E7590"/>
      <c r="F7590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</row>
    <row r="7591" spans="5:19" x14ac:dyDescent="0.3">
      <c r="E7591"/>
      <c r="F7591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</row>
    <row r="7592" spans="5:19" x14ac:dyDescent="0.3">
      <c r="E7592"/>
      <c r="F7592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</row>
    <row r="7593" spans="5:19" x14ac:dyDescent="0.3">
      <c r="E7593"/>
      <c r="F759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</row>
    <row r="7594" spans="5:19" x14ac:dyDescent="0.3">
      <c r="E7594"/>
      <c r="F7594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</row>
    <row r="7595" spans="5:19" x14ac:dyDescent="0.3">
      <c r="E7595"/>
      <c r="F7595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</row>
    <row r="7596" spans="5:19" x14ac:dyDescent="0.3">
      <c r="E7596"/>
      <c r="F7596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</row>
    <row r="7597" spans="5:19" x14ac:dyDescent="0.3">
      <c r="E7597"/>
      <c r="F7597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</row>
    <row r="7598" spans="5:19" x14ac:dyDescent="0.3">
      <c r="E7598"/>
      <c r="F7598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</row>
    <row r="7599" spans="5:19" x14ac:dyDescent="0.3">
      <c r="E7599"/>
      <c r="F7599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</row>
    <row r="7600" spans="5:19" x14ac:dyDescent="0.3">
      <c r="E7600"/>
      <c r="F7600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</row>
    <row r="7601" spans="5:19" x14ac:dyDescent="0.3">
      <c r="E7601"/>
      <c r="F7601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</row>
    <row r="7602" spans="5:19" x14ac:dyDescent="0.3">
      <c r="E7602"/>
      <c r="F7602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</row>
    <row r="7603" spans="5:19" x14ac:dyDescent="0.3">
      <c r="E7603"/>
      <c r="F760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</row>
    <row r="7604" spans="5:19" x14ac:dyDescent="0.3">
      <c r="E7604"/>
      <c r="F7604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</row>
    <row r="7605" spans="5:19" x14ac:dyDescent="0.3">
      <c r="E7605"/>
      <c r="F7605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</row>
    <row r="7606" spans="5:19" x14ac:dyDescent="0.3">
      <c r="E7606"/>
      <c r="F7606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</row>
    <row r="7607" spans="5:19" x14ac:dyDescent="0.3">
      <c r="E7607"/>
      <c r="F7607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</row>
    <row r="7608" spans="5:19" x14ac:dyDescent="0.3">
      <c r="E7608"/>
      <c r="F7608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</row>
    <row r="7609" spans="5:19" x14ac:dyDescent="0.3">
      <c r="E7609"/>
      <c r="F7609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</row>
    <row r="7610" spans="5:19" x14ac:dyDescent="0.3">
      <c r="E7610"/>
      <c r="F7610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</row>
    <row r="7611" spans="5:19" x14ac:dyDescent="0.3">
      <c r="E7611"/>
      <c r="F7611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</row>
    <row r="7612" spans="5:19" x14ac:dyDescent="0.3">
      <c r="E7612"/>
      <c r="F7612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</row>
    <row r="7613" spans="5:19" x14ac:dyDescent="0.3">
      <c r="E7613"/>
      <c r="F761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</row>
    <row r="7614" spans="5:19" x14ac:dyDescent="0.3">
      <c r="E7614"/>
      <c r="F7614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</row>
    <row r="7615" spans="5:19" x14ac:dyDescent="0.3">
      <c r="E7615"/>
      <c r="F7615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</row>
    <row r="7616" spans="5:19" x14ac:dyDescent="0.3">
      <c r="E7616"/>
      <c r="F7616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</row>
    <row r="7617" spans="5:19" x14ac:dyDescent="0.3">
      <c r="E7617"/>
      <c r="F7617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</row>
    <row r="7618" spans="5:19" x14ac:dyDescent="0.3">
      <c r="E7618"/>
      <c r="F7618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</row>
    <row r="7619" spans="5:19" x14ac:dyDescent="0.3">
      <c r="E7619"/>
      <c r="F7619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</row>
    <row r="7620" spans="5:19" x14ac:dyDescent="0.3">
      <c r="E7620"/>
      <c r="F7620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</row>
    <row r="7621" spans="5:19" x14ac:dyDescent="0.3">
      <c r="E7621"/>
      <c r="F7621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</row>
    <row r="7622" spans="5:19" x14ac:dyDescent="0.3">
      <c r="E7622"/>
      <c r="F7622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</row>
    <row r="7623" spans="5:19" x14ac:dyDescent="0.3">
      <c r="E7623"/>
      <c r="F762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</row>
    <row r="7624" spans="5:19" x14ac:dyDescent="0.3">
      <c r="E7624"/>
      <c r="F7624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</row>
    <row r="7625" spans="5:19" x14ac:dyDescent="0.3">
      <c r="E7625"/>
      <c r="F7625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</row>
    <row r="7626" spans="5:19" x14ac:dyDescent="0.3">
      <c r="E7626"/>
      <c r="F7626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</row>
    <row r="7627" spans="5:19" x14ac:dyDescent="0.3">
      <c r="E7627"/>
      <c r="F7627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</row>
    <row r="7628" spans="5:19" x14ac:dyDescent="0.3">
      <c r="E7628"/>
      <c r="F7628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</row>
    <row r="7629" spans="5:19" x14ac:dyDescent="0.3">
      <c r="E7629"/>
      <c r="F7629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</row>
    <row r="7630" spans="5:19" x14ac:dyDescent="0.3">
      <c r="E7630"/>
      <c r="F7630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</row>
    <row r="7631" spans="5:19" x14ac:dyDescent="0.3">
      <c r="E7631"/>
      <c r="F7631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</row>
    <row r="7632" spans="5:19" x14ac:dyDescent="0.3">
      <c r="E7632"/>
      <c r="F7632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</row>
    <row r="7633" spans="5:19" x14ac:dyDescent="0.3">
      <c r="E7633"/>
      <c r="F763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</row>
    <row r="7634" spans="5:19" x14ac:dyDescent="0.3">
      <c r="E7634"/>
      <c r="F7634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</row>
    <row r="7635" spans="5:19" x14ac:dyDescent="0.3">
      <c r="E7635"/>
      <c r="F7635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</row>
    <row r="7636" spans="5:19" x14ac:dyDescent="0.3">
      <c r="E7636"/>
      <c r="F7636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</row>
    <row r="7637" spans="5:19" x14ac:dyDescent="0.3">
      <c r="E7637"/>
      <c r="F7637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</row>
    <row r="7638" spans="5:19" x14ac:dyDescent="0.3">
      <c r="E7638"/>
      <c r="F7638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</row>
    <row r="7639" spans="5:19" x14ac:dyDescent="0.3">
      <c r="E7639"/>
      <c r="F7639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</row>
    <row r="7640" spans="5:19" x14ac:dyDescent="0.3">
      <c r="E7640"/>
      <c r="F7640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</row>
    <row r="7641" spans="5:19" x14ac:dyDescent="0.3">
      <c r="E7641"/>
      <c r="F7641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</row>
    <row r="7642" spans="5:19" x14ac:dyDescent="0.3">
      <c r="E7642"/>
      <c r="F7642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</row>
    <row r="7643" spans="5:19" x14ac:dyDescent="0.3">
      <c r="E7643"/>
      <c r="F764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</row>
    <row r="7644" spans="5:19" x14ac:dyDescent="0.3">
      <c r="E7644"/>
      <c r="F7644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</row>
    <row r="7645" spans="5:19" x14ac:dyDescent="0.3">
      <c r="E7645"/>
      <c r="F7645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</row>
    <row r="7646" spans="5:19" x14ac:dyDescent="0.3">
      <c r="E7646"/>
      <c r="F7646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</row>
    <row r="7647" spans="5:19" x14ac:dyDescent="0.3">
      <c r="E7647"/>
      <c r="F7647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</row>
    <row r="7648" spans="5:19" x14ac:dyDescent="0.3">
      <c r="E7648"/>
      <c r="F7648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</row>
    <row r="7649" spans="5:19" x14ac:dyDescent="0.3">
      <c r="E7649"/>
      <c r="F7649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</row>
    <row r="7650" spans="5:19" x14ac:dyDescent="0.3">
      <c r="E7650"/>
      <c r="F7650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</row>
    <row r="7651" spans="5:19" x14ac:dyDescent="0.3">
      <c r="E7651"/>
      <c r="F7651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</row>
    <row r="7652" spans="5:19" x14ac:dyDescent="0.3">
      <c r="E7652"/>
      <c r="F7652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</row>
    <row r="7653" spans="5:19" x14ac:dyDescent="0.3">
      <c r="E7653"/>
      <c r="F765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</row>
    <row r="7654" spans="5:19" x14ac:dyDescent="0.3">
      <c r="E7654"/>
      <c r="F7654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</row>
    <row r="7655" spans="5:19" x14ac:dyDescent="0.3">
      <c r="E7655"/>
      <c r="F7655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</row>
    <row r="7656" spans="5:19" x14ac:dyDescent="0.3">
      <c r="E7656"/>
      <c r="F7656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</row>
    <row r="7657" spans="5:19" x14ac:dyDescent="0.3">
      <c r="E7657"/>
      <c r="F7657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</row>
    <row r="7658" spans="5:19" x14ac:dyDescent="0.3">
      <c r="E7658"/>
      <c r="F7658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</row>
    <row r="7659" spans="5:19" x14ac:dyDescent="0.3">
      <c r="E7659"/>
      <c r="F7659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</row>
    <row r="7660" spans="5:19" x14ac:dyDescent="0.3">
      <c r="E7660"/>
      <c r="F7660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</row>
    <row r="7661" spans="5:19" x14ac:dyDescent="0.3">
      <c r="E7661"/>
      <c r="F7661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</row>
    <row r="7662" spans="5:19" x14ac:dyDescent="0.3">
      <c r="E7662"/>
      <c r="F7662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</row>
    <row r="7663" spans="5:19" x14ac:dyDescent="0.3">
      <c r="E7663"/>
      <c r="F766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</row>
    <row r="7664" spans="5:19" x14ac:dyDescent="0.3">
      <c r="E7664"/>
      <c r="F7664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</row>
    <row r="7665" spans="5:19" x14ac:dyDescent="0.3">
      <c r="E7665"/>
      <c r="F7665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</row>
    <row r="7666" spans="5:19" x14ac:dyDescent="0.3">
      <c r="E7666"/>
      <c r="F7666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</row>
    <row r="7667" spans="5:19" x14ac:dyDescent="0.3">
      <c r="E7667"/>
      <c r="F7667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</row>
    <row r="7668" spans="5:19" x14ac:dyDescent="0.3">
      <c r="E7668"/>
      <c r="F7668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</row>
    <row r="7669" spans="5:19" x14ac:dyDescent="0.3">
      <c r="E7669"/>
      <c r="F7669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</row>
    <row r="7670" spans="5:19" x14ac:dyDescent="0.3">
      <c r="E7670"/>
      <c r="F7670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</row>
    <row r="7671" spans="5:19" x14ac:dyDescent="0.3">
      <c r="E7671"/>
      <c r="F7671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</row>
    <row r="7672" spans="5:19" x14ac:dyDescent="0.3">
      <c r="E7672"/>
      <c r="F7672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</row>
    <row r="7673" spans="5:19" x14ac:dyDescent="0.3">
      <c r="E7673"/>
      <c r="F767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</row>
    <row r="7674" spans="5:19" x14ac:dyDescent="0.3">
      <c r="E7674"/>
      <c r="F7674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</row>
    <row r="7675" spans="5:19" x14ac:dyDescent="0.3">
      <c r="E7675"/>
      <c r="F7675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</row>
    <row r="7676" spans="5:19" x14ac:dyDescent="0.3">
      <c r="E7676"/>
      <c r="F7676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</row>
    <row r="7677" spans="5:19" x14ac:dyDescent="0.3">
      <c r="E7677"/>
      <c r="F7677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</row>
    <row r="7678" spans="5:19" x14ac:dyDescent="0.3">
      <c r="E7678"/>
      <c r="F7678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</row>
    <row r="7679" spans="5:19" x14ac:dyDescent="0.3">
      <c r="E7679"/>
      <c r="F7679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</row>
    <row r="7680" spans="5:19" x14ac:dyDescent="0.3">
      <c r="E7680"/>
      <c r="F7680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</row>
    <row r="7681" spans="5:19" x14ac:dyDescent="0.3">
      <c r="E7681"/>
      <c r="F7681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</row>
    <row r="7682" spans="5:19" x14ac:dyDescent="0.3">
      <c r="E7682"/>
      <c r="F7682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</row>
    <row r="7683" spans="5:19" x14ac:dyDescent="0.3">
      <c r="E7683"/>
      <c r="F768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</row>
    <row r="7684" spans="5:19" x14ac:dyDescent="0.3">
      <c r="E7684"/>
      <c r="F7684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</row>
    <row r="7685" spans="5:19" x14ac:dyDescent="0.3">
      <c r="E7685"/>
      <c r="F7685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</row>
    <row r="7686" spans="5:19" x14ac:dyDescent="0.3">
      <c r="E7686"/>
      <c r="F7686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</row>
    <row r="7687" spans="5:19" x14ac:dyDescent="0.3">
      <c r="E7687"/>
      <c r="F7687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</row>
    <row r="7688" spans="5:19" x14ac:dyDescent="0.3">
      <c r="E7688"/>
      <c r="F7688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</row>
    <row r="7689" spans="5:19" x14ac:dyDescent="0.3">
      <c r="E7689"/>
      <c r="F7689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</row>
    <row r="7690" spans="5:19" x14ac:dyDescent="0.3">
      <c r="E7690"/>
      <c r="F7690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</row>
    <row r="7691" spans="5:19" x14ac:dyDescent="0.3">
      <c r="E7691"/>
      <c r="F7691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</row>
    <row r="7692" spans="5:19" x14ac:dyDescent="0.3">
      <c r="E7692"/>
      <c r="F7692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</row>
    <row r="7693" spans="5:19" x14ac:dyDescent="0.3">
      <c r="E7693"/>
      <c r="F769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</row>
    <row r="7694" spans="5:19" x14ac:dyDescent="0.3">
      <c r="E7694"/>
      <c r="F7694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</row>
    <row r="7695" spans="5:19" x14ac:dyDescent="0.3">
      <c r="E7695"/>
      <c r="F7695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</row>
    <row r="7696" spans="5:19" x14ac:dyDescent="0.3">
      <c r="E7696"/>
      <c r="F7696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</row>
    <row r="7697" spans="5:19" x14ac:dyDescent="0.3">
      <c r="E7697"/>
      <c r="F7697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</row>
    <row r="7698" spans="5:19" x14ac:dyDescent="0.3">
      <c r="E7698"/>
      <c r="F7698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</row>
    <row r="7699" spans="5:19" x14ac:dyDescent="0.3">
      <c r="E7699"/>
      <c r="F7699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</row>
    <row r="7700" spans="5:19" x14ac:dyDescent="0.3">
      <c r="E7700"/>
      <c r="F7700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</row>
    <row r="7701" spans="5:19" x14ac:dyDescent="0.3">
      <c r="E7701"/>
      <c r="F7701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</row>
    <row r="7702" spans="5:19" x14ac:dyDescent="0.3">
      <c r="E7702"/>
      <c r="F7702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</row>
    <row r="7703" spans="5:19" x14ac:dyDescent="0.3">
      <c r="E7703"/>
      <c r="F770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</row>
    <row r="7704" spans="5:19" x14ac:dyDescent="0.3">
      <c r="E7704"/>
      <c r="F7704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</row>
    <row r="7705" spans="5:19" x14ac:dyDescent="0.3">
      <c r="E7705"/>
      <c r="F7705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</row>
    <row r="7706" spans="5:19" x14ac:dyDescent="0.3">
      <c r="E7706"/>
      <c r="F7706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</row>
    <row r="7707" spans="5:19" x14ac:dyDescent="0.3">
      <c r="E7707"/>
      <c r="F7707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</row>
    <row r="7708" spans="5:19" x14ac:dyDescent="0.3">
      <c r="E7708"/>
      <c r="F7708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</row>
    <row r="7709" spans="5:19" x14ac:dyDescent="0.3">
      <c r="E7709"/>
      <c r="F7709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</row>
    <row r="7710" spans="5:19" x14ac:dyDescent="0.3">
      <c r="E7710"/>
      <c r="F7710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</row>
    <row r="7711" spans="5:19" x14ac:dyDescent="0.3">
      <c r="E7711"/>
      <c r="F7711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</row>
    <row r="7712" spans="5:19" x14ac:dyDescent="0.3">
      <c r="E7712"/>
      <c r="F7712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</row>
    <row r="7713" spans="5:19" x14ac:dyDescent="0.3">
      <c r="E7713"/>
      <c r="F771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</row>
    <row r="7714" spans="5:19" x14ac:dyDescent="0.3">
      <c r="E7714"/>
      <c r="F7714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</row>
    <row r="7715" spans="5:19" x14ac:dyDescent="0.3">
      <c r="E7715"/>
      <c r="F7715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</row>
    <row r="7716" spans="5:19" x14ac:dyDescent="0.3">
      <c r="E7716"/>
      <c r="F7716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</row>
    <row r="7717" spans="5:19" x14ac:dyDescent="0.3">
      <c r="E7717"/>
      <c r="F7717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</row>
    <row r="7718" spans="5:19" x14ac:dyDescent="0.3">
      <c r="E7718"/>
      <c r="F7718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</row>
    <row r="7719" spans="5:19" x14ac:dyDescent="0.3">
      <c r="E7719"/>
      <c r="F7719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</row>
    <row r="7720" spans="5:19" x14ac:dyDescent="0.3">
      <c r="E7720"/>
      <c r="F7720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</row>
    <row r="7721" spans="5:19" x14ac:dyDescent="0.3">
      <c r="E7721"/>
      <c r="F7721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</row>
    <row r="7722" spans="5:19" x14ac:dyDescent="0.3">
      <c r="E7722"/>
      <c r="F7722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</row>
    <row r="7723" spans="5:19" x14ac:dyDescent="0.3">
      <c r="E7723"/>
      <c r="F772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</row>
    <row r="7724" spans="5:19" x14ac:dyDescent="0.3">
      <c r="E7724"/>
      <c r="F7724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</row>
    <row r="7725" spans="5:19" x14ac:dyDescent="0.3">
      <c r="E7725"/>
      <c r="F7725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</row>
    <row r="7726" spans="5:19" x14ac:dyDescent="0.3">
      <c r="E7726"/>
      <c r="F7726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</row>
    <row r="7727" spans="5:19" x14ac:dyDescent="0.3">
      <c r="E7727"/>
      <c r="F7727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</row>
    <row r="7728" spans="5:19" x14ac:dyDescent="0.3">
      <c r="E7728"/>
      <c r="F7728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</row>
    <row r="7729" spans="5:19" x14ac:dyDescent="0.3">
      <c r="E7729"/>
      <c r="F7729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</row>
    <row r="7730" spans="5:19" x14ac:dyDescent="0.3">
      <c r="E7730"/>
      <c r="F7730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</row>
    <row r="7731" spans="5:19" x14ac:dyDescent="0.3">
      <c r="E7731"/>
      <c r="F7731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</row>
    <row r="7732" spans="5:19" x14ac:dyDescent="0.3">
      <c r="E7732"/>
      <c r="F7732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</row>
    <row r="7733" spans="5:19" x14ac:dyDescent="0.3">
      <c r="E7733"/>
      <c r="F773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</row>
    <row r="7734" spans="5:19" x14ac:dyDescent="0.3">
      <c r="E7734"/>
      <c r="F7734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</row>
    <row r="7735" spans="5:19" x14ac:dyDescent="0.3">
      <c r="E7735"/>
      <c r="F7735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</row>
    <row r="7736" spans="5:19" x14ac:dyDescent="0.3">
      <c r="E7736"/>
      <c r="F7736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</row>
    <row r="7737" spans="5:19" x14ac:dyDescent="0.3">
      <c r="E7737"/>
      <c r="F7737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</row>
    <row r="7738" spans="5:19" x14ac:dyDescent="0.3">
      <c r="E7738"/>
      <c r="F7738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</row>
    <row r="7739" spans="5:19" x14ac:dyDescent="0.3">
      <c r="E7739"/>
      <c r="F7739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</row>
    <row r="7740" spans="5:19" x14ac:dyDescent="0.3">
      <c r="E7740"/>
      <c r="F7740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</row>
    <row r="7741" spans="5:19" x14ac:dyDescent="0.3">
      <c r="E7741"/>
      <c r="F7741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</row>
    <row r="7742" spans="5:19" x14ac:dyDescent="0.3">
      <c r="E7742"/>
      <c r="F7742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</row>
    <row r="7743" spans="5:19" x14ac:dyDescent="0.3">
      <c r="E7743"/>
      <c r="F774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</row>
    <row r="7744" spans="5:19" x14ac:dyDescent="0.3">
      <c r="E7744"/>
      <c r="F7744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</row>
    <row r="7745" spans="5:19" x14ac:dyDescent="0.3">
      <c r="E7745"/>
      <c r="F7745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</row>
    <row r="7746" spans="5:19" x14ac:dyDescent="0.3">
      <c r="E7746"/>
      <c r="F7746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</row>
    <row r="7747" spans="5:19" x14ac:dyDescent="0.3">
      <c r="E7747"/>
      <c r="F7747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</row>
    <row r="7748" spans="5:19" x14ac:dyDescent="0.3">
      <c r="E7748"/>
      <c r="F7748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</row>
    <row r="7749" spans="5:19" x14ac:dyDescent="0.3">
      <c r="E7749"/>
      <c r="F7749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</row>
    <row r="7750" spans="5:19" x14ac:dyDescent="0.3">
      <c r="E7750"/>
      <c r="F7750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</row>
    <row r="7751" spans="5:19" x14ac:dyDescent="0.3">
      <c r="E7751"/>
      <c r="F7751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</row>
    <row r="7752" spans="5:19" x14ac:dyDescent="0.3">
      <c r="E7752"/>
      <c r="F7752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</row>
    <row r="7753" spans="5:19" x14ac:dyDescent="0.3">
      <c r="E7753"/>
      <c r="F775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</row>
    <row r="7754" spans="5:19" x14ac:dyDescent="0.3">
      <c r="E7754"/>
      <c r="F7754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</row>
    <row r="7755" spans="5:19" x14ac:dyDescent="0.3">
      <c r="E7755"/>
      <c r="F7755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</row>
    <row r="7756" spans="5:19" x14ac:dyDescent="0.3">
      <c r="E7756"/>
      <c r="F7756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</row>
    <row r="7757" spans="5:19" x14ac:dyDescent="0.3">
      <c r="E7757"/>
      <c r="F7757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</row>
    <row r="7758" spans="5:19" x14ac:dyDescent="0.3">
      <c r="E7758"/>
      <c r="F7758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</row>
    <row r="7759" spans="5:19" x14ac:dyDescent="0.3">
      <c r="E7759"/>
      <c r="F7759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</row>
    <row r="7760" spans="5:19" x14ac:dyDescent="0.3">
      <c r="E7760"/>
      <c r="F7760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</row>
    <row r="7761" spans="5:19" x14ac:dyDescent="0.3">
      <c r="E7761"/>
      <c r="F7761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</row>
    <row r="7762" spans="5:19" x14ac:dyDescent="0.3">
      <c r="E7762"/>
      <c r="F7762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</row>
    <row r="7763" spans="5:19" x14ac:dyDescent="0.3">
      <c r="E7763"/>
      <c r="F776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</row>
    <row r="7764" spans="5:19" x14ac:dyDescent="0.3">
      <c r="E7764"/>
      <c r="F7764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</row>
    <row r="7765" spans="5:19" x14ac:dyDescent="0.3">
      <c r="E7765"/>
      <c r="F7765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</row>
    <row r="7766" spans="5:19" x14ac:dyDescent="0.3">
      <c r="E7766"/>
      <c r="F7766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</row>
    <row r="7767" spans="5:19" x14ac:dyDescent="0.3">
      <c r="E7767"/>
      <c r="F7767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</row>
    <row r="7768" spans="5:19" x14ac:dyDescent="0.3">
      <c r="E7768"/>
      <c r="F7768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</row>
    <row r="7769" spans="5:19" x14ac:dyDescent="0.3">
      <c r="E7769"/>
      <c r="F7769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</row>
    <row r="7770" spans="5:19" x14ac:dyDescent="0.3">
      <c r="E7770"/>
      <c r="F7770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</row>
    <row r="7771" spans="5:19" x14ac:dyDescent="0.3">
      <c r="E7771"/>
      <c r="F7771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</row>
    <row r="7772" spans="5:19" x14ac:dyDescent="0.3">
      <c r="E7772"/>
      <c r="F7772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</row>
    <row r="7773" spans="5:19" x14ac:dyDescent="0.3">
      <c r="E7773"/>
      <c r="F777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</row>
    <row r="7774" spans="5:19" x14ac:dyDescent="0.3">
      <c r="E7774"/>
      <c r="F7774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</row>
    <row r="7775" spans="5:19" x14ac:dyDescent="0.3">
      <c r="E7775"/>
      <c r="F7775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</row>
    <row r="7776" spans="5:19" x14ac:dyDescent="0.3">
      <c r="E7776"/>
      <c r="F7776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</row>
    <row r="7777" spans="5:19" x14ac:dyDescent="0.3">
      <c r="E7777"/>
      <c r="F7777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</row>
    <row r="7778" spans="5:19" x14ac:dyDescent="0.3">
      <c r="E7778"/>
      <c r="F7778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</row>
    <row r="7779" spans="5:19" x14ac:dyDescent="0.3">
      <c r="E7779"/>
      <c r="F7779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</row>
    <row r="7780" spans="5:19" x14ac:dyDescent="0.3">
      <c r="E7780"/>
      <c r="F7780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</row>
    <row r="7781" spans="5:19" x14ac:dyDescent="0.3">
      <c r="E7781"/>
      <c r="F7781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</row>
    <row r="7782" spans="5:19" x14ac:dyDescent="0.3">
      <c r="E7782"/>
      <c r="F7782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</row>
    <row r="7783" spans="5:19" x14ac:dyDescent="0.3">
      <c r="E7783"/>
      <c r="F778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</row>
    <row r="7784" spans="5:19" x14ac:dyDescent="0.3">
      <c r="E7784"/>
      <c r="F7784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</row>
    <row r="7785" spans="5:19" x14ac:dyDescent="0.3">
      <c r="E7785"/>
      <c r="F7785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</row>
    <row r="7786" spans="5:19" x14ac:dyDescent="0.3">
      <c r="E7786"/>
      <c r="F7786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</row>
    <row r="7787" spans="5:19" x14ac:dyDescent="0.3">
      <c r="E7787"/>
      <c r="F7787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</row>
    <row r="7788" spans="5:19" x14ac:dyDescent="0.3">
      <c r="E7788"/>
      <c r="F7788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</row>
    <row r="7789" spans="5:19" x14ac:dyDescent="0.3">
      <c r="E7789"/>
      <c r="F7789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</row>
    <row r="7790" spans="5:19" x14ac:dyDescent="0.3">
      <c r="E7790"/>
      <c r="F7790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</row>
    <row r="7791" spans="5:19" x14ac:dyDescent="0.3">
      <c r="E7791"/>
      <c r="F7791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</row>
    <row r="7792" spans="5:19" x14ac:dyDescent="0.3">
      <c r="E7792"/>
      <c r="F7792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</row>
    <row r="7793" spans="5:19" x14ac:dyDescent="0.3">
      <c r="E7793"/>
      <c r="F779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</row>
    <row r="7794" spans="5:19" x14ac:dyDescent="0.3">
      <c r="E7794"/>
      <c r="F7794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</row>
    <row r="7795" spans="5:19" x14ac:dyDescent="0.3">
      <c r="E7795"/>
      <c r="F7795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</row>
    <row r="7796" spans="5:19" x14ac:dyDescent="0.3">
      <c r="E7796"/>
      <c r="F7796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</row>
    <row r="7797" spans="5:19" x14ac:dyDescent="0.3">
      <c r="E7797"/>
      <c r="F7797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</row>
    <row r="7798" spans="5:19" x14ac:dyDescent="0.3">
      <c r="E7798"/>
      <c r="F7798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</row>
    <row r="7799" spans="5:19" x14ac:dyDescent="0.3">
      <c r="E7799"/>
      <c r="F7799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</row>
    <row r="7800" spans="5:19" x14ac:dyDescent="0.3">
      <c r="E7800"/>
      <c r="F7800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</row>
    <row r="7801" spans="5:19" x14ac:dyDescent="0.3">
      <c r="E7801"/>
      <c r="F7801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</row>
    <row r="7802" spans="5:19" x14ac:dyDescent="0.3">
      <c r="E7802"/>
      <c r="F7802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</row>
    <row r="7803" spans="5:19" x14ac:dyDescent="0.3">
      <c r="E7803"/>
      <c r="F780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</row>
    <row r="7804" spans="5:19" x14ac:dyDescent="0.3">
      <c r="E7804"/>
      <c r="F7804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</row>
    <row r="7805" spans="5:19" x14ac:dyDescent="0.3">
      <c r="E7805"/>
      <c r="F7805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</row>
    <row r="7806" spans="5:19" x14ac:dyDescent="0.3">
      <c r="E7806"/>
      <c r="F7806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</row>
    <row r="7807" spans="5:19" x14ac:dyDescent="0.3">
      <c r="E7807"/>
      <c r="F7807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</row>
    <row r="7808" spans="5:19" x14ac:dyDescent="0.3">
      <c r="E7808"/>
      <c r="F7808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</row>
    <row r="7809" spans="5:19" x14ac:dyDescent="0.3">
      <c r="E7809"/>
      <c r="F7809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</row>
    <row r="7810" spans="5:19" x14ac:dyDescent="0.3">
      <c r="E7810"/>
      <c r="F7810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</row>
    <row r="7811" spans="5:19" x14ac:dyDescent="0.3">
      <c r="E7811"/>
      <c r="F7811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</row>
    <row r="7812" spans="5:19" x14ac:dyDescent="0.3">
      <c r="E7812"/>
      <c r="F7812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</row>
    <row r="7813" spans="5:19" x14ac:dyDescent="0.3">
      <c r="E7813"/>
      <c r="F781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</row>
    <row r="7814" spans="5:19" x14ac:dyDescent="0.3">
      <c r="E7814"/>
      <c r="F7814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</row>
    <row r="7815" spans="5:19" x14ac:dyDescent="0.3">
      <c r="E7815"/>
      <c r="F7815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</row>
    <row r="7816" spans="5:19" x14ac:dyDescent="0.3">
      <c r="E7816"/>
      <c r="F7816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</row>
    <row r="7817" spans="5:19" x14ac:dyDescent="0.3">
      <c r="E7817"/>
      <c r="F7817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</row>
    <row r="7818" spans="5:19" x14ac:dyDescent="0.3">
      <c r="E7818"/>
      <c r="F7818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</row>
    <row r="7819" spans="5:19" x14ac:dyDescent="0.3">
      <c r="E7819"/>
      <c r="F7819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</row>
    <row r="7820" spans="5:19" x14ac:dyDescent="0.3">
      <c r="E7820"/>
      <c r="F7820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</row>
    <row r="7821" spans="5:19" x14ac:dyDescent="0.3">
      <c r="E7821"/>
      <c r="F7821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</row>
    <row r="7822" spans="5:19" x14ac:dyDescent="0.3">
      <c r="E7822"/>
      <c r="F7822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</row>
    <row r="7823" spans="5:19" x14ac:dyDescent="0.3">
      <c r="E7823"/>
      <c r="F782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</row>
    <row r="7824" spans="5:19" x14ac:dyDescent="0.3">
      <c r="E7824"/>
      <c r="F7824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</row>
    <row r="7825" spans="5:19" x14ac:dyDescent="0.3">
      <c r="E7825"/>
      <c r="F7825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</row>
    <row r="7826" spans="5:19" x14ac:dyDescent="0.3">
      <c r="E7826"/>
      <c r="F7826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</row>
    <row r="7827" spans="5:19" x14ac:dyDescent="0.3">
      <c r="E7827"/>
      <c r="F7827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</row>
    <row r="7828" spans="5:19" x14ac:dyDescent="0.3">
      <c r="E7828"/>
      <c r="F7828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</row>
    <row r="7829" spans="5:19" x14ac:dyDescent="0.3">
      <c r="E7829"/>
      <c r="F7829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</row>
    <row r="7830" spans="5:19" x14ac:dyDescent="0.3">
      <c r="E7830"/>
      <c r="F7830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</row>
    <row r="7831" spans="5:19" x14ac:dyDescent="0.3">
      <c r="E7831"/>
      <c r="F7831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</row>
    <row r="7832" spans="5:19" x14ac:dyDescent="0.3">
      <c r="E7832"/>
      <c r="F7832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</row>
    <row r="7833" spans="5:19" x14ac:dyDescent="0.3">
      <c r="E7833"/>
      <c r="F783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</row>
    <row r="7834" spans="5:19" x14ac:dyDescent="0.3">
      <c r="E7834"/>
      <c r="F7834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</row>
    <row r="7835" spans="5:19" x14ac:dyDescent="0.3">
      <c r="E7835"/>
      <c r="F7835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</row>
    <row r="7836" spans="5:19" x14ac:dyDescent="0.3">
      <c r="E7836"/>
      <c r="F7836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</row>
    <row r="7837" spans="5:19" x14ac:dyDescent="0.3">
      <c r="E7837"/>
      <c r="F7837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</row>
    <row r="7838" spans="5:19" x14ac:dyDescent="0.3">
      <c r="E7838"/>
      <c r="F7838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</row>
    <row r="7839" spans="5:19" x14ac:dyDescent="0.3">
      <c r="E7839"/>
      <c r="F7839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</row>
    <row r="7840" spans="5:19" x14ac:dyDescent="0.3">
      <c r="E7840"/>
      <c r="F7840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</row>
    <row r="7841" spans="5:19" x14ac:dyDescent="0.3">
      <c r="E7841"/>
      <c r="F7841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</row>
    <row r="7842" spans="5:19" x14ac:dyDescent="0.3">
      <c r="E7842"/>
      <c r="F7842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</row>
    <row r="7843" spans="5:19" x14ac:dyDescent="0.3">
      <c r="E7843"/>
      <c r="F784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</row>
    <row r="7844" spans="5:19" x14ac:dyDescent="0.3">
      <c r="E7844"/>
      <c r="F7844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</row>
    <row r="7845" spans="5:19" x14ac:dyDescent="0.3">
      <c r="E7845"/>
      <c r="F7845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</row>
    <row r="7846" spans="5:19" x14ac:dyDescent="0.3">
      <c r="E7846"/>
      <c r="F7846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</row>
    <row r="7847" spans="5:19" x14ac:dyDescent="0.3">
      <c r="E7847"/>
      <c r="F7847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</row>
    <row r="7848" spans="5:19" x14ac:dyDescent="0.3">
      <c r="E7848"/>
      <c r="F7848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</row>
    <row r="7849" spans="5:19" x14ac:dyDescent="0.3">
      <c r="E7849"/>
      <c r="F7849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</row>
    <row r="7850" spans="5:19" x14ac:dyDescent="0.3">
      <c r="E7850"/>
      <c r="F7850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</row>
    <row r="7851" spans="5:19" x14ac:dyDescent="0.3">
      <c r="E7851"/>
      <c r="F7851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</row>
    <row r="7852" spans="5:19" x14ac:dyDescent="0.3">
      <c r="E7852"/>
      <c r="F7852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</row>
    <row r="7853" spans="5:19" x14ac:dyDescent="0.3">
      <c r="E7853"/>
      <c r="F785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</row>
    <row r="7854" spans="5:19" x14ac:dyDescent="0.3">
      <c r="E7854"/>
      <c r="F7854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</row>
    <row r="7855" spans="5:19" x14ac:dyDescent="0.3">
      <c r="E7855"/>
      <c r="F7855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</row>
    <row r="7856" spans="5:19" x14ac:dyDescent="0.3">
      <c r="E7856"/>
      <c r="F7856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</row>
    <row r="7857" spans="5:19" x14ac:dyDescent="0.3">
      <c r="E7857"/>
      <c r="F7857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</row>
    <row r="7858" spans="5:19" x14ac:dyDescent="0.3">
      <c r="E7858"/>
      <c r="F7858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</row>
    <row r="7859" spans="5:19" x14ac:dyDescent="0.3">
      <c r="E7859"/>
      <c r="F7859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</row>
    <row r="7860" spans="5:19" x14ac:dyDescent="0.3">
      <c r="E7860"/>
      <c r="F7860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</row>
    <row r="7861" spans="5:19" x14ac:dyDescent="0.3">
      <c r="E7861"/>
      <c r="F7861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</row>
    <row r="7862" spans="5:19" x14ac:dyDescent="0.3">
      <c r="E7862"/>
      <c r="F7862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</row>
    <row r="7863" spans="5:19" x14ac:dyDescent="0.3">
      <c r="E7863"/>
      <c r="F786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</row>
    <row r="7864" spans="5:19" x14ac:dyDescent="0.3">
      <c r="E7864"/>
      <c r="F7864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</row>
    <row r="7865" spans="5:19" x14ac:dyDescent="0.3">
      <c r="E7865"/>
      <c r="F7865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</row>
    <row r="7866" spans="5:19" x14ac:dyDescent="0.3">
      <c r="E7866"/>
      <c r="F7866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</row>
    <row r="7867" spans="5:19" x14ac:dyDescent="0.3">
      <c r="E7867"/>
      <c r="F7867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</row>
    <row r="7868" spans="5:19" x14ac:dyDescent="0.3">
      <c r="E7868"/>
      <c r="F7868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</row>
    <row r="7869" spans="5:19" x14ac:dyDescent="0.3">
      <c r="E7869"/>
      <c r="F7869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</row>
    <row r="7870" spans="5:19" x14ac:dyDescent="0.3">
      <c r="E7870"/>
      <c r="F7870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</row>
    <row r="7871" spans="5:19" x14ac:dyDescent="0.3">
      <c r="E7871"/>
      <c r="F7871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</row>
    <row r="7872" spans="5:19" x14ac:dyDescent="0.3">
      <c r="E7872"/>
      <c r="F7872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</row>
    <row r="7873" spans="5:19" x14ac:dyDescent="0.3">
      <c r="E7873"/>
      <c r="F787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</row>
    <row r="7874" spans="5:19" x14ac:dyDescent="0.3">
      <c r="E7874"/>
      <c r="F7874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</row>
    <row r="7875" spans="5:19" x14ac:dyDescent="0.3">
      <c r="E7875"/>
      <c r="F7875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</row>
    <row r="7876" spans="5:19" x14ac:dyDescent="0.3">
      <c r="E7876"/>
      <c r="F7876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</row>
    <row r="7877" spans="5:19" x14ac:dyDescent="0.3">
      <c r="E7877"/>
      <c r="F7877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</row>
    <row r="7878" spans="5:19" x14ac:dyDescent="0.3">
      <c r="E7878"/>
      <c r="F7878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</row>
    <row r="7879" spans="5:19" x14ac:dyDescent="0.3">
      <c r="E7879"/>
      <c r="F7879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</row>
    <row r="7880" spans="5:19" x14ac:dyDescent="0.3">
      <c r="E7880"/>
      <c r="F7880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</row>
    <row r="7881" spans="5:19" x14ac:dyDescent="0.3">
      <c r="E7881"/>
      <c r="F7881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</row>
    <row r="7882" spans="5:19" x14ac:dyDescent="0.3">
      <c r="E7882"/>
      <c r="F7882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</row>
    <row r="7883" spans="5:19" x14ac:dyDescent="0.3">
      <c r="E7883"/>
      <c r="F788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</row>
    <row r="7884" spans="5:19" x14ac:dyDescent="0.3">
      <c r="E7884"/>
      <c r="F7884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</row>
    <row r="7885" spans="5:19" x14ac:dyDescent="0.3">
      <c r="E7885"/>
      <c r="F7885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</row>
    <row r="7886" spans="5:19" x14ac:dyDescent="0.3">
      <c r="E7886"/>
      <c r="F7886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</row>
    <row r="7887" spans="5:19" x14ac:dyDescent="0.3">
      <c r="E7887"/>
      <c r="F7887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</row>
    <row r="7888" spans="5:19" x14ac:dyDescent="0.3">
      <c r="E7888"/>
      <c r="F7888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</row>
    <row r="7889" spans="5:19" x14ac:dyDescent="0.3">
      <c r="E7889"/>
      <c r="F7889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</row>
    <row r="7890" spans="5:19" x14ac:dyDescent="0.3">
      <c r="E7890"/>
      <c r="F7890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</row>
    <row r="7891" spans="5:19" x14ac:dyDescent="0.3">
      <c r="E7891"/>
      <c r="F7891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</row>
    <row r="7892" spans="5:19" x14ac:dyDescent="0.3">
      <c r="E7892"/>
      <c r="F7892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</row>
    <row r="7893" spans="5:19" x14ac:dyDescent="0.3">
      <c r="E7893"/>
      <c r="F789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</row>
    <row r="7894" spans="5:19" x14ac:dyDescent="0.3">
      <c r="E7894"/>
      <c r="F7894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</row>
    <row r="7895" spans="5:19" x14ac:dyDescent="0.3">
      <c r="E7895"/>
      <c r="F7895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</row>
    <row r="7896" spans="5:19" x14ac:dyDescent="0.3">
      <c r="E7896"/>
      <c r="F7896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</row>
    <row r="7897" spans="5:19" x14ac:dyDescent="0.3">
      <c r="E7897"/>
      <c r="F7897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</row>
    <row r="7898" spans="5:19" x14ac:dyDescent="0.3">
      <c r="E7898"/>
      <c r="F7898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</row>
    <row r="7899" spans="5:19" x14ac:dyDescent="0.3">
      <c r="E7899"/>
      <c r="F7899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</row>
    <row r="7900" spans="5:19" x14ac:dyDescent="0.3">
      <c r="E7900"/>
      <c r="F7900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</row>
    <row r="7901" spans="5:19" x14ac:dyDescent="0.3">
      <c r="E7901"/>
      <c r="F7901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</row>
    <row r="7902" spans="5:19" x14ac:dyDescent="0.3">
      <c r="E7902"/>
      <c r="F7902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</row>
    <row r="7903" spans="5:19" x14ac:dyDescent="0.3">
      <c r="E7903"/>
      <c r="F790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</row>
    <row r="7904" spans="5:19" x14ac:dyDescent="0.3">
      <c r="E7904"/>
      <c r="F7904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</row>
    <row r="7905" spans="5:19" x14ac:dyDescent="0.3">
      <c r="E7905"/>
      <c r="F7905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</row>
    <row r="7906" spans="5:19" x14ac:dyDescent="0.3">
      <c r="E7906"/>
      <c r="F7906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</row>
    <row r="7907" spans="5:19" x14ac:dyDescent="0.3">
      <c r="E7907"/>
      <c r="F7907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</row>
    <row r="7908" spans="5:19" x14ac:dyDescent="0.3">
      <c r="E7908"/>
      <c r="F7908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</row>
    <row r="7909" spans="5:19" x14ac:dyDescent="0.3">
      <c r="E7909"/>
      <c r="F7909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</row>
    <row r="7910" spans="5:19" x14ac:dyDescent="0.3">
      <c r="E7910"/>
      <c r="F7910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</row>
    <row r="7911" spans="5:19" x14ac:dyDescent="0.3">
      <c r="E7911"/>
      <c r="F7911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</row>
    <row r="7912" spans="5:19" x14ac:dyDescent="0.3">
      <c r="E7912"/>
      <c r="F7912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</row>
    <row r="7913" spans="5:19" x14ac:dyDescent="0.3">
      <c r="E7913"/>
      <c r="F791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</row>
    <row r="7914" spans="5:19" x14ac:dyDescent="0.3">
      <c r="E7914"/>
      <c r="F7914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</row>
    <row r="7915" spans="5:19" x14ac:dyDescent="0.3">
      <c r="E7915"/>
      <c r="F7915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</row>
    <row r="7916" spans="5:19" x14ac:dyDescent="0.3">
      <c r="E7916"/>
      <c r="F7916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</row>
    <row r="7917" spans="5:19" x14ac:dyDescent="0.3">
      <c r="E7917"/>
      <c r="F7917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</row>
    <row r="7918" spans="5:19" x14ac:dyDescent="0.3">
      <c r="E7918"/>
      <c r="F7918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</row>
    <row r="7919" spans="5:19" x14ac:dyDescent="0.3">
      <c r="E7919"/>
      <c r="F7919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</row>
    <row r="7920" spans="5:19" x14ac:dyDescent="0.3">
      <c r="E7920"/>
      <c r="F7920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</row>
    <row r="7921" spans="5:19" x14ac:dyDescent="0.3">
      <c r="E7921"/>
      <c r="F7921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</row>
    <row r="7922" spans="5:19" x14ac:dyDescent="0.3">
      <c r="E7922"/>
      <c r="F7922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</row>
    <row r="7923" spans="5:19" x14ac:dyDescent="0.3">
      <c r="E7923"/>
      <c r="F792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</row>
    <row r="7924" spans="5:19" x14ac:dyDescent="0.3">
      <c r="E7924"/>
      <c r="F7924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</row>
    <row r="7925" spans="5:19" x14ac:dyDescent="0.3">
      <c r="E7925"/>
      <c r="F7925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</row>
    <row r="7926" spans="5:19" x14ac:dyDescent="0.3">
      <c r="E7926"/>
      <c r="F7926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</row>
    <row r="7927" spans="5:19" x14ac:dyDescent="0.3">
      <c r="E7927"/>
      <c r="F7927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</row>
    <row r="7928" spans="5:19" x14ac:dyDescent="0.3">
      <c r="E7928"/>
      <c r="F7928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</row>
    <row r="7929" spans="5:19" x14ac:dyDescent="0.3">
      <c r="E7929"/>
      <c r="F7929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</row>
    <row r="7930" spans="5:19" x14ac:dyDescent="0.3">
      <c r="E7930"/>
      <c r="F7930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</row>
    <row r="7931" spans="5:19" x14ac:dyDescent="0.3">
      <c r="E7931"/>
      <c r="F7931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</row>
    <row r="7932" spans="5:19" x14ac:dyDescent="0.3">
      <c r="E7932"/>
      <c r="F7932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</row>
    <row r="7933" spans="5:19" x14ac:dyDescent="0.3">
      <c r="E7933"/>
      <c r="F793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</row>
    <row r="7934" spans="5:19" x14ac:dyDescent="0.3">
      <c r="E7934"/>
      <c r="F7934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</row>
    <row r="7935" spans="5:19" x14ac:dyDescent="0.3">
      <c r="E7935"/>
      <c r="F7935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</row>
    <row r="7936" spans="5:19" x14ac:dyDescent="0.3">
      <c r="E7936"/>
      <c r="F7936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</row>
    <row r="7937" spans="5:19" x14ac:dyDescent="0.3">
      <c r="E7937"/>
      <c r="F7937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</row>
    <row r="7938" spans="5:19" x14ac:dyDescent="0.3">
      <c r="E7938"/>
      <c r="F7938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</row>
    <row r="7939" spans="5:19" x14ac:dyDescent="0.3">
      <c r="E7939"/>
      <c r="F7939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</row>
    <row r="7940" spans="5:19" x14ac:dyDescent="0.3">
      <c r="E7940"/>
      <c r="F7940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</row>
    <row r="7941" spans="5:19" x14ac:dyDescent="0.3">
      <c r="E7941"/>
      <c r="F7941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</row>
    <row r="7942" spans="5:19" x14ac:dyDescent="0.3">
      <c r="E7942"/>
      <c r="F7942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</row>
    <row r="7943" spans="5:19" x14ac:dyDescent="0.3">
      <c r="E7943"/>
      <c r="F794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</row>
    <row r="7944" spans="5:19" x14ac:dyDescent="0.3">
      <c r="E7944"/>
      <c r="F7944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</row>
    <row r="7945" spans="5:19" x14ac:dyDescent="0.3">
      <c r="E7945"/>
      <c r="F7945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</row>
    <row r="7946" spans="5:19" x14ac:dyDescent="0.3">
      <c r="E7946"/>
      <c r="F7946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</row>
    <row r="7947" spans="5:19" x14ac:dyDescent="0.3">
      <c r="E7947"/>
      <c r="F7947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</row>
    <row r="7948" spans="5:19" x14ac:dyDescent="0.3">
      <c r="E7948"/>
      <c r="F7948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</row>
    <row r="7949" spans="5:19" x14ac:dyDescent="0.3">
      <c r="E7949"/>
      <c r="F7949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</row>
    <row r="7950" spans="5:19" x14ac:dyDescent="0.3">
      <c r="E7950"/>
      <c r="F7950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</row>
    <row r="7951" spans="5:19" x14ac:dyDescent="0.3">
      <c r="E7951"/>
      <c r="F7951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</row>
    <row r="7952" spans="5:19" x14ac:dyDescent="0.3">
      <c r="E7952"/>
      <c r="F7952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</row>
    <row r="7953" spans="5:19" x14ac:dyDescent="0.3">
      <c r="E7953"/>
      <c r="F795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</row>
    <row r="7954" spans="5:19" x14ac:dyDescent="0.3">
      <c r="E7954"/>
      <c r="F7954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</row>
    <row r="7955" spans="5:19" x14ac:dyDescent="0.3">
      <c r="E7955"/>
      <c r="F7955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</row>
    <row r="7956" spans="5:19" x14ac:dyDescent="0.3">
      <c r="E7956"/>
      <c r="F7956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</row>
    <row r="7957" spans="5:19" x14ac:dyDescent="0.3">
      <c r="E7957"/>
      <c r="F7957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</row>
    <row r="7958" spans="5:19" x14ac:dyDescent="0.3">
      <c r="E7958"/>
      <c r="F7958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</row>
    <row r="7959" spans="5:19" x14ac:dyDescent="0.3">
      <c r="E7959"/>
      <c r="F7959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</row>
    <row r="7960" spans="5:19" x14ac:dyDescent="0.3">
      <c r="E7960"/>
      <c r="F7960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</row>
    <row r="7961" spans="5:19" x14ac:dyDescent="0.3">
      <c r="E7961"/>
      <c r="F7961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</row>
    <row r="7962" spans="5:19" x14ac:dyDescent="0.3">
      <c r="E7962"/>
      <c r="F7962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</row>
    <row r="7963" spans="5:19" x14ac:dyDescent="0.3">
      <c r="E7963"/>
      <c r="F796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</row>
    <row r="7964" spans="5:19" x14ac:dyDescent="0.3">
      <c r="E7964"/>
      <c r="F7964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</row>
    <row r="7965" spans="5:19" x14ac:dyDescent="0.3">
      <c r="E7965"/>
      <c r="F7965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</row>
    <row r="7966" spans="5:19" x14ac:dyDescent="0.3">
      <c r="E7966"/>
      <c r="F7966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</row>
    <row r="7967" spans="5:19" x14ac:dyDescent="0.3">
      <c r="E7967"/>
      <c r="F7967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</row>
    <row r="7968" spans="5:19" x14ac:dyDescent="0.3">
      <c r="E7968"/>
      <c r="F7968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</row>
    <row r="7969" spans="5:19" x14ac:dyDescent="0.3">
      <c r="E7969"/>
      <c r="F7969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</row>
    <row r="7970" spans="5:19" x14ac:dyDescent="0.3">
      <c r="E7970"/>
      <c r="F7970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</row>
    <row r="7971" spans="5:19" x14ac:dyDescent="0.3">
      <c r="E7971"/>
      <c r="F7971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</row>
    <row r="7972" spans="5:19" x14ac:dyDescent="0.3">
      <c r="E7972"/>
      <c r="F7972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</row>
    <row r="7973" spans="5:19" x14ac:dyDescent="0.3">
      <c r="E7973"/>
      <c r="F797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</row>
    <row r="7974" spans="5:19" x14ac:dyDescent="0.3">
      <c r="E7974"/>
      <c r="F7974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</row>
    <row r="7975" spans="5:19" x14ac:dyDescent="0.3">
      <c r="E7975"/>
      <c r="F7975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</row>
    <row r="7976" spans="5:19" x14ac:dyDescent="0.3">
      <c r="E7976"/>
      <c r="F7976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</row>
    <row r="7977" spans="5:19" x14ac:dyDescent="0.3">
      <c r="E7977"/>
      <c r="F7977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</row>
    <row r="7978" spans="5:19" x14ac:dyDescent="0.3">
      <c r="E7978"/>
      <c r="F7978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</row>
    <row r="7979" spans="5:19" x14ac:dyDescent="0.3">
      <c r="E7979"/>
      <c r="F7979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</row>
    <row r="7980" spans="5:19" x14ac:dyDescent="0.3">
      <c r="E7980"/>
      <c r="F7980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</row>
    <row r="7981" spans="5:19" x14ac:dyDescent="0.3">
      <c r="E7981"/>
      <c r="F7981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</row>
    <row r="7982" spans="5:19" x14ac:dyDescent="0.3">
      <c r="E7982"/>
      <c r="F7982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</row>
    <row r="7983" spans="5:19" x14ac:dyDescent="0.3">
      <c r="E7983"/>
      <c r="F798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</row>
    <row r="7984" spans="5:19" x14ac:dyDescent="0.3">
      <c r="E7984"/>
      <c r="F7984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</row>
    <row r="7985" spans="5:19" x14ac:dyDescent="0.3">
      <c r="E7985"/>
      <c r="F7985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</row>
    <row r="7986" spans="5:19" x14ac:dyDescent="0.3">
      <c r="E7986"/>
      <c r="F7986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</row>
    <row r="7987" spans="5:19" x14ac:dyDescent="0.3">
      <c r="E7987"/>
      <c r="F7987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</row>
    <row r="7988" spans="5:19" x14ac:dyDescent="0.3">
      <c r="E7988"/>
      <c r="F7988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</row>
    <row r="7989" spans="5:19" x14ac:dyDescent="0.3">
      <c r="E7989"/>
      <c r="F7989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</row>
    <row r="7990" spans="5:19" x14ac:dyDescent="0.3">
      <c r="E7990"/>
      <c r="F7990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</row>
    <row r="7991" spans="5:19" x14ac:dyDescent="0.3">
      <c r="E7991"/>
      <c r="F7991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</row>
    <row r="7992" spans="5:19" x14ac:dyDescent="0.3">
      <c r="E7992"/>
      <c r="F7992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</row>
    <row r="7993" spans="5:19" x14ac:dyDescent="0.3">
      <c r="E7993"/>
      <c r="F799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</row>
    <row r="7994" spans="5:19" x14ac:dyDescent="0.3">
      <c r="E7994"/>
      <c r="F7994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</row>
    <row r="7995" spans="5:19" x14ac:dyDescent="0.3">
      <c r="E7995"/>
      <c r="F7995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</row>
    <row r="7996" spans="5:19" x14ac:dyDescent="0.3">
      <c r="E7996"/>
      <c r="F7996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</row>
    <row r="7997" spans="5:19" x14ac:dyDescent="0.3">
      <c r="E7997"/>
      <c r="F7997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</row>
    <row r="7998" spans="5:19" x14ac:dyDescent="0.3">
      <c r="E7998"/>
      <c r="F7998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</row>
    <row r="7999" spans="5:19" x14ac:dyDescent="0.3">
      <c r="E7999"/>
      <c r="F7999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</row>
    <row r="8000" spans="5:19" x14ac:dyDescent="0.3">
      <c r="E8000"/>
      <c r="F8000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</row>
    <row r="8001" spans="5:19" x14ac:dyDescent="0.3">
      <c r="E8001"/>
      <c r="F8001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</row>
    <row r="8002" spans="5:19" x14ac:dyDescent="0.3">
      <c r="E8002"/>
      <c r="F8002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</row>
    <row r="8003" spans="5:19" x14ac:dyDescent="0.3">
      <c r="E8003"/>
      <c r="F800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</row>
    <row r="8004" spans="5:19" x14ac:dyDescent="0.3">
      <c r="E8004"/>
      <c r="F8004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</row>
    <row r="8005" spans="5:19" x14ac:dyDescent="0.3">
      <c r="E8005"/>
      <c r="F8005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</row>
    <row r="8006" spans="5:19" x14ac:dyDescent="0.3">
      <c r="E8006"/>
      <c r="F8006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</row>
    <row r="8007" spans="5:19" x14ac:dyDescent="0.3">
      <c r="E8007"/>
      <c r="F8007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</row>
    <row r="8008" spans="5:19" x14ac:dyDescent="0.3">
      <c r="E8008"/>
      <c r="F8008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</row>
    <row r="8009" spans="5:19" x14ac:dyDescent="0.3">
      <c r="E8009"/>
      <c r="F8009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</row>
    <row r="8010" spans="5:19" x14ac:dyDescent="0.3">
      <c r="E8010"/>
      <c r="F8010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</row>
    <row r="8011" spans="5:19" x14ac:dyDescent="0.3">
      <c r="E8011"/>
      <c r="F8011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</row>
    <row r="8012" spans="5:19" x14ac:dyDescent="0.3">
      <c r="E8012"/>
      <c r="F8012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</row>
    <row r="8013" spans="5:19" x14ac:dyDescent="0.3">
      <c r="E8013"/>
      <c r="F801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</row>
    <row r="8014" spans="5:19" x14ac:dyDescent="0.3">
      <c r="E8014"/>
      <c r="F8014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</row>
    <row r="8015" spans="5:19" x14ac:dyDescent="0.3">
      <c r="E8015"/>
      <c r="F8015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</row>
    <row r="8016" spans="5:19" x14ac:dyDescent="0.3">
      <c r="E8016"/>
      <c r="F8016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</row>
    <row r="8017" spans="5:19" x14ac:dyDescent="0.3">
      <c r="E8017"/>
      <c r="F8017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</row>
    <row r="8018" spans="5:19" x14ac:dyDescent="0.3">
      <c r="E8018"/>
      <c r="F8018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</row>
    <row r="8019" spans="5:19" x14ac:dyDescent="0.3">
      <c r="E8019"/>
      <c r="F8019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</row>
    <row r="8020" spans="5:19" x14ac:dyDescent="0.3">
      <c r="E8020"/>
      <c r="F8020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</row>
    <row r="8021" spans="5:19" x14ac:dyDescent="0.3">
      <c r="E8021"/>
      <c r="F8021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</row>
    <row r="8022" spans="5:19" x14ac:dyDescent="0.3">
      <c r="E8022"/>
      <c r="F8022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</row>
    <row r="8023" spans="5:19" x14ac:dyDescent="0.3">
      <c r="E8023"/>
      <c r="F802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</row>
    <row r="8024" spans="5:19" x14ac:dyDescent="0.3">
      <c r="E8024"/>
      <c r="F8024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</row>
    <row r="8025" spans="5:19" x14ac:dyDescent="0.3">
      <c r="E8025"/>
      <c r="F8025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</row>
    <row r="8026" spans="5:19" x14ac:dyDescent="0.3">
      <c r="E8026"/>
      <c r="F8026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</row>
    <row r="8027" spans="5:19" x14ac:dyDescent="0.3">
      <c r="E8027"/>
      <c r="F8027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</row>
    <row r="8028" spans="5:19" x14ac:dyDescent="0.3">
      <c r="E8028"/>
      <c r="F8028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</row>
    <row r="8029" spans="5:19" x14ac:dyDescent="0.3">
      <c r="E8029"/>
      <c r="F8029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</row>
    <row r="8030" spans="5:19" x14ac:dyDescent="0.3">
      <c r="E8030"/>
      <c r="F8030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</row>
    <row r="8031" spans="5:19" x14ac:dyDescent="0.3">
      <c r="E8031"/>
      <c r="F8031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</row>
    <row r="8032" spans="5:19" x14ac:dyDescent="0.3">
      <c r="E8032"/>
      <c r="F8032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</row>
    <row r="8033" spans="5:19" x14ac:dyDescent="0.3">
      <c r="E8033"/>
      <c r="F803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</row>
    <row r="8034" spans="5:19" x14ac:dyDescent="0.3">
      <c r="E8034"/>
      <c r="F8034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</row>
    <row r="8035" spans="5:19" x14ac:dyDescent="0.3">
      <c r="E8035"/>
      <c r="F8035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</row>
    <row r="8036" spans="5:19" x14ac:dyDescent="0.3">
      <c r="E8036"/>
      <c r="F8036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</row>
    <row r="8037" spans="5:19" x14ac:dyDescent="0.3">
      <c r="E8037"/>
      <c r="F8037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</row>
    <row r="8038" spans="5:19" x14ac:dyDescent="0.3">
      <c r="E8038"/>
      <c r="F8038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</row>
    <row r="8039" spans="5:19" x14ac:dyDescent="0.3">
      <c r="E8039"/>
      <c r="F8039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</row>
    <row r="8040" spans="5:19" x14ac:dyDescent="0.3">
      <c r="E8040"/>
      <c r="F8040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</row>
    <row r="8041" spans="5:19" x14ac:dyDescent="0.3">
      <c r="E8041"/>
      <c r="F8041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</row>
    <row r="8042" spans="5:19" x14ac:dyDescent="0.3">
      <c r="E8042"/>
      <c r="F8042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</row>
    <row r="8043" spans="5:19" x14ac:dyDescent="0.3">
      <c r="E8043"/>
      <c r="F804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</row>
    <row r="8044" spans="5:19" x14ac:dyDescent="0.3">
      <c r="E8044"/>
      <c r="F8044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</row>
    <row r="8045" spans="5:19" x14ac:dyDescent="0.3">
      <c r="E8045"/>
      <c r="F8045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</row>
    <row r="8046" spans="5:19" x14ac:dyDescent="0.3">
      <c r="E8046"/>
      <c r="F8046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</row>
    <row r="8047" spans="5:19" x14ac:dyDescent="0.3">
      <c r="E8047"/>
      <c r="F8047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</row>
    <row r="8048" spans="5:19" x14ac:dyDescent="0.3">
      <c r="E8048"/>
      <c r="F8048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</row>
    <row r="8049" spans="5:19" x14ac:dyDescent="0.3">
      <c r="E8049"/>
      <c r="F8049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</row>
    <row r="8050" spans="5:19" x14ac:dyDescent="0.3">
      <c r="E8050"/>
      <c r="F8050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</row>
    <row r="8051" spans="5:19" x14ac:dyDescent="0.3">
      <c r="E8051"/>
      <c r="F8051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</row>
    <row r="8052" spans="5:19" x14ac:dyDescent="0.3">
      <c r="E8052"/>
      <c r="F8052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</row>
    <row r="8053" spans="5:19" x14ac:dyDescent="0.3">
      <c r="E8053"/>
      <c r="F805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</row>
    <row r="8054" spans="5:19" x14ac:dyDescent="0.3">
      <c r="E8054"/>
      <c r="F8054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</row>
    <row r="8055" spans="5:19" x14ac:dyDescent="0.3">
      <c r="E8055"/>
      <c r="F8055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</row>
    <row r="8056" spans="5:19" x14ac:dyDescent="0.3">
      <c r="E8056"/>
      <c r="F8056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</row>
    <row r="8057" spans="5:19" x14ac:dyDescent="0.3">
      <c r="E8057"/>
      <c r="F8057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</row>
    <row r="8058" spans="5:19" x14ac:dyDescent="0.3">
      <c r="E8058"/>
      <c r="F8058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</row>
    <row r="8059" spans="5:19" x14ac:dyDescent="0.3">
      <c r="E8059"/>
      <c r="F8059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</row>
    <row r="8060" spans="5:19" x14ac:dyDescent="0.3">
      <c r="E8060"/>
      <c r="F8060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</row>
    <row r="8061" spans="5:19" x14ac:dyDescent="0.3">
      <c r="E8061"/>
      <c r="F8061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</row>
    <row r="8062" spans="5:19" x14ac:dyDescent="0.3">
      <c r="E8062"/>
      <c r="F8062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</row>
    <row r="8063" spans="5:19" x14ac:dyDescent="0.3">
      <c r="E8063"/>
      <c r="F806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</row>
    <row r="8064" spans="5:19" x14ac:dyDescent="0.3">
      <c r="E8064"/>
      <c r="F8064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</row>
    <row r="8065" spans="5:19" x14ac:dyDescent="0.3">
      <c r="E8065"/>
      <c r="F8065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</row>
    <row r="8066" spans="5:19" x14ac:dyDescent="0.3">
      <c r="E8066"/>
      <c r="F8066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</row>
    <row r="8067" spans="5:19" x14ac:dyDescent="0.3">
      <c r="E8067"/>
      <c r="F8067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</row>
    <row r="8068" spans="5:19" x14ac:dyDescent="0.3">
      <c r="E8068"/>
      <c r="F8068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</row>
    <row r="8069" spans="5:19" x14ac:dyDescent="0.3">
      <c r="E8069"/>
      <c r="F8069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</row>
    <row r="8070" spans="5:19" x14ac:dyDescent="0.3">
      <c r="E8070"/>
      <c r="F8070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</row>
    <row r="8071" spans="5:19" x14ac:dyDescent="0.3">
      <c r="E8071"/>
      <c r="F8071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</row>
    <row r="8072" spans="5:19" x14ac:dyDescent="0.3">
      <c r="E8072"/>
      <c r="F8072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</row>
    <row r="8073" spans="5:19" x14ac:dyDescent="0.3">
      <c r="E8073"/>
      <c r="F807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</row>
    <row r="8074" spans="5:19" x14ac:dyDescent="0.3">
      <c r="E8074"/>
      <c r="F8074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</row>
    <row r="8075" spans="5:19" x14ac:dyDescent="0.3">
      <c r="E8075"/>
      <c r="F8075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</row>
    <row r="8076" spans="5:19" x14ac:dyDescent="0.3">
      <c r="E8076"/>
      <c r="F8076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</row>
    <row r="8077" spans="5:19" x14ac:dyDescent="0.3">
      <c r="E8077"/>
      <c r="F8077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</row>
    <row r="8078" spans="5:19" x14ac:dyDescent="0.3">
      <c r="E8078"/>
      <c r="F8078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</row>
    <row r="8079" spans="5:19" x14ac:dyDescent="0.3">
      <c r="E8079"/>
      <c r="F8079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</row>
    <row r="8080" spans="5:19" x14ac:dyDescent="0.3">
      <c r="E8080"/>
      <c r="F8080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</row>
    <row r="8081" spans="5:19" x14ac:dyDescent="0.3">
      <c r="E8081"/>
      <c r="F8081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</row>
    <row r="8082" spans="5:19" x14ac:dyDescent="0.3">
      <c r="E8082"/>
      <c r="F8082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</row>
    <row r="8083" spans="5:19" x14ac:dyDescent="0.3">
      <c r="E8083"/>
      <c r="F808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</row>
    <row r="8084" spans="5:19" x14ac:dyDescent="0.3">
      <c r="E8084"/>
      <c r="F8084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</row>
    <row r="8085" spans="5:19" x14ac:dyDescent="0.3">
      <c r="E8085"/>
      <c r="F8085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</row>
    <row r="8086" spans="5:19" x14ac:dyDescent="0.3">
      <c r="E8086"/>
      <c r="F8086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</row>
    <row r="8087" spans="5:19" x14ac:dyDescent="0.3">
      <c r="E8087"/>
      <c r="F8087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</row>
    <row r="8088" spans="5:19" x14ac:dyDescent="0.3">
      <c r="E8088"/>
      <c r="F8088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</row>
    <row r="8089" spans="5:19" x14ac:dyDescent="0.3">
      <c r="E8089"/>
      <c r="F8089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</row>
    <row r="8090" spans="5:19" x14ac:dyDescent="0.3">
      <c r="E8090"/>
      <c r="F8090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</row>
    <row r="8091" spans="5:19" x14ac:dyDescent="0.3">
      <c r="E8091"/>
      <c r="F8091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</row>
    <row r="8092" spans="5:19" x14ac:dyDescent="0.3">
      <c r="E8092"/>
      <c r="F8092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</row>
    <row r="8093" spans="5:19" x14ac:dyDescent="0.3">
      <c r="E8093"/>
      <c r="F809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</row>
    <row r="8094" spans="5:19" x14ac:dyDescent="0.3">
      <c r="E8094"/>
      <c r="F8094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</row>
    <row r="8095" spans="5:19" x14ac:dyDescent="0.3">
      <c r="E8095"/>
      <c r="F8095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</row>
    <row r="8096" spans="5:19" x14ac:dyDescent="0.3">
      <c r="E8096"/>
      <c r="F8096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</row>
    <row r="8097" spans="5:19" x14ac:dyDescent="0.3">
      <c r="E8097"/>
      <c r="F8097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</row>
    <row r="8098" spans="5:19" x14ac:dyDescent="0.3">
      <c r="E8098"/>
      <c r="F8098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</row>
    <row r="8099" spans="5:19" x14ac:dyDescent="0.3">
      <c r="E8099"/>
      <c r="F8099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</row>
    <row r="8100" spans="5:19" x14ac:dyDescent="0.3">
      <c r="E8100"/>
      <c r="F8100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</row>
    <row r="8101" spans="5:19" x14ac:dyDescent="0.3">
      <c r="E8101"/>
      <c r="F8101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</row>
    <row r="8102" spans="5:19" x14ac:dyDescent="0.3">
      <c r="E8102"/>
      <c r="F8102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</row>
    <row r="8103" spans="5:19" x14ac:dyDescent="0.3">
      <c r="E8103"/>
      <c r="F810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</row>
    <row r="8104" spans="5:19" x14ac:dyDescent="0.3">
      <c r="E8104"/>
      <c r="F8104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</row>
    <row r="8105" spans="5:19" x14ac:dyDescent="0.3">
      <c r="E8105"/>
      <c r="F8105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</row>
    <row r="8106" spans="5:19" x14ac:dyDescent="0.3">
      <c r="E8106"/>
      <c r="F8106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</row>
    <row r="8107" spans="5:19" x14ac:dyDescent="0.3">
      <c r="E8107"/>
      <c r="F8107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</row>
    <row r="8108" spans="5:19" x14ac:dyDescent="0.3">
      <c r="E8108"/>
      <c r="F8108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</row>
    <row r="8109" spans="5:19" x14ac:dyDescent="0.3">
      <c r="E8109"/>
      <c r="F8109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</row>
    <row r="8110" spans="5:19" x14ac:dyDescent="0.3">
      <c r="E8110"/>
      <c r="F8110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</row>
    <row r="8111" spans="5:19" x14ac:dyDescent="0.3">
      <c r="E8111"/>
      <c r="F8111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</row>
    <row r="8112" spans="5:19" x14ac:dyDescent="0.3">
      <c r="E8112"/>
      <c r="F8112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</row>
    <row r="8113" spans="5:19" x14ac:dyDescent="0.3">
      <c r="E8113"/>
      <c r="F811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</row>
    <row r="8114" spans="5:19" x14ac:dyDescent="0.3">
      <c r="E8114"/>
      <c r="F8114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</row>
    <row r="8115" spans="5:19" x14ac:dyDescent="0.3">
      <c r="E8115"/>
      <c r="F8115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</row>
    <row r="8116" spans="5:19" x14ac:dyDescent="0.3">
      <c r="E8116"/>
      <c r="F8116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</row>
    <row r="8117" spans="5:19" x14ac:dyDescent="0.3">
      <c r="E8117"/>
      <c r="F8117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</row>
    <row r="8118" spans="5:19" x14ac:dyDescent="0.3">
      <c r="E8118"/>
      <c r="F8118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</row>
    <row r="8119" spans="5:19" x14ac:dyDescent="0.3">
      <c r="E8119"/>
      <c r="F8119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</row>
    <row r="8120" spans="5:19" x14ac:dyDescent="0.3">
      <c r="E8120"/>
      <c r="F8120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</row>
    <row r="8121" spans="5:19" x14ac:dyDescent="0.3">
      <c r="E8121"/>
      <c r="F8121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</row>
    <row r="8122" spans="5:19" x14ac:dyDescent="0.3">
      <c r="E8122"/>
      <c r="F8122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</row>
    <row r="8123" spans="5:19" x14ac:dyDescent="0.3">
      <c r="E8123"/>
      <c r="F812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</row>
    <row r="8124" spans="5:19" x14ac:dyDescent="0.3">
      <c r="E8124"/>
      <c r="F8124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</row>
    <row r="8125" spans="5:19" x14ac:dyDescent="0.3">
      <c r="E8125"/>
      <c r="F8125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</row>
    <row r="8126" spans="5:19" x14ac:dyDescent="0.3">
      <c r="E8126"/>
      <c r="F8126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</row>
    <row r="8127" spans="5:19" x14ac:dyDescent="0.3">
      <c r="E8127"/>
      <c r="F8127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</row>
    <row r="8128" spans="5:19" x14ac:dyDescent="0.3">
      <c r="E8128"/>
      <c r="F8128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</row>
    <row r="8129" spans="5:19" x14ac:dyDescent="0.3">
      <c r="E8129"/>
      <c r="F8129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</row>
    <row r="8130" spans="5:19" x14ac:dyDescent="0.3">
      <c r="E8130"/>
      <c r="F8130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</row>
    <row r="8131" spans="5:19" x14ac:dyDescent="0.3">
      <c r="E8131"/>
      <c r="F8131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</row>
    <row r="8132" spans="5:19" x14ac:dyDescent="0.3">
      <c r="E8132"/>
      <c r="F8132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</row>
    <row r="8133" spans="5:19" x14ac:dyDescent="0.3">
      <c r="E8133"/>
      <c r="F813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</row>
    <row r="8134" spans="5:19" x14ac:dyDescent="0.3">
      <c r="E8134"/>
      <c r="F8134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</row>
    <row r="8135" spans="5:19" x14ac:dyDescent="0.3">
      <c r="E8135"/>
      <c r="F8135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</row>
    <row r="8136" spans="5:19" x14ac:dyDescent="0.3">
      <c r="E8136"/>
      <c r="F8136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</row>
    <row r="8137" spans="5:19" x14ac:dyDescent="0.3">
      <c r="E8137"/>
      <c r="F8137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</row>
    <row r="8138" spans="5:19" x14ac:dyDescent="0.3">
      <c r="E8138"/>
      <c r="F8138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</row>
    <row r="8139" spans="5:19" x14ac:dyDescent="0.3">
      <c r="E8139"/>
      <c r="F8139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</row>
    <row r="8140" spans="5:19" x14ac:dyDescent="0.3">
      <c r="E8140"/>
      <c r="F8140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</row>
    <row r="8141" spans="5:19" x14ac:dyDescent="0.3">
      <c r="E8141"/>
      <c r="F8141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</row>
    <row r="8142" spans="5:19" x14ac:dyDescent="0.3">
      <c r="E8142"/>
      <c r="F8142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</row>
    <row r="8143" spans="5:19" x14ac:dyDescent="0.3">
      <c r="E8143"/>
      <c r="F814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</row>
    <row r="8144" spans="5:19" x14ac:dyDescent="0.3">
      <c r="E8144"/>
      <c r="F8144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</row>
    <row r="8145" spans="5:19" x14ac:dyDescent="0.3">
      <c r="E8145"/>
      <c r="F8145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</row>
    <row r="8146" spans="5:19" x14ac:dyDescent="0.3">
      <c r="E8146"/>
      <c r="F8146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</row>
    <row r="8147" spans="5:19" x14ac:dyDescent="0.3">
      <c r="E8147"/>
      <c r="F8147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</row>
    <row r="8148" spans="5:19" x14ac:dyDescent="0.3">
      <c r="E8148"/>
      <c r="F8148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</row>
    <row r="8149" spans="5:19" x14ac:dyDescent="0.3">
      <c r="E8149"/>
      <c r="F8149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</row>
    <row r="8150" spans="5:19" x14ac:dyDescent="0.3">
      <c r="E8150"/>
      <c r="F8150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</row>
    <row r="8151" spans="5:19" x14ac:dyDescent="0.3">
      <c r="E8151"/>
      <c r="F8151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</row>
    <row r="8152" spans="5:19" x14ac:dyDescent="0.3">
      <c r="E8152"/>
      <c r="F8152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</row>
    <row r="8153" spans="5:19" x14ac:dyDescent="0.3">
      <c r="E8153"/>
      <c r="F815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</row>
    <row r="8154" spans="5:19" x14ac:dyDescent="0.3">
      <c r="E8154"/>
      <c r="F8154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</row>
    <row r="8155" spans="5:19" x14ac:dyDescent="0.3">
      <c r="E8155"/>
      <c r="F8155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</row>
    <row r="8156" spans="5:19" x14ac:dyDescent="0.3">
      <c r="E8156"/>
      <c r="F8156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</row>
    <row r="8157" spans="5:19" x14ac:dyDescent="0.3">
      <c r="E8157"/>
      <c r="F8157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</row>
    <row r="8158" spans="5:19" x14ac:dyDescent="0.3">
      <c r="E8158"/>
      <c r="F8158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</row>
    <row r="8159" spans="5:19" x14ac:dyDescent="0.3">
      <c r="E8159"/>
      <c r="F8159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</row>
    <row r="8160" spans="5:19" x14ac:dyDescent="0.3">
      <c r="E8160"/>
      <c r="F8160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</row>
    <row r="8161" spans="5:19" x14ac:dyDescent="0.3">
      <c r="E8161"/>
      <c r="F8161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</row>
    <row r="8162" spans="5:19" x14ac:dyDescent="0.3">
      <c r="E8162"/>
      <c r="F8162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</row>
    <row r="8163" spans="5:19" x14ac:dyDescent="0.3">
      <c r="E8163"/>
      <c r="F816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</row>
    <row r="8164" spans="5:19" x14ac:dyDescent="0.3">
      <c r="E8164"/>
      <c r="F8164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</row>
    <row r="8165" spans="5:19" x14ac:dyDescent="0.3">
      <c r="E8165"/>
      <c r="F8165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</row>
    <row r="8166" spans="5:19" x14ac:dyDescent="0.3">
      <c r="E8166"/>
      <c r="F8166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</row>
    <row r="8167" spans="5:19" x14ac:dyDescent="0.3">
      <c r="E8167"/>
      <c r="F8167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</row>
    <row r="8168" spans="5:19" x14ac:dyDescent="0.3">
      <c r="E8168"/>
      <c r="F8168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</row>
    <row r="8169" spans="5:19" x14ac:dyDescent="0.3">
      <c r="E8169"/>
      <c r="F8169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</row>
    <row r="8170" spans="5:19" x14ac:dyDescent="0.3">
      <c r="E8170"/>
      <c r="F8170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</row>
    <row r="8171" spans="5:19" x14ac:dyDescent="0.3">
      <c r="E8171"/>
      <c r="F8171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</row>
    <row r="8172" spans="5:19" x14ac:dyDescent="0.3">
      <c r="E8172"/>
      <c r="F8172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</row>
    <row r="8173" spans="5:19" x14ac:dyDescent="0.3">
      <c r="E8173"/>
      <c r="F817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</row>
    <row r="8174" spans="5:19" x14ac:dyDescent="0.3">
      <c r="E8174"/>
      <c r="F8174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</row>
    <row r="8175" spans="5:19" x14ac:dyDescent="0.3">
      <c r="E8175"/>
      <c r="F8175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</row>
    <row r="8176" spans="5:19" x14ac:dyDescent="0.3">
      <c r="E8176"/>
      <c r="F8176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</row>
    <row r="8177" spans="5:19" x14ac:dyDescent="0.3">
      <c r="E8177"/>
      <c r="F8177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</row>
    <row r="8178" spans="5:19" x14ac:dyDescent="0.3">
      <c r="E8178"/>
      <c r="F8178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</row>
    <row r="8179" spans="5:19" x14ac:dyDescent="0.3">
      <c r="E8179"/>
      <c r="F8179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</row>
    <row r="8180" spans="5:19" x14ac:dyDescent="0.3">
      <c r="E8180"/>
      <c r="F8180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</row>
    <row r="8181" spans="5:19" x14ac:dyDescent="0.3">
      <c r="E8181"/>
      <c r="F8181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</row>
    <row r="8182" spans="5:19" x14ac:dyDescent="0.3">
      <c r="E8182"/>
      <c r="F8182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</row>
    <row r="8183" spans="5:19" x14ac:dyDescent="0.3">
      <c r="E8183"/>
      <c r="F818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</row>
    <row r="8184" spans="5:19" x14ac:dyDescent="0.3">
      <c r="E8184"/>
      <c r="F8184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</row>
    <row r="8185" spans="5:19" x14ac:dyDescent="0.3">
      <c r="E8185"/>
      <c r="F8185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</row>
    <row r="8186" spans="5:19" x14ac:dyDescent="0.3">
      <c r="E8186"/>
      <c r="F8186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</row>
    <row r="8187" spans="5:19" x14ac:dyDescent="0.3">
      <c r="E8187"/>
      <c r="F8187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</row>
    <row r="8188" spans="5:19" x14ac:dyDescent="0.3">
      <c r="E8188"/>
      <c r="F8188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</row>
    <row r="8189" spans="5:19" x14ac:dyDescent="0.3">
      <c r="E8189"/>
      <c r="F8189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</row>
    <row r="8190" spans="5:19" x14ac:dyDescent="0.3">
      <c r="E8190"/>
      <c r="F8190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</row>
    <row r="8191" spans="5:19" x14ac:dyDescent="0.3">
      <c r="E8191"/>
      <c r="F8191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</row>
    <row r="8192" spans="5:19" x14ac:dyDescent="0.3">
      <c r="E8192"/>
      <c r="F8192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</row>
    <row r="8193" spans="5:19" x14ac:dyDescent="0.3">
      <c r="E8193"/>
      <c r="F819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</row>
    <row r="8194" spans="5:19" x14ac:dyDescent="0.3">
      <c r="E8194"/>
      <c r="F8194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</row>
    <row r="8195" spans="5:19" x14ac:dyDescent="0.3">
      <c r="E8195"/>
      <c r="F8195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</row>
    <row r="8196" spans="5:19" x14ac:dyDescent="0.3">
      <c r="E8196"/>
      <c r="F8196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</row>
    <row r="8197" spans="5:19" x14ac:dyDescent="0.3">
      <c r="E8197"/>
      <c r="F8197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</row>
    <row r="8198" spans="5:19" x14ac:dyDescent="0.3">
      <c r="E8198"/>
      <c r="F8198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</row>
    <row r="8199" spans="5:19" x14ac:dyDescent="0.3">
      <c r="E8199"/>
      <c r="F8199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</row>
    <row r="8200" spans="5:19" x14ac:dyDescent="0.3">
      <c r="E8200"/>
      <c r="F8200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</row>
    <row r="8201" spans="5:19" x14ac:dyDescent="0.3">
      <c r="E8201"/>
      <c r="F8201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</row>
    <row r="8202" spans="5:19" x14ac:dyDescent="0.3">
      <c r="E8202"/>
      <c r="F8202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</row>
    <row r="8203" spans="5:19" x14ac:dyDescent="0.3">
      <c r="E8203"/>
      <c r="F820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</row>
    <row r="8204" spans="5:19" x14ac:dyDescent="0.3">
      <c r="E8204"/>
      <c r="F8204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</row>
    <row r="8205" spans="5:19" x14ac:dyDescent="0.3">
      <c r="E8205"/>
      <c r="F8205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</row>
    <row r="8206" spans="5:19" x14ac:dyDescent="0.3">
      <c r="E8206"/>
      <c r="F8206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</row>
    <row r="8207" spans="5:19" x14ac:dyDescent="0.3">
      <c r="E8207"/>
      <c r="F8207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</row>
    <row r="8208" spans="5:19" x14ac:dyDescent="0.3">
      <c r="E8208"/>
      <c r="F8208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</row>
    <row r="8209" spans="5:19" x14ac:dyDescent="0.3">
      <c r="E8209"/>
      <c r="F8209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</row>
    <row r="8210" spans="5:19" x14ac:dyDescent="0.3">
      <c r="E8210"/>
      <c r="F8210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</row>
    <row r="8211" spans="5:19" x14ac:dyDescent="0.3">
      <c r="E8211"/>
      <c r="F8211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</row>
    <row r="8212" spans="5:19" x14ac:dyDescent="0.3">
      <c r="E8212"/>
      <c r="F8212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</row>
    <row r="8213" spans="5:19" x14ac:dyDescent="0.3">
      <c r="E8213"/>
      <c r="F821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</row>
    <row r="8214" spans="5:19" x14ac:dyDescent="0.3">
      <c r="E8214"/>
      <c r="F8214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</row>
    <row r="8215" spans="5:19" x14ac:dyDescent="0.3">
      <c r="E8215"/>
      <c r="F8215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</row>
    <row r="8216" spans="5:19" x14ac:dyDescent="0.3">
      <c r="E8216"/>
      <c r="F8216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</row>
    <row r="8217" spans="5:19" x14ac:dyDescent="0.3">
      <c r="E8217"/>
      <c r="F8217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</row>
    <row r="8218" spans="5:19" x14ac:dyDescent="0.3">
      <c r="E8218"/>
      <c r="F8218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</row>
    <row r="8219" spans="5:19" x14ac:dyDescent="0.3">
      <c r="E8219"/>
      <c r="F8219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</row>
    <row r="8220" spans="5:19" x14ac:dyDescent="0.3">
      <c r="E8220"/>
      <c r="F8220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</row>
    <row r="8221" spans="5:19" x14ac:dyDescent="0.3">
      <c r="E8221"/>
      <c r="F8221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</row>
    <row r="8222" spans="5:19" x14ac:dyDescent="0.3">
      <c r="E8222"/>
      <c r="F8222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</row>
    <row r="8223" spans="5:19" x14ac:dyDescent="0.3">
      <c r="E8223"/>
      <c r="F822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</row>
    <row r="8224" spans="5:19" x14ac:dyDescent="0.3">
      <c r="E8224"/>
      <c r="F8224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</row>
    <row r="8225" spans="5:19" x14ac:dyDescent="0.3">
      <c r="E8225"/>
      <c r="F8225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</row>
    <row r="8226" spans="5:19" x14ac:dyDescent="0.3">
      <c r="E8226"/>
      <c r="F8226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</row>
    <row r="8227" spans="5:19" x14ac:dyDescent="0.3">
      <c r="E8227"/>
      <c r="F8227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</row>
    <row r="8228" spans="5:19" x14ac:dyDescent="0.3">
      <c r="E8228"/>
      <c r="F8228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</row>
    <row r="8229" spans="5:19" x14ac:dyDescent="0.3">
      <c r="E8229"/>
      <c r="F8229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</row>
    <row r="8230" spans="5:19" x14ac:dyDescent="0.3">
      <c r="E8230"/>
      <c r="F8230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</row>
    <row r="8231" spans="5:19" x14ac:dyDescent="0.3">
      <c r="E8231"/>
      <c r="F8231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</row>
    <row r="8232" spans="5:19" x14ac:dyDescent="0.3">
      <c r="E8232"/>
      <c r="F8232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</row>
    <row r="8233" spans="5:19" x14ac:dyDescent="0.3">
      <c r="E8233"/>
      <c r="F823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</row>
    <row r="8234" spans="5:19" x14ac:dyDescent="0.3">
      <c r="E8234"/>
      <c r="F8234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</row>
    <row r="8235" spans="5:19" x14ac:dyDescent="0.3">
      <c r="E8235"/>
      <c r="F8235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</row>
    <row r="8236" spans="5:19" x14ac:dyDescent="0.3">
      <c r="E8236"/>
      <c r="F8236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</row>
    <row r="8237" spans="5:19" x14ac:dyDescent="0.3">
      <c r="E8237"/>
      <c r="F8237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</row>
    <row r="8238" spans="5:19" x14ac:dyDescent="0.3">
      <c r="E8238"/>
      <c r="F8238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</row>
    <row r="8239" spans="5:19" x14ac:dyDescent="0.3">
      <c r="E8239"/>
      <c r="F8239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</row>
    <row r="8240" spans="5:19" x14ac:dyDescent="0.3">
      <c r="E8240"/>
      <c r="F8240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</row>
    <row r="8241" spans="5:19" x14ac:dyDescent="0.3">
      <c r="E8241"/>
      <c r="F8241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</row>
    <row r="8242" spans="5:19" x14ac:dyDescent="0.3">
      <c r="E8242"/>
      <c r="F8242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</row>
    <row r="8243" spans="5:19" x14ac:dyDescent="0.3">
      <c r="E8243"/>
      <c r="F824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</row>
    <row r="8244" spans="5:19" x14ac:dyDescent="0.3">
      <c r="E8244"/>
      <c r="F8244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</row>
    <row r="8245" spans="5:19" x14ac:dyDescent="0.3">
      <c r="E8245"/>
      <c r="F8245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</row>
    <row r="8246" spans="5:19" x14ac:dyDescent="0.3">
      <c r="E8246"/>
      <c r="F8246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</row>
    <row r="8247" spans="5:19" x14ac:dyDescent="0.3">
      <c r="E8247"/>
      <c r="F8247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</row>
    <row r="8248" spans="5:19" x14ac:dyDescent="0.3">
      <c r="E8248"/>
      <c r="F8248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</row>
    <row r="8249" spans="5:19" x14ac:dyDescent="0.3">
      <c r="E8249"/>
      <c r="F8249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</row>
    <row r="8250" spans="5:19" x14ac:dyDescent="0.3">
      <c r="E8250"/>
      <c r="F8250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</row>
    <row r="8251" spans="5:19" x14ac:dyDescent="0.3">
      <c r="E8251"/>
      <c r="F8251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</row>
    <row r="8252" spans="5:19" x14ac:dyDescent="0.3">
      <c r="E8252"/>
      <c r="F8252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</row>
    <row r="8253" spans="5:19" x14ac:dyDescent="0.3">
      <c r="E8253"/>
      <c r="F825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</row>
    <row r="8254" spans="5:19" x14ac:dyDescent="0.3">
      <c r="E8254"/>
      <c r="F8254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</row>
    <row r="8255" spans="5:19" x14ac:dyDescent="0.3">
      <c r="E8255"/>
      <c r="F8255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</row>
    <row r="8256" spans="5:19" x14ac:dyDescent="0.3">
      <c r="E8256"/>
      <c r="F8256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</row>
    <row r="8257" spans="5:19" x14ac:dyDescent="0.3">
      <c r="E8257"/>
      <c r="F8257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</row>
    <row r="8258" spans="5:19" x14ac:dyDescent="0.3">
      <c r="E8258"/>
      <c r="F8258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</row>
    <row r="8259" spans="5:19" x14ac:dyDescent="0.3">
      <c r="E8259"/>
      <c r="F8259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</row>
    <row r="8260" spans="5:19" x14ac:dyDescent="0.3">
      <c r="E8260"/>
      <c r="F8260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</row>
    <row r="8261" spans="5:19" x14ac:dyDescent="0.3">
      <c r="E8261"/>
      <c r="F8261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</row>
    <row r="8262" spans="5:19" x14ac:dyDescent="0.3">
      <c r="E8262"/>
      <c r="F8262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</row>
    <row r="8263" spans="5:19" x14ac:dyDescent="0.3">
      <c r="E8263"/>
      <c r="F826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</row>
    <row r="8264" spans="5:19" x14ac:dyDescent="0.3">
      <c r="E8264"/>
      <c r="F8264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</row>
    <row r="8265" spans="5:19" x14ac:dyDescent="0.3">
      <c r="E8265"/>
      <c r="F8265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</row>
    <row r="8266" spans="5:19" x14ac:dyDescent="0.3">
      <c r="E8266"/>
      <c r="F8266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</row>
    <row r="8267" spans="5:19" x14ac:dyDescent="0.3">
      <c r="E8267"/>
      <c r="F8267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</row>
    <row r="8268" spans="5:19" x14ac:dyDescent="0.3">
      <c r="E8268"/>
      <c r="F8268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</row>
    <row r="8269" spans="5:19" x14ac:dyDescent="0.3">
      <c r="E8269"/>
      <c r="F8269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</row>
    <row r="8270" spans="5:19" x14ac:dyDescent="0.3">
      <c r="E8270"/>
      <c r="F8270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</row>
    <row r="8271" spans="5:19" x14ac:dyDescent="0.3">
      <c r="E8271"/>
      <c r="F8271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</row>
    <row r="8272" spans="5:19" x14ac:dyDescent="0.3">
      <c r="E8272"/>
      <c r="F8272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</row>
    <row r="8273" spans="5:19" x14ac:dyDescent="0.3">
      <c r="E8273"/>
      <c r="F827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</row>
    <row r="8274" spans="5:19" x14ac:dyDescent="0.3">
      <c r="E8274"/>
      <c r="F8274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</row>
    <row r="8275" spans="5:19" x14ac:dyDescent="0.3">
      <c r="E8275"/>
      <c r="F8275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</row>
    <row r="8276" spans="5:19" x14ac:dyDescent="0.3">
      <c r="E8276"/>
      <c r="F8276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</row>
    <row r="8277" spans="5:19" x14ac:dyDescent="0.3">
      <c r="E8277"/>
      <c r="F8277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</row>
    <row r="8278" spans="5:19" x14ac:dyDescent="0.3">
      <c r="E8278"/>
      <c r="F8278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</row>
    <row r="8279" spans="5:19" x14ac:dyDescent="0.3">
      <c r="E8279"/>
      <c r="F8279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</row>
    <row r="8280" spans="5:19" x14ac:dyDescent="0.3">
      <c r="E8280"/>
      <c r="F8280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</row>
    <row r="8281" spans="5:19" x14ac:dyDescent="0.3">
      <c r="E8281"/>
      <c r="F8281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</row>
    <row r="8282" spans="5:19" x14ac:dyDescent="0.3">
      <c r="E8282"/>
      <c r="F8282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</row>
    <row r="8283" spans="5:19" x14ac:dyDescent="0.3">
      <c r="E8283"/>
      <c r="F828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</row>
    <row r="8284" spans="5:19" x14ac:dyDescent="0.3">
      <c r="E8284"/>
      <c r="F8284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</row>
    <row r="8285" spans="5:19" x14ac:dyDescent="0.3">
      <c r="E8285"/>
      <c r="F8285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</row>
    <row r="8286" spans="5:19" x14ac:dyDescent="0.3">
      <c r="E8286"/>
      <c r="F8286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</row>
    <row r="8287" spans="5:19" x14ac:dyDescent="0.3">
      <c r="E8287"/>
      <c r="F8287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</row>
    <row r="8288" spans="5:19" x14ac:dyDescent="0.3">
      <c r="E8288"/>
      <c r="F8288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</row>
    <row r="8289" spans="5:19" x14ac:dyDescent="0.3">
      <c r="E8289"/>
      <c r="F8289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</row>
    <row r="8290" spans="5:19" x14ac:dyDescent="0.3">
      <c r="E8290"/>
      <c r="F8290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</row>
    <row r="8291" spans="5:19" x14ac:dyDescent="0.3">
      <c r="E8291"/>
      <c r="F8291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</row>
    <row r="8292" spans="5:19" x14ac:dyDescent="0.3">
      <c r="E8292"/>
      <c r="F8292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</row>
    <row r="8293" spans="5:19" x14ac:dyDescent="0.3">
      <c r="E8293"/>
      <c r="F829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</row>
    <row r="8294" spans="5:19" x14ac:dyDescent="0.3">
      <c r="E8294"/>
      <c r="F8294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</row>
    <row r="8295" spans="5:19" x14ac:dyDescent="0.3">
      <c r="E8295"/>
      <c r="F8295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</row>
    <row r="8296" spans="5:19" x14ac:dyDescent="0.3">
      <c r="E8296"/>
      <c r="F8296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</row>
    <row r="8297" spans="5:19" x14ac:dyDescent="0.3">
      <c r="E8297"/>
      <c r="F8297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</row>
    <row r="8298" spans="5:19" x14ac:dyDescent="0.3">
      <c r="E8298"/>
      <c r="F8298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</row>
    <row r="8299" spans="5:19" x14ac:dyDescent="0.3">
      <c r="E8299"/>
      <c r="F8299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</row>
    <row r="8300" spans="5:19" x14ac:dyDescent="0.3">
      <c r="E8300"/>
      <c r="F8300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</row>
    <row r="8301" spans="5:19" x14ac:dyDescent="0.3">
      <c r="E8301"/>
      <c r="F8301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</row>
    <row r="8302" spans="5:19" x14ac:dyDescent="0.3">
      <c r="E8302"/>
      <c r="F8302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</row>
    <row r="8303" spans="5:19" x14ac:dyDescent="0.3">
      <c r="E8303"/>
      <c r="F830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</row>
    <row r="8304" spans="5:19" x14ac:dyDescent="0.3">
      <c r="E8304"/>
      <c r="F8304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</row>
    <row r="8305" spans="5:19" x14ac:dyDescent="0.3">
      <c r="E8305"/>
      <c r="F8305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</row>
    <row r="8306" spans="5:19" x14ac:dyDescent="0.3">
      <c r="E8306"/>
      <c r="F8306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</row>
    <row r="8307" spans="5:19" x14ac:dyDescent="0.3">
      <c r="E8307"/>
      <c r="F8307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</row>
    <row r="8308" spans="5:19" x14ac:dyDescent="0.3">
      <c r="E8308"/>
      <c r="F8308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</row>
    <row r="8309" spans="5:19" x14ac:dyDescent="0.3">
      <c r="E8309"/>
      <c r="F8309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</row>
    <row r="8310" spans="5:19" x14ac:dyDescent="0.3">
      <c r="E8310"/>
      <c r="F8310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</row>
    <row r="8311" spans="5:19" x14ac:dyDescent="0.3">
      <c r="E8311"/>
      <c r="F8311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</row>
    <row r="8312" spans="5:19" x14ac:dyDescent="0.3">
      <c r="E8312"/>
      <c r="F8312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</row>
    <row r="8313" spans="5:19" x14ac:dyDescent="0.3">
      <c r="E8313"/>
      <c r="F831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</row>
    <row r="8314" spans="5:19" x14ac:dyDescent="0.3">
      <c r="E8314"/>
      <c r="F8314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</row>
    <row r="8315" spans="5:19" x14ac:dyDescent="0.3">
      <c r="E8315"/>
      <c r="F8315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</row>
    <row r="8316" spans="5:19" x14ac:dyDescent="0.3">
      <c r="E8316"/>
      <c r="F8316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</row>
    <row r="8317" spans="5:19" x14ac:dyDescent="0.3">
      <c r="E8317"/>
      <c r="F8317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</row>
    <row r="8318" spans="5:19" x14ac:dyDescent="0.3">
      <c r="E8318"/>
      <c r="F8318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</row>
    <row r="8319" spans="5:19" x14ac:dyDescent="0.3">
      <c r="E8319"/>
      <c r="F8319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</row>
    <row r="8320" spans="5:19" x14ac:dyDescent="0.3">
      <c r="E8320"/>
      <c r="F8320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</row>
    <row r="8321" spans="5:19" x14ac:dyDescent="0.3">
      <c r="E8321"/>
      <c r="F8321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</row>
    <row r="8322" spans="5:19" x14ac:dyDescent="0.3">
      <c r="E8322"/>
      <c r="F8322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</row>
    <row r="8323" spans="5:19" x14ac:dyDescent="0.3">
      <c r="E8323"/>
      <c r="F832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</row>
    <row r="8324" spans="5:19" x14ac:dyDescent="0.3">
      <c r="E8324"/>
      <c r="F8324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</row>
    <row r="8325" spans="5:19" x14ac:dyDescent="0.3">
      <c r="E8325"/>
      <c r="F8325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</row>
    <row r="8326" spans="5:19" x14ac:dyDescent="0.3">
      <c r="E8326"/>
      <c r="F8326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</row>
    <row r="8327" spans="5:19" x14ac:dyDescent="0.3">
      <c r="E8327"/>
      <c r="F8327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</row>
    <row r="8328" spans="5:19" x14ac:dyDescent="0.3">
      <c r="E8328"/>
      <c r="F8328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</row>
    <row r="8329" spans="5:19" x14ac:dyDescent="0.3">
      <c r="E8329"/>
      <c r="F8329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</row>
    <row r="8330" spans="5:19" x14ac:dyDescent="0.3">
      <c r="E8330"/>
      <c r="F8330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</row>
    <row r="8331" spans="5:19" x14ac:dyDescent="0.3">
      <c r="E8331"/>
      <c r="F8331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</row>
    <row r="8332" spans="5:19" x14ac:dyDescent="0.3">
      <c r="E8332"/>
      <c r="F8332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</row>
    <row r="8333" spans="5:19" x14ac:dyDescent="0.3">
      <c r="E8333"/>
      <c r="F833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</row>
    <row r="8334" spans="5:19" x14ac:dyDescent="0.3">
      <c r="E8334"/>
      <c r="F8334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</row>
    <row r="8335" spans="5:19" x14ac:dyDescent="0.3">
      <c r="E8335"/>
      <c r="F8335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</row>
    <row r="8336" spans="5:19" x14ac:dyDescent="0.3">
      <c r="E8336"/>
      <c r="F8336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</row>
    <row r="8337" spans="5:19" x14ac:dyDescent="0.3">
      <c r="E8337"/>
      <c r="F8337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</row>
    <row r="8338" spans="5:19" x14ac:dyDescent="0.3">
      <c r="E8338"/>
      <c r="F8338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</row>
    <row r="8339" spans="5:19" x14ac:dyDescent="0.3">
      <c r="E8339"/>
      <c r="F8339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</row>
    <row r="8340" spans="5:19" x14ac:dyDescent="0.3">
      <c r="E8340"/>
      <c r="F8340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</row>
    <row r="8341" spans="5:19" x14ac:dyDescent="0.3">
      <c r="E8341"/>
      <c r="F8341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</row>
    <row r="8342" spans="5:19" x14ac:dyDescent="0.3">
      <c r="E8342"/>
      <c r="F8342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</row>
    <row r="8343" spans="5:19" x14ac:dyDescent="0.3">
      <c r="E8343"/>
      <c r="F834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</row>
    <row r="8344" spans="5:19" x14ac:dyDescent="0.3">
      <c r="E8344"/>
      <c r="F8344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</row>
    <row r="8345" spans="5:19" x14ac:dyDescent="0.3">
      <c r="E8345"/>
      <c r="F8345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</row>
    <row r="8346" spans="5:19" x14ac:dyDescent="0.3">
      <c r="E8346"/>
      <c r="F8346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</row>
    <row r="8347" spans="5:19" x14ac:dyDescent="0.3">
      <c r="E8347"/>
      <c r="F8347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</row>
    <row r="8348" spans="5:19" x14ac:dyDescent="0.3">
      <c r="E8348"/>
      <c r="F8348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</row>
    <row r="8349" spans="5:19" x14ac:dyDescent="0.3">
      <c r="E8349"/>
      <c r="F8349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</row>
    <row r="8350" spans="5:19" x14ac:dyDescent="0.3">
      <c r="E8350"/>
      <c r="F8350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</row>
    <row r="8351" spans="5:19" x14ac:dyDescent="0.3">
      <c r="E8351"/>
      <c r="F8351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</row>
    <row r="8352" spans="5:19" x14ac:dyDescent="0.3">
      <c r="E8352"/>
      <c r="F8352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</row>
    <row r="8353" spans="5:19" x14ac:dyDescent="0.3">
      <c r="E8353"/>
      <c r="F835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</row>
    <row r="8354" spans="5:19" x14ac:dyDescent="0.3">
      <c r="E8354"/>
      <c r="F8354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</row>
    <row r="8355" spans="5:19" x14ac:dyDescent="0.3">
      <c r="E8355"/>
      <c r="F8355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</row>
    <row r="8356" spans="5:19" x14ac:dyDescent="0.3">
      <c r="E8356"/>
      <c r="F8356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</row>
    <row r="8357" spans="5:19" x14ac:dyDescent="0.3">
      <c r="E8357"/>
      <c r="F8357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</row>
    <row r="8358" spans="5:19" x14ac:dyDescent="0.3">
      <c r="E8358"/>
      <c r="F8358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</row>
    <row r="8359" spans="5:19" x14ac:dyDescent="0.3">
      <c r="E8359"/>
      <c r="F8359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</row>
    <row r="8360" spans="5:19" x14ac:dyDescent="0.3">
      <c r="E8360"/>
      <c r="F8360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</row>
    <row r="8361" spans="5:19" x14ac:dyDescent="0.3">
      <c r="E8361"/>
      <c r="F8361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</row>
    <row r="8362" spans="5:19" x14ac:dyDescent="0.3">
      <c r="E8362"/>
      <c r="F8362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</row>
    <row r="8363" spans="5:19" x14ac:dyDescent="0.3">
      <c r="E8363"/>
      <c r="F836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</row>
    <row r="8364" spans="5:19" x14ac:dyDescent="0.3">
      <c r="E8364"/>
      <c r="F8364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</row>
    <row r="8365" spans="5:19" x14ac:dyDescent="0.3">
      <c r="E8365"/>
      <c r="F8365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</row>
    <row r="8366" spans="5:19" x14ac:dyDescent="0.3">
      <c r="E8366"/>
      <c r="F8366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</row>
    <row r="8367" spans="5:19" x14ac:dyDescent="0.3">
      <c r="E8367"/>
      <c r="F8367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</row>
    <row r="8368" spans="5:19" x14ac:dyDescent="0.3">
      <c r="E8368"/>
      <c r="F8368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</row>
    <row r="8369" spans="5:19" x14ac:dyDescent="0.3">
      <c r="E8369"/>
      <c r="F8369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</row>
    <row r="8370" spans="5:19" x14ac:dyDescent="0.3">
      <c r="E8370"/>
      <c r="F8370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</row>
    <row r="8371" spans="5:19" x14ac:dyDescent="0.3">
      <c r="E8371"/>
      <c r="F8371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</row>
    <row r="8372" spans="5:19" x14ac:dyDescent="0.3">
      <c r="E8372"/>
      <c r="F8372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</row>
    <row r="8373" spans="5:19" x14ac:dyDescent="0.3">
      <c r="E8373"/>
      <c r="F837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</row>
    <row r="8374" spans="5:19" x14ac:dyDescent="0.3">
      <c r="E8374"/>
      <c r="F8374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</row>
    <row r="8375" spans="5:19" x14ac:dyDescent="0.3">
      <c r="E8375"/>
      <c r="F8375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</row>
    <row r="8376" spans="5:19" x14ac:dyDescent="0.3">
      <c r="E8376"/>
      <c r="F8376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</row>
    <row r="8377" spans="5:19" x14ac:dyDescent="0.3">
      <c r="E8377"/>
      <c r="F8377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</row>
    <row r="8378" spans="5:19" x14ac:dyDescent="0.3">
      <c r="E8378"/>
      <c r="F8378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</row>
    <row r="8379" spans="5:19" x14ac:dyDescent="0.3">
      <c r="E8379"/>
      <c r="F8379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</row>
    <row r="8380" spans="5:19" x14ac:dyDescent="0.3">
      <c r="E8380"/>
      <c r="F8380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</row>
    <row r="8381" spans="5:19" x14ac:dyDescent="0.3">
      <c r="E8381"/>
      <c r="F8381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</row>
    <row r="8382" spans="5:19" x14ac:dyDescent="0.3">
      <c r="E8382"/>
      <c r="F8382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</row>
    <row r="8383" spans="5:19" x14ac:dyDescent="0.3">
      <c r="E8383"/>
      <c r="F838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</row>
    <row r="8384" spans="5:19" x14ac:dyDescent="0.3">
      <c r="E8384"/>
      <c r="F8384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</row>
    <row r="8385" spans="5:19" x14ac:dyDescent="0.3">
      <c r="E8385"/>
      <c r="F8385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</row>
    <row r="8386" spans="5:19" x14ac:dyDescent="0.3">
      <c r="E8386"/>
      <c r="F8386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</row>
    <row r="8387" spans="5:19" x14ac:dyDescent="0.3">
      <c r="E8387"/>
      <c r="F8387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</row>
    <row r="8388" spans="5:19" x14ac:dyDescent="0.3">
      <c r="E8388"/>
      <c r="F8388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</row>
    <row r="8389" spans="5:19" x14ac:dyDescent="0.3">
      <c r="E8389"/>
      <c r="F8389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</row>
    <row r="8390" spans="5:19" x14ac:dyDescent="0.3">
      <c r="E8390"/>
      <c r="F8390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</row>
    <row r="8391" spans="5:19" x14ac:dyDescent="0.3">
      <c r="E8391"/>
      <c r="F8391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</row>
    <row r="8392" spans="5:19" x14ac:dyDescent="0.3">
      <c r="E8392"/>
      <c r="F8392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</row>
    <row r="8393" spans="5:19" x14ac:dyDescent="0.3">
      <c r="E8393"/>
      <c r="F839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</row>
    <row r="8394" spans="5:19" x14ac:dyDescent="0.3">
      <c r="E8394"/>
      <c r="F8394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</row>
    <row r="8395" spans="5:19" x14ac:dyDescent="0.3">
      <c r="E8395"/>
      <c r="F8395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</row>
    <row r="8396" spans="5:19" x14ac:dyDescent="0.3">
      <c r="E8396"/>
      <c r="F8396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</row>
    <row r="8397" spans="5:19" x14ac:dyDescent="0.3">
      <c r="E8397"/>
      <c r="F8397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</row>
    <row r="8398" spans="5:19" x14ac:dyDescent="0.3">
      <c r="E8398"/>
      <c r="F8398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</row>
    <row r="8399" spans="5:19" x14ac:dyDescent="0.3">
      <c r="E8399"/>
      <c r="F8399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</row>
    <row r="8400" spans="5:19" x14ac:dyDescent="0.3">
      <c r="E8400"/>
      <c r="F8400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</row>
    <row r="8401" spans="5:19" x14ac:dyDescent="0.3">
      <c r="E8401"/>
      <c r="F8401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</row>
    <row r="8402" spans="5:19" x14ac:dyDescent="0.3">
      <c r="E8402"/>
      <c r="F8402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</row>
    <row r="8403" spans="5:19" x14ac:dyDescent="0.3">
      <c r="E8403"/>
      <c r="F840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</row>
    <row r="8404" spans="5:19" x14ac:dyDescent="0.3">
      <c r="E8404"/>
      <c r="F8404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</row>
    <row r="8405" spans="5:19" x14ac:dyDescent="0.3">
      <c r="E8405"/>
      <c r="F8405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</row>
    <row r="8406" spans="5:19" x14ac:dyDescent="0.3">
      <c r="E8406"/>
      <c r="F8406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</row>
    <row r="8407" spans="5:19" x14ac:dyDescent="0.3">
      <c r="E8407"/>
      <c r="F8407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</row>
    <row r="8408" spans="5:19" x14ac:dyDescent="0.3">
      <c r="E8408"/>
      <c r="F8408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</row>
    <row r="8409" spans="5:19" x14ac:dyDescent="0.3">
      <c r="E8409"/>
      <c r="F8409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</row>
    <row r="8410" spans="5:19" x14ac:dyDescent="0.3">
      <c r="E8410"/>
      <c r="F8410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</row>
    <row r="8411" spans="5:19" x14ac:dyDescent="0.3">
      <c r="E8411"/>
      <c r="F8411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</row>
    <row r="8412" spans="5:19" x14ac:dyDescent="0.3">
      <c r="E8412"/>
      <c r="F8412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</row>
    <row r="8413" spans="5:19" x14ac:dyDescent="0.3">
      <c r="E8413"/>
      <c r="F841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</row>
    <row r="8414" spans="5:19" x14ac:dyDescent="0.3">
      <c r="E8414"/>
      <c r="F8414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</row>
    <row r="8415" spans="5:19" x14ac:dyDescent="0.3">
      <c r="E8415"/>
      <c r="F8415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</row>
    <row r="8416" spans="5:19" x14ac:dyDescent="0.3">
      <c r="E8416"/>
      <c r="F8416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</row>
    <row r="8417" spans="5:19" x14ac:dyDescent="0.3">
      <c r="E8417"/>
      <c r="F8417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</row>
    <row r="8418" spans="5:19" x14ac:dyDescent="0.3">
      <c r="E8418"/>
      <c r="F8418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</row>
    <row r="8419" spans="5:19" x14ac:dyDescent="0.3">
      <c r="E8419"/>
      <c r="F8419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</row>
    <row r="8420" spans="5:19" x14ac:dyDescent="0.3">
      <c r="E8420"/>
      <c r="F8420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</row>
    <row r="8421" spans="5:19" x14ac:dyDescent="0.3">
      <c r="E8421"/>
      <c r="F8421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</row>
    <row r="8422" spans="5:19" x14ac:dyDescent="0.3">
      <c r="E8422"/>
      <c r="F8422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</row>
    <row r="8423" spans="5:19" x14ac:dyDescent="0.3">
      <c r="E8423"/>
      <c r="F842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</row>
    <row r="8424" spans="5:19" x14ac:dyDescent="0.3">
      <c r="E8424"/>
      <c r="F8424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</row>
    <row r="8425" spans="5:19" x14ac:dyDescent="0.3">
      <c r="E8425"/>
      <c r="F8425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</row>
    <row r="8426" spans="5:19" x14ac:dyDescent="0.3">
      <c r="E8426"/>
      <c r="F8426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</row>
    <row r="8427" spans="5:19" x14ac:dyDescent="0.3">
      <c r="E8427"/>
      <c r="F8427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</row>
    <row r="8428" spans="5:19" x14ac:dyDescent="0.3">
      <c r="E8428"/>
      <c r="F8428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</row>
    <row r="8429" spans="5:19" x14ac:dyDescent="0.3">
      <c r="E8429"/>
      <c r="F8429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</row>
    <row r="8430" spans="5:19" x14ac:dyDescent="0.3">
      <c r="E8430"/>
      <c r="F8430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</row>
    <row r="8431" spans="5:19" x14ac:dyDescent="0.3">
      <c r="E8431"/>
      <c r="F8431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</row>
    <row r="8432" spans="5:19" x14ac:dyDescent="0.3">
      <c r="E8432"/>
      <c r="F8432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</row>
    <row r="8433" spans="5:19" x14ac:dyDescent="0.3">
      <c r="E8433"/>
      <c r="F843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</row>
    <row r="8434" spans="5:19" x14ac:dyDescent="0.3">
      <c r="E8434"/>
      <c r="F8434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</row>
    <row r="8435" spans="5:19" x14ac:dyDescent="0.3">
      <c r="E8435"/>
      <c r="F8435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</row>
    <row r="8436" spans="5:19" x14ac:dyDescent="0.3">
      <c r="E8436"/>
      <c r="F8436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</row>
    <row r="8437" spans="5:19" x14ac:dyDescent="0.3">
      <c r="E8437"/>
      <c r="F8437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</row>
    <row r="8438" spans="5:19" x14ac:dyDescent="0.3">
      <c r="E8438"/>
      <c r="F8438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</row>
    <row r="8439" spans="5:19" x14ac:dyDescent="0.3">
      <c r="E8439"/>
      <c r="F8439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</row>
    <row r="8440" spans="5:19" x14ac:dyDescent="0.3">
      <c r="E8440"/>
      <c r="F8440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</row>
    <row r="8441" spans="5:19" x14ac:dyDescent="0.3">
      <c r="E8441"/>
      <c r="F8441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</row>
    <row r="8442" spans="5:19" x14ac:dyDescent="0.3">
      <c r="E8442"/>
      <c r="F8442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</row>
    <row r="8443" spans="5:19" x14ac:dyDescent="0.3">
      <c r="E8443"/>
      <c r="F844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</row>
    <row r="8444" spans="5:19" x14ac:dyDescent="0.3">
      <c r="E8444"/>
      <c r="F8444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</row>
    <row r="8445" spans="5:19" x14ac:dyDescent="0.3">
      <c r="E8445"/>
      <c r="F8445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</row>
    <row r="8446" spans="5:19" x14ac:dyDescent="0.3">
      <c r="E8446"/>
      <c r="F8446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</row>
    <row r="8447" spans="5:19" x14ac:dyDescent="0.3">
      <c r="E8447"/>
      <c r="F8447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</row>
    <row r="8448" spans="5:19" x14ac:dyDescent="0.3">
      <c r="E8448"/>
      <c r="F8448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</row>
    <row r="8449" spans="5:19" x14ac:dyDescent="0.3">
      <c r="E8449"/>
      <c r="F8449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</row>
    <row r="8450" spans="5:19" x14ac:dyDescent="0.3">
      <c r="E8450"/>
      <c r="F8450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</row>
    <row r="8451" spans="5:19" x14ac:dyDescent="0.3">
      <c r="E8451"/>
      <c r="F8451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</row>
    <row r="8452" spans="5:19" x14ac:dyDescent="0.3">
      <c r="E8452"/>
      <c r="F8452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</row>
    <row r="8453" spans="5:19" x14ac:dyDescent="0.3">
      <c r="E8453"/>
      <c r="F845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</row>
    <row r="8454" spans="5:19" x14ac:dyDescent="0.3">
      <c r="E8454"/>
      <c r="F8454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</row>
    <row r="8455" spans="5:19" x14ac:dyDescent="0.3">
      <c r="E8455"/>
      <c r="F8455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</row>
    <row r="8456" spans="5:19" x14ac:dyDescent="0.3">
      <c r="E8456"/>
      <c r="F8456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</row>
    <row r="8457" spans="5:19" x14ac:dyDescent="0.3">
      <c r="E8457"/>
      <c r="F8457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</row>
    <row r="8458" spans="5:19" x14ac:dyDescent="0.3">
      <c r="E8458"/>
      <c r="F8458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</row>
    <row r="8459" spans="5:19" x14ac:dyDescent="0.3">
      <c r="E8459"/>
      <c r="F8459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</row>
    <row r="8460" spans="5:19" x14ac:dyDescent="0.3">
      <c r="E8460"/>
      <c r="F8460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</row>
    <row r="8461" spans="5:19" x14ac:dyDescent="0.3">
      <c r="E8461"/>
      <c r="F8461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</row>
    <row r="8462" spans="5:19" x14ac:dyDescent="0.3">
      <c r="E8462"/>
      <c r="F8462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</row>
    <row r="8463" spans="5:19" x14ac:dyDescent="0.3">
      <c r="E8463"/>
      <c r="F846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</row>
    <row r="8464" spans="5:19" x14ac:dyDescent="0.3">
      <c r="E8464"/>
      <c r="F8464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</row>
    <row r="8465" spans="5:19" x14ac:dyDescent="0.3">
      <c r="E8465"/>
      <c r="F8465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</row>
    <row r="8466" spans="5:19" x14ac:dyDescent="0.3">
      <c r="E8466"/>
      <c r="F8466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</row>
    <row r="8467" spans="5:19" x14ac:dyDescent="0.3">
      <c r="E8467"/>
      <c r="F8467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</row>
    <row r="8468" spans="5:19" x14ac:dyDescent="0.3">
      <c r="E8468"/>
      <c r="F8468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</row>
    <row r="8469" spans="5:19" x14ac:dyDescent="0.3">
      <c r="E8469"/>
      <c r="F8469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</row>
    <row r="8470" spans="5:19" x14ac:dyDescent="0.3">
      <c r="E8470"/>
      <c r="F8470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</row>
    <row r="8471" spans="5:19" x14ac:dyDescent="0.3">
      <c r="E8471"/>
      <c r="F8471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</row>
    <row r="8472" spans="5:19" x14ac:dyDescent="0.3">
      <c r="E8472"/>
      <c r="F8472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</row>
    <row r="8473" spans="5:19" x14ac:dyDescent="0.3">
      <c r="E8473"/>
      <c r="F847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</row>
    <row r="8474" spans="5:19" x14ac:dyDescent="0.3">
      <c r="E8474"/>
      <c r="F8474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</row>
    <row r="8475" spans="5:19" x14ac:dyDescent="0.3">
      <c r="E8475"/>
      <c r="F8475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</row>
    <row r="8476" spans="5:19" x14ac:dyDescent="0.3">
      <c r="E8476"/>
      <c r="F8476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</row>
    <row r="8477" spans="5:19" x14ac:dyDescent="0.3">
      <c r="E8477"/>
      <c r="F8477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</row>
    <row r="8478" spans="5:19" x14ac:dyDescent="0.3">
      <c r="E8478"/>
      <c r="F8478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</row>
    <row r="8479" spans="5:19" x14ac:dyDescent="0.3">
      <c r="E8479"/>
      <c r="F8479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</row>
    <row r="8480" spans="5:19" x14ac:dyDescent="0.3">
      <c r="E8480"/>
      <c r="F8480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</row>
    <row r="8481" spans="5:19" x14ac:dyDescent="0.3">
      <c r="E8481"/>
      <c r="F8481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</row>
    <row r="8482" spans="5:19" x14ac:dyDescent="0.3">
      <c r="E8482"/>
      <c r="F8482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</row>
    <row r="8483" spans="5:19" x14ac:dyDescent="0.3">
      <c r="E8483"/>
      <c r="F848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</row>
    <row r="8484" spans="5:19" x14ac:dyDescent="0.3">
      <c r="E8484"/>
      <c r="F8484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</row>
    <row r="8485" spans="5:19" x14ac:dyDescent="0.3">
      <c r="E8485"/>
      <c r="F8485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</row>
    <row r="8486" spans="5:19" x14ac:dyDescent="0.3">
      <c r="E8486"/>
      <c r="F8486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</row>
    <row r="8487" spans="5:19" x14ac:dyDescent="0.3">
      <c r="E8487"/>
      <c r="F8487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</row>
    <row r="8488" spans="5:19" x14ac:dyDescent="0.3">
      <c r="E8488"/>
      <c r="F8488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</row>
    <row r="8489" spans="5:19" x14ac:dyDescent="0.3">
      <c r="E8489"/>
      <c r="F8489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</row>
    <row r="8490" spans="5:19" x14ac:dyDescent="0.3">
      <c r="E8490"/>
      <c r="F8490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</row>
    <row r="8491" spans="5:19" x14ac:dyDescent="0.3">
      <c r="E8491"/>
      <c r="F8491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</row>
    <row r="8492" spans="5:19" x14ac:dyDescent="0.3">
      <c r="E8492"/>
      <c r="F8492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</row>
    <row r="8493" spans="5:19" x14ac:dyDescent="0.3">
      <c r="E8493"/>
      <c r="F849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</row>
    <row r="8494" spans="5:19" x14ac:dyDescent="0.3">
      <c r="E8494"/>
      <c r="F8494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</row>
    <row r="8495" spans="5:19" x14ac:dyDescent="0.3">
      <c r="E8495"/>
      <c r="F8495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</row>
    <row r="8496" spans="5:19" x14ac:dyDescent="0.3">
      <c r="E8496"/>
      <c r="F8496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</row>
    <row r="8497" spans="5:19" x14ac:dyDescent="0.3">
      <c r="E8497"/>
      <c r="F8497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</row>
    <row r="8498" spans="5:19" x14ac:dyDescent="0.3">
      <c r="E8498"/>
      <c r="F8498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</row>
    <row r="8499" spans="5:19" x14ac:dyDescent="0.3">
      <c r="E8499"/>
      <c r="F8499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</row>
    <row r="8500" spans="5:19" x14ac:dyDescent="0.3">
      <c r="E8500"/>
      <c r="F8500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</row>
    <row r="8501" spans="5:19" x14ac:dyDescent="0.3">
      <c r="E8501"/>
      <c r="F8501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</row>
    <row r="8502" spans="5:19" x14ac:dyDescent="0.3">
      <c r="E8502"/>
      <c r="F8502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</row>
    <row r="8503" spans="5:19" x14ac:dyDescent="0.3">
      <c r="E8503"/>
      <c r="F850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</row>
    <row r="8504" spans="5:19" x14ac:dyDescent="0.3">
      <c r="E8504"/>
      <c r="F8504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</row>
    <row r="8505" spans="5:19" x14ac:dyDescent="0.3">
      <c r="E8505"/>
      <c r="F8505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</row>
    <row r="8506" spans="5:19" x14ac:dyDescent="0.3">
      <c r="E8506"/>
      <c r="F8506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</row>
    <row r="8507" spans="5:19" x14ac:dyDescent="0.3">
      <c r="E8507"/>
      <c r="F8507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</row>
    <row r="8508" spans="5:19" x14ac:dyDescent="0.3">
      <c r="E8508"/>
      <c r="F8508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</row>
    <row r="8509" spans="5:19" x14ac:dyDescent="0.3">
      <c r="E8509"/>
      <c r="F8509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</row>
    <row r="8510" spans="5:19" x14ac:dyDescent="0.3">
      <c r="E8510"/>
      <c r="F8510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</row>
    <row r="8511" spans="5:19" x14ac:dyDescent="0.3">
      <c r="E8511"/>
      <c r="F8511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</row>
    <row r="8512" spans="5:19" x14ac:dyDescent="0.3">
      <c r="E8512"/>
      <c r="F8512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</row>
    <row r="8513" spans="5:19" x14ac:dyDescent="0.3">
      <c r="E8513"/>
      <c r="F851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</row>
    <row r="8514" spans="5:19" x14ac:dyDescent="0.3">
      <c r="E8514"/>
      <c r="F8514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</row>
    <row r="8515" spans="5:19" x14ac:dyDescent="0.3">
      <c r="E8515"/>
      <c r="F8515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</row>
    <row r="8516" spans="5:19" x14ac:dyDescent="0.3">
      <c r="E8516"/>
      <c r="F8516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</row>
    <row r="8517" spans="5:19" x14ac:dyDescent="0.3">
      <c r="E8517"/>
      <c r="F8517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</row>
    <row r="8518" spans="5:19" x14ac:dyDescent="0.3">
      <c r="E8518"/>
      <c r="F8518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</row>
    <row r="8519" spans="5:19" x14ac:dyDescent="0.3">
      <c r="E8519"/>
      <c r="F8519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</row>
    <row r="8520" spans="5:19" x14ac:dyDescent="0.3">
      <c r="E8520"/>
      <c r="F8520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</row>
    <row r="8521" spans="5:19" x14ac:dyDescent="0.3">
      <c r="E8521"/>
      <c r="F8521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</row>
    <row r="8522" spans="5:19" x14ac:dyDescent="0.3">
      <c r="E8522"/>
      <c r="F8522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</row>
    <row r="8523" spans="5:19" x14ac:dyDescent="0.3">
      <c r="E8523"/>
      <c r="F852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</row>
    <row r="8524" spans="5:19" x14ac:dyDescent="0.3">
      <c r="E8524"/>
      <c r="F8524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</row>
    <row r="8525" spans="5:19" x14ac:dyDescent="0.3">
      <c r="E8525"/>
      <c r="F8525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</row>
    <row r="8526" spans="5:19" x14ac:dyDescent="0.3">
      <c r="E8526"/>
      <c r="F8526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</row>
    <row r="8527" spans="5:19" x14ac:dyDescent="0.3">
      <c r="E8527"/>
      <c r="F8527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</row>
    <row r="8528" spans="5:19" x14ac:dyDescent="0.3">
      <c r="E8528"/>
      <c r="F8528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</row>
    <row r="8529" spans="5:19" x14ac:dyDescent="0.3">
      <c r="E8529"/>
      <c r="F8529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</row>
    <row r="8530" spans="5:19" x14ac:dyDescent="0.3">
      <c r="E8530"/>
      <c r="F8530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</row>
    <row r="8531" spans="5:19" x14ac:dyDescent="0.3">
      <c r="E8531"/>
      <c r="F8531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</row>
    <row r="8532" spans="5:19" x14ac:dyDescent="0.3">
      <c r="E8532"/>
      <c r="F8532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</row>
    <row r="8533" spans="5:19" x14ac:dyDescent="0.3">
      <c r="E8533"/>
      <c r="F853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</row>
    <row r="8534" spans="5:19" x14ac:dyDescent="0.3">
      <c r="E8534"/>
      <c r="F8534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</row>
    <row r="8535" spans="5:19" x14ac:dyDescent="0.3">
      <c r="E8535"/>
      <c r="F8535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</row>
    <row r="8536" spans="5:19" x14ac:dyDescent="0.3">
      <c r="E8536"/>
      <c r="F8536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</row>
    <row r="8537" spans="5:19" x14ac:dyDescent="0.3">
      <c r="E8537"/>
      <c r="F8537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</row>
    <row r="8538" spans="5:19" x14ac:dyDescent="0.3">
      <c r="E8538"/>
      <c r="F8538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</row>
    <row r="8539" spans="5:19" x14ac:dyDescent="0.3">
      <c r="E8539"/>
      <c r="F8539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</row>
    <row r="8540" spans="5:19" x14ac:dyDescent="0.3">
      <c r="E8540"/>
      <c r="F8540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</row>
    <row r="8541" spans="5:19" x14ac:dyDescent="0.3">
      <c r="E8541"/>
      <c r="F8541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</row>
    <row r="8542" spans="5:19" x14ac:dyDescent="0.3">
      <c r="E8542"/>
      <c r="F8542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</row>
    <row r="8543" spans="5:19" x14ac:dyDescent="0.3">
      <c r="E8543"/>
      <c r="F854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</row>
    <row r="8544" spans="5:19" x14ac:dyDescent="0.3">
      <c r="E8544"/>
      <c r="F8544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</row>
    <row r="8545" spans="5:19" x14ac:dyDescent="0.3">
      <c r="E8545"/>
      <c r="F8545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</row>
    <row r="8546" spans="5:19" x14ac:dyDescent="0.3">
      <c r="E8546"/>
      <c r="F8546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</row>
    <row r="8547" spans="5:19" x14ac:dyDescent="0.3">
      <c r="E8547"/>
      <c r="F8547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</row>
    <row r="8548" spans="5:19" x14ac:dyDescent="0.3">
      <c r="E8548"/>
      <c r="F8548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</row>
    <row r="8549" spans="5:19" x14ac:dyDescent="0.3">
      <c r="E8549"/>
      <c r="F8549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</row>
    <row r="8550" spans="5:19" x14ac:dyDescent="0.3">
      <c r="E8550"/>
      <c r="F8550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</row>
    <row r="8551" spans="5:19" x14ac:dyDescent="0.3">
      <c r="E8551"/>
      <c r="F8551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</row>
    <row r="8552" spans="5:19" x14ac:dyDescent="0.3">
      <c r="E8552"/>
      <c r="F8552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</row>
    <row r="8553" spans="5:19" x14ac:dyDescent="0.3">
      <c r="E8553"/>
      <c r="F855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</row>
    <row r="8554" spans="5:19" x14ac:dyDescent="0.3">
      <c r="E8554"/>
      <c r="F8554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</row>
    <row r="8555" spans="5:19" x14ac:dyDescent="0.3">
      <c r="E8555"/>
      <c r="F8555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</row>
    <row r="8556" spans="5:19" x14ac:dyDescent="0.3">
      <c r="E8556"/>
      <c r="F8556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</row>
    <row r="8557" spans="5:19" x14ac:dyDescent="0.3">
      <c r="E8557"/>
      <c r="F8557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</row>
    <row r="8558" spans="5:19" x14ac:dyDescent="0.3">
      <c r="E8558"/>
      <c r="F8558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</row>
    <row r="8559" spans="5:19" x14ac:dyDescent="0.3">
      <c r="E8559"/>
      <c r="F8559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</row>
    <row r="8560" spans="5:19" x14ac:dyDescent="0.3">
      <c r="E8560"/>
      <c r="F8560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</row>
    <row r="8561" spans="5:19" x14ac:dyDescent="0.3">
      <c r="E8561"/>
      <c r="F8561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</row>
    <row r="8562" spans="5:19" x14ac:dyDescent="0.3">
      <c r="E8562"/>
      <c r="F8562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</row>
    <row r="8563" spans="5:19" x14ac:dyDescent="0.3">
      <c r="E8563"/>
      <c r="F856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</row>
    <row r="8564" spans="5:19" x14ac:dyDescent="0.3">
      <c r="E8564"/>
      <c r="F8564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</row>
    <row r="8565" spans="5:19" x14ac:dyDescent="0.3">
      <c r="E8565"/>
      <c r="F8565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</row>
    <row r="8566" spans="5:19" x14ac:dyDescent="0.3">
      <c r="E8566"/>
      <c r="F8566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</row>
    <row r="8567" spans="5:19" x14ac:dyDescent="0.3">
      <c r="E8567"/>
      <c r="F8567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</row>
    <row r="8568" spans="5:19" x14ac:dyDescent="0.3">
      <c r="E8568"/>
      <c r="F8568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</row>
    <row r="8569" spans="5:19" x14ac:dyDescent="0.3">
      <c r="E8569"/>
      <c r="F8569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</row>
    <row r="8570" spans="5:19" x14ac:dyDescent="0.3">
      <c r="E8570"/>
      <c r="F8570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</row>
    <row r="8571" spans="5:19" x14ac:dyDescent="0.3">
      <c r="E8571"/>
      <c r="F8571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</row>
    <row r="8572" spans="5:19" x14ac:dyDescent="0.3">
      <c r="E8572"/>
      <c r="F8572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</row>
    <row r="8573" spans="5:19" x14ac:dyDescent="0.3">
      <c r="E8573"/>
      <c r="F857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</row>
    <row r="8574" spans="5:19" x14ac:dyDescent="0.3">
      <c r="E8574"/>
      <c r="F8574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</row>
    <row r="8575" spans="5:19" x14ac:dyDescent="0.3">
      <c r="E8575"/>
      <c r="F8575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</row>
    <row r="8576" spans="5:19" x14ac:dyDescent="0.3">
      <c r="E8576"/>
      <c r="F8576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</row>
    <row r="8577" spans="5:19" x14ac:dyDescent="0.3">
      <c r="E8577"/>
      <c r="F8577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</row>
    <row r="8578" spans="5:19" x14ac:dyDescent="0.3">
      <c r="E8578"/>
      <c r="F8578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</row>
    <row r="8579" spans="5:19" x14ac:dyDescent="0.3">
      <c r="E8579"/>
      <c r="F8579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</row>
    <row r="8580" spans="5:19" x14ac:dyDescent="0.3">
      <c r="E8580"/>
      <c r="F8580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</row>
    <row r="8581" spans="5:19" x14ac:dyDescent="0.3">
      <c r="E8581"/>
      <c r="F8581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</row>
    <row r="8582" spans="5:19" x14ac:dyDescent="0.3">
      <c r="E8582"/>
      <c r="F8582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</row>
    <row r="8583" spans="5:19" x14ac:dyDescent="0.3">
      <c r="E8583"/>
      <c r="F858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</row>
    <row r="8584" spans="5:19" x14ac:dyDescent="0.3">
      <c r="E8584"/>
      <c r="F8584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</row>
    <row r="8585" spans="5:19" x14ac:dyDescent="0.3">
      <c r="E8585"/>
      <c r="F8585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</row>
    <row r="8586" spans="5:19" x14ac:dyDescent="0.3">
      <c r="E8586"/>
      <c r="F8586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</row>
    <row r="8587" spans="5:19" x14ac:dyDescent="0.3">
      <c r="E8587"/>
      <c r="F8587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</row>
    <row r="8588" spans="5:19" x14ac:dyDescent="0.3">
      <c r="E8588"/>
      <c r="F8588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</row>
    <row r="8589" spans="5:19" x14ac:dyDescent="0.3">
      <c r="E8589"/>
      <c r="F8589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</row>
    <row r="8590" spans="5:19" x14ac:dyDescent="0.3">
      <c r="E8590"/>
      <c r="F8590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</row>
    <row r="8591" spans="5:19" x14ac:dyDescent="0.3">
      <c r="E8591"/>
      <c r="F8591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</row>
    <row r="8592" spans="5:19" x14ac:dyDescent="0.3">
      <c r="E8592"/>
      <c r="F8592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</row>
    <row r="8593" spans="5:19" x14ac:dyDescent="0.3">
      <c r="E8593"/>
      <c r="F859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</row>
    <row r="8594" spans="5:19" x14ac:dyDescent="0.3">
      <c r="E8594"/>
      <c r="F8594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</row>
    <row r="8595" spans="5:19" x14ac:dyDescent="0.3">
      <c r="E8595"/>
      <c r="F8595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</row>
    <row r="8596" spans="5:19" x14ac:dyDescent="0.3">
      <c r="E8596"/>
      <c r="F8596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</row>
    <row r="8597" spans="5:19" x14ac:dyDescent="0.3">
      <c r="E8597"/>
      <c r="F8597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</row>
    <row r="8598" spans="5:19" x14ac:dyDescent="0.3">
      <c r="E8598"/>
      <c r="F8598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</row>
    <row r="8599" spans="5:19" x14ac:dyDescent="0.3">
      <c r="E8599"/>
      <c r="F8599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</row>
    <row r="8600" spans="5:19" x14ac:dyDescent="0.3">
      <c r="E8600"/>
      <c r="F8600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</row>
    <row r="8601" spans="5:19" x14ac:dyDescent="0.3">
      <c r="E8601"/>
      <c r="F8601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</row>
    <row r="8602" spans="5:19" x14ac:dyDescent="0.3">
      <c r="E8602"/>
      <c r="F8602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</row>
    <row r="8603" spans="5:19" x14ac:dyDescent="0.3">
      <c r="E8603"/>
      <c r="F860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</row>
    <row r="8604" spans="5:19" x14ac:dyDescent="0.3">
      <c r="E8604"/>
      <c r="F8604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</row>
    <row r="8605" spans="5:19" x14ac:dyDescent="0.3">
      <c r="E8605"/>
      <c r="F8605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</row>
    <row r="8606" spans="5:19" x14ac:dyDescent="0.3">
      <c r="E8606"/>
      <c r="F8606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</row>
    <row r="8607" spans="5:19" x14ac:dyDescent="0.3">
      <c r="E8607"/>
      <c r="F8607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</row>
    <row r="8608" spans="5:19" x14ac:dyDescent="0.3">
      <c r="E8608"/>
      <c r="F8608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</row>
    <row r="8609" spans="5:19" x14ac:dyDescent="0.3">
      <c r="E8609"/>
      <c r="F8609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</row>
    <row r="8610" spans="5:19" x14ac:dyDescent="0.3">
      <c r="E8610"/>
      <c r="F8610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</row>
    <row r="8611" spans="5:19" x14ac:dyDescent="0.3">
      <c r="E8611"/>
      <c r="F8611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</row>
    <row r="8612" spans="5:19" x14ac:dyDescent="0.3">
      <c r="E8612"/>
      <c r="F8612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</row>
    <row r="8613" spans="5:19" x14ac:dyDescent="0.3">
      <c r="E8613"/>
      <c r="F861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</row>
    <row r="8614" spans="5:19" x14ac:dyDescent="0.3">
      <c r="E8614"/>
      <c r="F8614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</row>
    <row r="8615" spans="5:19" x14ac:dyDescent="0.3">
      <c r="E8615"/>
      <c r="F8615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</row>
    <row r="8616" spans="5:19" x14ac:dyDescent="0.3">
      <c r="E8616"/>
      <c r="F8616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</row>
    <row r="8617" spans="5:19" x14ac:dyDescent="0.3">
      <c r="E8617"/>
      <c r="F8617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</row>
    <row r="8618" spans="5:19" x14ac:dyDescent="0.3">
      <c r="E8618"/>
      <c r="F8618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</row>
    <row r="8619" spans="5:19" x14ac:dyDescent="0.3">
      <c r="E8619"/>
      <c r="F8619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</row>
    <row r="8620" spans="5:19" x14ac:dyDescent="0.3">
      <c r="E8620"/>
      <c r="F8620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</row>
    <row r="8621" spans="5:19" x14ac:dyDescent="0.3">
      <c r="E8621"/>
      <c r="F8621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</row>
    <row r="8622" spans="5:19" x14ac:dyDescent="0.3">
      <c r="E8622"/>
      <c r="F8622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</row>
    <row r="8623" spans="5:19" x14ac:dyDescent="0.3">
      <c r="E8623"/>
      <c r="F862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</row>
    <row r="8624" spans="5:19" x14ac:dyDescent="0.3">
      <c r="E8624"/>
      <c r="F8624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</row>
    <row r="8625" spans="5:19" x14ac:dyDescent="0.3">
      <c r="E8625"/>
      <c r="F8625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</row>
    <row r="8626" spans="5:19" x14ac:dyDescent="0.3">
      <c r="E8626"/>
      <c r="F8626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</row>
    <row r="8627" spans="5:19" x14ac:dyDescent="0.3">
      <c r="E8627"/>
      <c r="F8627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</row>
    <row r="8628" spans="5:19" x14ac:dyDescent="0.3">
      <c r="E8628"/>
      <c r="F8628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</row>
    <row r="8629" spans="5:19" x14ac:dyDescent="0.3">
      <c r="E8629"/>
      <c r="F8629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</row>
    <row r="8630" spans="5:19" x14ac:dyDescent="0.3">
      <c r="E8630"/>
      <c r="F8630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</row>
    <row r="8631" spans="5:19" x14ac:dyDescent="0.3">
      <c r="E8631"/>
      <c r="F8631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</row>
    <row r="8632" spans="5:19" x14ac:dyDescent="0.3">
      <c r="E8632"/>
      <c r="F8632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</row>
    <row r="8633" spans="5:19" x14ac:dyDescent="0.3">
      <c r="E8633"/>
      <c r="F863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</row>
    <row r="8634" spans="5:19" x14ac:dyDescent="0.3">
      <c r="E8634"/>
      <c r="F8634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</row>
    <row r="8635" spans="5:19" x14ac:dyDescent="0.3">
      <c r="E8635"/>
      <c r="F8635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</row>
    <row r="8636" spans="5:19" x14ac:dyDescent="0.3">
      <c r="E8636"/>
      <c r="F8636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</row>
    <row r="8637" spans="5:19" x14ac:dyDescent="0.3">
      <c r="E8637"/>
      <c r="F8637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</row>
    <row r="8638" spans="5:19" x14ac:dyDescent="0.3">
      <c r="E8638"/>
      <c r="F8638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</row>
    <row r="8639" spans="5:19" x14ac:dyDescent="0.3">
      <c r="E8639"/>
      <c r="F8639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</row>
    <row r="8640" spans="5:19" x14ac:dyDescent="0.3">
      <c r="E8640"/>
      <c r="F8640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</row>
    <row r="8641" spans="5:19" x14ac:dyDescent="0.3">
      <c r="E8641"/>
      <c r="F8641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</row>
    <row r="8642" spans="5:19" x14ac:dyDescent="0.3">
      <c r="E8642"/>
      <c r="F8642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</row>
    <row r="8643" spans="5:19" x14ac:dyDescent="0.3">
      <c r="E8643"/>
      <c r="F864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</row>
    <row r="8644" spans="5:19" x14ac:dyDescent="0.3">
      <c r="E8644"/>
      <c r="F8644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</row>
    <row r="8645" spans="5:19" x14ac:dyDescent="0.3">
      <c r="E8645"/>
      <c r="F8645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</row>
    <row r="8646" spans="5:19" x14ac:dyDescent="0.3">
      <c r="E8646"/>
      <c r="F8646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</row>
    <row r="8647" spans="5:19" x14ac:dyDescent="0.3">
      <c r="E8647"/>
      <c r="F8647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</row>
    <row r="8648" spans="5:19" x14ac:dyDescent="0.3">
      <c r="E8648"/>
      <c r="F8648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</row>
    <row r="8649" spans="5:19" x14ac:dyDescent="0.3">
      <c r="E8649"/>
      <c r="F8649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</row>
    <row r="8650" spans="5:19" x14ac:dyDescent="0.3">
      <c r="E8650"/>
      <c r="F8650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</row>
    <row r="8651" spans="5:19" x14ac:dyDescent="0.3">
      <c r="E8651"/>
      <c r="F8651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</row>
    <row r="8652" spans="5:19" x14ac:dyDescent="0.3">
      <c r="E8652"/>
      <c r="F8652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</row>
    <row r="8653" spans="5:19" x14ac:dyDescent="0.3">
      <c r="E8653"/>
      <c r="F865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</row>
    <row r="8654" spans="5:19" x14ac:dyDescent="0.3">
      <c r="E8654"/>
      <c r="F8654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</row>
    <row r="8655" spans="5:19" x14ac:dyDescent="0.3">
      <c r="E8655"/>
      <c r="F8655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</row>
    <row r="8656" spans="5:19" x14ac:dyDescent="0.3">
      <c r="E8656"/>
      <c r="F8656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</row>
    <row r="8657" spans="5:19" x14ac:dyDescent="0.3">
      <c r="E8657"/>
      <c r="F8657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</row>
    <row r="8658" spans="5:19" x14ac:dyDescent="0.3">
      <c r="E8658"/>
      <c r="F8658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</row>
    <row r="8659" spans="5:19" x14ac:dyDescent="0.3">
      <c r="E8659"/>
      <c r="F8659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</row>
    <row r="8660" spans="5:19" x14ac:dyDescent="0.3">
      <c r="E8660"/>
      <c r="F8660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</row>
    <row r="8661" spans="5:19" x14ac:dyDescent="0.3">
      <c r="E8661"/>
      <c r="F8661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</row>
    <row r="8662" spans="5:19" x14ac:dyDescent="0.3">
      <c r="E8662"/>
      <c r="F8662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</row>
    <row r="8663" spans="5:19" x14ac:dyDescent="0.3">
      <c r="E8663"/>
      <c r="F866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</row>
    <row r="8664" spans="5:19" x14ac:dyDescent="0.3">
      <c r="E8664"/>
      <c r="F8664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</row>
    <row r="8665" spans="5:19" x14ac:dyDescent="0.3">
      <c r="E8665"/>
      <c r="F8665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</row>
    <row r="8666" spans="5:19" x14ac:dyDescent="0.3">
      <c r="E8666"/>
      <c r="F8666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</row>
    <row r="8667" spans="5:19" x14ac:dyDescent="0.3">
      <c r="E8667"/>
      <c r="F8667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</row>
    <row r="8668" spans="5:19" x14ac:dyDescent="0.3">
      <c r="E8668"/>
      <c r="F8668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</row>
    <row r="8669" spans="5:19" x14ac:dyDescent="0.3">
      <c r="E8669"/>
      <c r="F8669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</row>
    <row r="8670" spans="5:19" x14ac:dyDescent="0.3">
      <c r="E8670"/>
      <c r="F8670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</row>
    <row r="8671" spans="5:19" x14ac:dyDescent="0.3">
      <c r="E8671"/>
      <c r="F8671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</row>
    <row r="8672" spans="5:19" x14ac:dyDescent="0.3">
      <c r="E8672"/>
      <c r="F8672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</row>
    <row r="8673" spans="5:19" x14ac:dyDescent="0.3">
      <c r="E8673"/>
      <c r="F867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</row>
    <row r="8674" spans="5:19" x14ac:dyDescent="0.3">
      <c r="E8674"/>
      <c r="F8674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</row>
    <row r="8675" spans="5:19" x14ac:dyDescent="0.3">
      <c r="E8675"/>
      <c r="F8675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</row>
    <row r="8676" spans="5:19" x14ac:dyDescent="0.3">
      <c r="E8676"/>
      <c r="F8676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</row>
    <row r="8677" spans="5:19" x14ac:dyDescent="0.3">
      <c r="E8677"/>
      <c r="F8677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</row>
    <row r="8678" spans="5:19" x14ac:dyDescent="0.3">
      <c r="E8678"/>
      <c r="F8678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</row>
    <row r="8679" spans="5:19" x14ac:dyDescent="0.3">
      <c r="E8679"/>
      <c r="F8679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</row>
    <row r="8680" spans="5:19" x14ac:dyDescent="0.3">
      <c r="E8680"/>
      <c r="F8680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</row>
    <row r="8681" spans="5:19" x14ac:dyDescent="0.3">
      <c r="E8681"/>
      <c r="F8681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</row>
    <row r="8682" spans="5:19" x14ac:dyDescent="0.3">
      <c r="E8682"/>
      <c r="F8682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</row>
    <row r="8683" spans="5:19" x14ac:dyDescent="0.3">
      <c r="E8683"/>
      <c r="F868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</row>
    <row r="8684" spans="5:19" x14ac:dyDescent="0.3">
      <c r="E8684"/>
      <c r="F8684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</row>
    <row r="8685" spans="5:19" x14ac:dyDescent="0.3">
      <c r="E8685"/>
      <c r="F8685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</row>
    <row r="8686" spans="5:19" x14ac:dyDescent="0.3">
      <c r="E8686"/>
      <c r="F8686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</row>
    <row r="8687" spans="5:19" x14ac:dyDescent="0.3">
      <c r="E8687"/>
      <c r="F8687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</row>
    <row r="8688" spans="5:19" x14ac:dyDescent="0.3">
      <c r="E8688"/>
      <c r="F8688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</row>
    <row r="8689" spans="5:19" x14ac:dyDescent="0.3">
      <c r="E8689"/>
      <c r="F8689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</row>
    <row r="8690" spans="5:19" x14ac:dyDescent="0.3">
      <c r="E8690"/>
      <c r="F8690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</row>
    <row r="8691" spans="5:19" x14ac:dyDescent="0.3">
      <c r="E8691"/>
      <c r="F8691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</row>
    <row r="8692" spans="5:19" x14ac:dyDescent="0.3">
      <c r="E8692"/>
      <c r="F8692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</row>
    <row r="8693" spans="5:19" x14ac:dyDescent="0.3">
      <c r="E8693"/>
      <c r="F869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</row>
    <row r="8694" spans="5:19" x14ac:dyDescent="0.3">
      <c r="E8694"/>
      <c r="F8694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</row>
    <row r="8695" spans="5:19" x14ac:dyDescent="0.3">
      <c r="E8695"/>
      <c r="F8695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</row>
    <row r="8696" spans="5:19" x14ac:dyDescent="0.3">
      <c r="E8696"/>
      <c r="F8696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</row>
    <row r="8697" spans="5:19" x14ac:dyDescent="0.3">
      <c r="E8697"/>
      <c r="F8697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</row>
    <row r="8698" spans="5:19" x14ac:dyDescent="0.3">
      <c r="E8698"/>
      <c r="F8698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</row>
    <row r="8699" spans="5:19" x14ac:dyDescent="0.3">
      <c r="E8699"/>
      <c r="F8699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</row>
    <row r="8700" spans="5:19" x14ac:dyDescent="0.3">
      <c r="E8700"/>
      <c r="F8700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</row>
    <row r="8701" spans="5:19" x14ac:dyDescent="0.3">
      <c r="E8701"/>
      <c r="F8701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</row>
    <row r="8702" spans="5:19" x14ac:dyDescent="0.3">
      <c r="E8702"/>
      <c r="F8702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</row>
    <row r="8703" spans="5:19" x14ac:dyDescent="0.3">
      <c r="E8703"/>
      <c r="F870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</row>
    <row r="8704" spans="5:19" x14ac:dyDescent="0.3">
      <c r="E8704"/>
      <c r="F8704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</row>
    <row r="8705" spans="5:19" x14ac:dyDescent="0.3">
      <c r="E8705"/>
      <c r="F8705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</row>
    <row r="8706" spans="5:19" x14ac:dyDescent="0.3">
      <c r="E8706"/>
      <c r="F8706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</row>
    <row r="8707" spans="5:19" x14ac:dyDescent="0.3">
      <c r="E8707"/>
      <c r="F8707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</row>
    <row r="8708" spans="5:19" x14ac:dyDescent="0.3">
      <c r="E8708"/>
      <c r="F8708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</row>
    <row r="8709" spans="5:19" x14ac:dyDescent="0.3">
      <c r="E8709"/>
      <c r="F8709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</row>
    <row r="8710" spans="5:19" x14ac:dyDescent="0.3">
      <c r="E8710"/>
      <c r="F8710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</row>
    <row r="8711" spans="5:19" x14ac:dyDescent="0.3">
      <c r="E8711"/>
      <c r="F8711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</row>
    <row r="8712" spans="5:19" x14ac:dyDescent="0.3">
      <c r="E8712"/>
      <c r="F8712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</row>
    <row r="8713" spans="5:19" x14ac:dyDescent="0.3">
      <c r="E8713"/>
      <c r="F871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</row>
    <row r="8714" spans="5:19" x14ac:dyDescent="0.3">
      <c r="E8714"/>
      <c r="F8714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</row>
    <row r="8715" spans="5:19" x14ac:dyDescent="0.3">
      <c r="E8715"/>
      <c r="F8715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</row>
    <row r="8716" spans="5:19" x14ac:dyDescent="0.3">
      <c r="E8716"/>
      <c r="F8716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</row>
    <row r="8717" spans="5:19" x14ac:dyDescent="0.3">
      <c r="E8717"/>
      <c r="F8717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</row>
    <row r="8718" spans="5:19" x14ac:dyDescent="0.3">
      <c r="E8718"/>
      <c r="F8718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</row>
    <row r="8719" spans="5:19" x14ac:dyDescent="0.3">
      <c r="E8719"/>
      <c r="F8719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</row>
    <row r="8720" spans="5:19" x14ac:dyDescent="0.3">
      <c r="E8720"/>
      <c r="F8720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</row>
    <row r="8721" spans="5:19" x14ac:dyDescent="0.3">
      <c r="E8721"/>
      <c r="F8721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</row>
    <row r="8722" spans="5:19" x14ac:dyDescent="0.3">
      <c r="E8722"/>
      <c r="F8722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</row>
    <row r="8723" spans="5:19" x14ac:dyDescent="0.3">
      <c r="E8723"/>
      <c r="F872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</row>
    <row r="8724" spans="5:19" x14ac:dyDescent="0.3">
      <c r="E8724"/>
      <c r="F8724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</row>
    <row r="8725" spans="5:19" x14ac:dyDescent="0.3">
      <c r="E8725"/>
      <c r="F8725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</row>
    <row r="8726" spans="5:19" x14ac:dyDescent="0.3">
      <c r="E8726"/>
      <c r="F8726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</row>
    <row r="8727" spans="5:19" x14ac:dyDescent="0.3">
      <c r="E8727"/>
      <c r="F8727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</row>
    <row r="8728" spans="5:19" x14ac:dyDescent="0.3">
      <c r="E8728"/>
      <c r="F8728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</row>
    <row r="8729" spans="5:19" x14ac:dyDescent="0.3">
      <c r="E8729"/>
      <c r="F8729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</row>
    <row r="8730" spans="5:19" x14ac:dyDescent="0.3">
      <c r="E8730"/>
      <c r="F8730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</row>
    <row r="8731" spans="5:19" x14ac:dyDescent="0.3">
      <c r="E8731"/>
      <c r="F8731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</row>
    <row r="8732" spans="5:19" x14ac:dyDescent="0.3">
      <c r="E8732"/>
      <c r="F8732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</row>
    <row r="8733" spans="5:19" x14ac:dyDescent="0.3">
      <c r="E8733"/>
      <c r="F873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</row>
    <row r="8734" spans="5:19" x14ac:dyDescent="0.3">
      <c r="E8734"/>
      <c r="F8734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</row>
    <row r="8735" spans="5:19" x14ac:dyDescent="0.3">
      <c r="E8735"/>
      <c r="F8735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</row>
    <row r="8736" spans="5:19" x14ac:dyDescent="0.3">
      <c r="E8736"/>
      <c r="F8736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</row>
    <row r="8737" spans="5:19" x14ac:dyDescent="0.3">
      <c r="E8737"/>
      <c r="F8737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</row>
    <row r="8738" spans="5:19" x14ac:dyDescent="0.3">
      <c r="E8738"/>
      <c r="F8738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</row>
    <row r="8739" spans="5:19" x14ac:dyDescent="0.3">
      <c r="E8739"/>
      <c r="F8739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</row>
    <row r="8740" spans="5:19" x14ac:dyDescent="0.3">
      <c r="E8740"/>
      <c r="F8740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</row>
    <row r="8741" spans="5:19" x14ac:dyDescent="0.3">
      <c r="E8741"/>
      <c r="F8741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</row>
    <row r="8742" spans="5:19" x14ac:dyDescent="0.3">
      <c r="E8742"/>
      <c r="F8742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</row>
    <row r="8743" spans="5:19" x14ac:dyDescent="0.3">
      <c r="E8743"/>
      <c r="F874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</row>
    <row r="8744" spans="5:19" x14ac:dyDescent="0.3">
      <c r="E8744"/>
      <c r="F8744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</row>
    <row r="8745" spans="5:19" x14ac:dyDescent="0.3">
      <c r="E8745"/>
      <c r="F8745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</row>
    <row r="8746" spans="5:19" x14ac:dyDescent="0.3">
      <c r="E8746"/>
      <c r="F8746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</row>
    <row r="8747" spans="5:19" x14ac:dyDescent="0.3">
      <c r="E8747"/>
      <c r="F8747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</row>
    <row r="8748" spans="5:19" x14ac:dyDescent="0.3">
      <c r="E8748"/>
      <c r="F8748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</row>
    <row r="8749" spans="5:19" x14ac:dyDescent="0.3">
      <c r="E8749"/>
      <c r="F8749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</row>
    <row r="8750" spans="5:19" x14ac:dyDescent="0.3">
      <c r="E8750"/>
      <c r="F8750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</row>
    <row r="8751" spans="5:19" x14ac:dyDescent="0.3">
      <c r="E8751"/>
      <c r="F8751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</row>
    <row r="8752" spans="5:19" x14ac:dyDescent="0.3">
      <c r="E8752"/>
      <c r="F8752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</row>
    <row r="8753" spans="5:19" x14ac:dyDescent="0.3">
      <c r="E8753"/>
      <c r="F875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</row>
    <row r="8754" spans="5:19" x14ac:dyDescent="0.3">
      <c r="E8754"/>
      <c r="F8754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</row>
    <row r="8755" spans="5:19" x14ac:dyDescent="0.3">
      <c r="E8755"/>
      <c r="F8755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</row>
    <row r="8756" spans="5:19" x14ac:dyDescent="0.3">
      <c r="E8756"/>
      <c r="F8756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</row>
    <row r="8757" spans="5:19" x14ac:dyDescent="0.3">
      <c r="E8757"/>
      <c r="F8757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</row>
    <row r="8758" spans="5:19" x14ac:dyDescent="0.3">
      <c r="E8758"/>
      <c r="F8758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</row>
    <row r="8759" spans="5:19" x14ac:dyDescent="0.3">
      <c r="E8759"/>
      <c r="F8759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</row>
    <row r="8760" spans="5:19" x14ac:dyDescent="0.3">
      <c r="E8760"/>
      <c r="F8760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</row>
    <row r="8761" spans="5:19" x14ac:dyDescent="0.3">
      <c r="E8761"/>
      <c r="F8761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</row>
    <row r="8762" spans="5:19" x14ac:dyDescent="0.3">
      <c r="E8762"/>
      <c r="F8762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</row>
    <row r="8763" spans="5:19" x14ac:dyDescent="0.3">
      <c r="E8763"/>
      <c r="F876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</row>
    <row r="8764" spans="5:19" x14ac:dyDescent="0.3">
      <c r="E8764"/>
      <c r="F8764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</row>
    <row r="8765" spans="5:19" x14ac:dyDescent="0.3">
      <c r="E8765"/>
      <c r="F8765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</row>
    <row r="8766" spans="5:19" x14ac:dyDescent="0.3">
      <c r="E8766"/>
      <c r="F8766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</row>
    <row r="8767" spans="5:19" x14ac:dyDescent="0.3">
      <c r="E8767"/>
      <c r="F8767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</row>
    <row r="8768" spans="5:19" x14ac:dyDescent="0.3">
      <c r="E8768"/>
      <c r="F8768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</row>
    <row r="8769" spans="5:19" x14ac:dyDescent="0.3">
      <c r="E8769"/>
      <c r="F8769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</row>
    <row r="8770" spans="5:19" x14ac:dyDescent="0.3">
      <c r="E8770"/>
      <c r="F8770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</row>
    <row r="8771" spans="5:19" x14ac:dyDescent="0.3">
      <c r="E8771"/>
      <c r="F8771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</row>
    <row r="8772" spans="5:19" x14ac:dyDescent="0.3">
      <c r="E8772"/>
      <c r="F8772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</row>
    <row r="8773" spans="5:19" x14ac:dyDescent="0.3">
      <c r="E8773"/>
      <c r="F877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</row>
    <row r="8774" spans="5:19" x14ac:dyDescent="0.3">
      <c r="E8774"/>
      <c r="F8774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</row>
    <row r="8775" spans="5:19" x14ac:dyDescent="0.3">
      <c r="E8775"/>
      <c r="F8775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</row>
    <row r="8776" spans="5:19" x14ac:dyDescent="0.3">
      <c r="E8776"/>
      <c r="F8776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</row>
    <row r="8777" spans="5:19" x14ac:dyDescent="0.3">
      <c r="E8777"/>
      <c r="F8777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</row>
    <row r="8778" spans="5:19" x14ac:dyDescent="0.3">
      <c r="E8778"/>
      <c r="F8778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</row>
    <row r="8779" spans="5:19" x14ac:dyDescent="0.3">
      <c r="E8779"/>
      <c r="F8779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</row>
    <row r="8780" spans="5:19" x14ac:dyDescent="0.3">
      <c r="E8780"/>
      <c r="F8780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</row>
    <row r="8781" spans="5:19" x14ac:dyDescent="0.3">
      <c r="E8781"/>
      <c r="F8781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</row>
    <row r="8782" spans="5:19" x14ac:dyDescent="0.3">
      <c r="E8782"/>
      <c r="F8782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</row>
    <row r="8783" spans="5:19" x14ac:dyDescent="0.3">
      <c r="E8783"/>
      <c r="F878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</row>
    <row r="8784" spans="5:19" x14ac:dyDescent="0.3">
      <c r="E8784"/>
      <c r="F8784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</row>
    <row r="8785" spans="5:19" x14ac:dyDescent="0.3">
      <c r="E8785"/>
      <c r="F8785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</row>
    <row r="8786" spans="5:19" x14ac:dyDescent="0.3">
      <c r="E8786"/>
      <c r="F8786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</row>
    <row r="8787" spans="5:19" x14ac:dyDescent="0.3">
      <c r="E8787"/>
      <c r="F8787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</row>
    <row r="8788" spans="5:19" x14ac:dyDescent="0.3">
      <c r="E8788"/>
      <c r="F8788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</row>
    <row r="8789" spans="5:19" x14ac:dyDescent="0.3">
      <c r="E8789"/>
      <c r="F8789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</row>
    <row r="8790" spans="5:19" x14ac:dyDescent="0.3">
      <c r="E8790"/>
      <c r="F8790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</row>
    <row r="8791" spans="5:19" x14ac:dyDescent="0.3">
      <c r="E8791"/>
      <c r="F8791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</row>
    <row r="8792" spans="5:19" x14ac:dyDescent="0.3">
      <c r="E8792"/>
      <c r="F8792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</row>
    <row r="8793" spans="5:19" x14ac:dyDescent="0.3">
      <c r="E8793"/>
      <c r="F879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</row>
    <row r="8794" spans="5:19" x14ac:dyDescent="0.3">
      <c r="E8794"/>
      <c r="F8794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</row>
    <row r="8795" spans="5:19" x14ac:dyDescent="0.3">
      <c r="E8795"/>
      <c r="F8795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</row>
    <row r="8796" spans="5:19" x14ac:dyDescent="0.3">
      <c r="E8796"/>
      <c r="F8796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</row>
    <row r="8797" spans="5:19" x14ac:dyDescent="0.3">
      <c r="E8797"/>
      <c r="F8797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</row>
    <row r="8798" spans="5:19" x14ac:dyDescent="0.3">
      <c r="E8798"/>
      <c r="F8798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</row>
    <row r="8799" spans="5:19" x14ac:dyDescent="0.3">
      <c r="E8799"/>
      <c r="F8799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</row>
    <row r="8800" spans="5:19" x14ac:dyDescent="0.3">
      <c r="E8800"/>
      <c r="F8800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</row>
    <row r="8801" spans="5:19" x14ac:dyDescent="0.3">
      <c r="E8801"/>
      <c r="F8801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</row>
    <row r="8802" spans="5:19" x14ac:dyDescent="0.3">
      <c r="E8802"/>
      <c r="F8802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</row>
    <row r="8803" spans="5:19" x14ac:dyDescent="0.3">
      <c r="E8803"/>
      <c r="F880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</row>
    <row r="8804" spans="5:19" x14ac:dyDescent="0.3">
      <c r="E8804"/>
      <c r="F8804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</row>
    <row r="8805" spans="5:19" x14ac:dyDescent="0.3">
      <c r="E8805"/>
      <c r="F8805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</row>
    <row r="8806" spans="5:19" x14ac:dyDescent="0.3">
      <c r="E8806"/>
      <c r="F8806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</row>
    <row r="8807" spans="5:19" x14ac:dyDescent="0.3">
      <c r="E8807"/>
      <c r="F8807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</row>
    <row r="8808" spans="5:19" x14ac:dyDescent="0.3">
      <c r="E8808"/>
      <c r="F8808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</row>
    <row r="8809" spans="5:19" x14ac:dyDescent="0.3">
      <c r="E8809"/>
      <c r="F8809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</row>
    <row r="8810" spans="5:19" x14ac:dyDescent="0.3">
      <c r="E8810"/>
      <c r="F8810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</row>
    <row r="8811" spans="5:19" x14ac:dyDescent="0.3">
      <c r="E8811"/>
      <c r="F8811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</row>
    <row r="8812" spans="5:19" x14ac:dyDescent="0.3">
      <c r="E8812"/>
      <c r="F8812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</row>
    <row r="8813" spans="5:19" x14ac:dyDescent="0.3">
      <c r="E8813"/>
      <c r="F881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</row>
    <row r="8814" spans="5:19" x14ac:dyDescent="0.3">
      <c r="E8814"/>
      <c r="F8814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</row>
    <row r="8815" spans="5:19" x14ac:dyDescent="0.3">
      <c r="E8815"/>
      <c r="F8815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</row>
    <row r="8816" spans="5:19" x14ac:dyDescent="0.3">
      <c r="E8816"/>
      <c r="F8816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</row>
    <row r="8817" spans="5:19" x14ac:dyDescent="0.3">
      <c r="E8817"/>
      <c r="F8817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</row>
    <row r="8818" spans="5:19" x14ac:dyDescent="0.3">
      <c r="E8818"/>
      <c r="F8818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</row>
    <row r="8819" spans="5:19" x14ac:dyDescent="0.3">
      <c r="E8819"/>
      <c r="F8819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</row>
    <row r="8820" spans="5:19" x14ac:dyDescent="0.3">
      <c r="E8820"/>
      <c r="F8820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</row>
    <row r="8821" spans="5:19" x14ac:dyDescent="0.3">
      <c r="E8821"/>
      <c r="F8821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</row>
    <row r="8822" spans="5:19" x14ac:dyDescent="0.3">
      <c r="E8822"/>
      <c r="F8822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</row>
    <row r="8823" spans="5:19" x14ac:dyDescent="0.3">
      <c r="E8823"/>
      <c r="F882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</row>
    <row r="8824" spans="5:19" x14ac:dyDescent="0.3">
      <c r="E8824"/>
      <c r="F8824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</row>
    <row r="8825" spans="5:19" x14ac:dyDescent="0.3">
      <c r="E8825"/>
      <c r="F8825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</row>
    <row r="8826" spans="5:19" x14ac:dyDescent="0.3">
      <c r="E8826"/>
      <c r="F8826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</row>
    <row r="8827" spans="5:19" x14ac:dyDescent="0.3">
      <c r="E8827"/>
      <c r="F8827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</row>
    <row r="8828" spans="5:19" x14ac:dyDescent="0.3">
      <c r="E8828"/>
      <c r="F8828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</row>
    <row r="8829" spans="5:19" x14ac:dyDescent="0.3">
      <c r="E8829"/>
      <c r="F8829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</row>
    <row r="8830" spans="5:19" x14ac:dyDescent="0.3">
      <c r="E8830"/>
      <c r="F8830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</row>
    <row r="8831" spans="5:19" x14ac:dyDescent="0.3">
      <c r="E8831"/>
      <c r="F8831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</row>
    <row r="8832" spans="5:19" x14ac:dyDescent="0.3">
      <c r="E8832"/>
      <c r="F8832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</row>
    <row r="8833" spans="5:19" x14ac:dyDescent="0.3">
      <c r="E8833"/>
      <c r="F883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</row>
    <row r="8834" spans="5:19" x14ac:dyDescent="0.3">
      <c r="E8834"/>
      <c r="F8834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</row>
    <row r="8835" spans="5:19" x14ac:dyDescent="0.3">
      <c r="E8835"/>
      <c r="F8835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</row>
    <row r="8836" spans="5:19" x14ac:dyDescent="0.3">
      <c r="E8836"/>
      <c r="F8836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</row>
    <row r="8837" spans="5:19" x14ac:dyDescent="0.3">
      <c r="E8837"/>
      <c r="F8837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</row>
    <row r="8838" spans="5:19" x14ac:dyDescent="0.3">
      <c r="E8838"/>
      <c r="F8838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</row>
    <row r="8839" spans="5:19" x14ac:dyDescent="0.3">
      <c r="E8839"/>
      <c r="F8839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</row>
    <row r="8840" spans="5:19" x14ac:dyDescent="0.3">
      <c r="E8840"/>
      <c r="F8840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</row>
    <row r="8841" spans="5:19" x14ac:dyDescent="0.3">
      <c r="E8841"/>
      <c r="F8841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</row>
    <row r="8842" spans="5:19" x14ac:dyDescent="0.3">
      <c r="E8842"/>
      <c r="F8842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</row>
    <row r="8843" spans="5:19" x14ac:dyDescent="0.3">
      <c r="E8843"/>
      <c r="F884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</row>
    <row r="8844" spans="5:19" x14ac:dyDescent="0.3">
      <c r="E8844"/>
      <c r="F8844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</row>
    <row r="8845" spans="5:19" x14ac:dyDescent="0.3">
      <c r="E8845"/>
      <c r="F8845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</row>
    <row r="8846" spans="5:19" x14ac:dyDescent="0.3">
      <c r="E8846"/>
      <c r="F8846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</row>
    <row r="8847" spans="5:19" x14ac:dyDescent="0.3">
      <c r="E8847"/>
      <c r="F8847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</row>
    <row r="8848" spans="5:19" x14ac:dyDescent="0.3">
      <c r="E8848"/>
      <c r="F8848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</row>
    <row r="8849" spans="5:19" x14ac:dyDescent="0.3">
      <c r="E8849"/>
      <c r="F8849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</row>
    <row r="8850" spans="5:19" x14ac:dyDescent="0.3">
      <c r="E8850"/>
      <c r="F8850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</row>
    <row r="8851" spans="5:19" x14ac:dyDescent="0.3">
      <c r="E8851"/>
      <c r="F8851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</row>
    <row r="8852" spans="5:19" x14ac:dyDescent="0.3">
      <c r="E8852"/>
      <c r="F8852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</row>
    <row r="8853" spans="5:19" x14ac:dyDescent="0.3">
      <c r="E8853"/>
      <c r="F885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</row>
    <row r="8854" spans="5:19" x14ac:dyDescent="0.3">
      <c r="E8854"/>
      <c r="F8854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</row>
    <row r="8855" spans="5:19" x14ac:dyDescent="0.3">
      <c r="E8855"/>
      <c r="F8855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</row>
    <row r="8856" spans="5:19" x14ac:dyDescent="0.3">
      <c r="E8856"/>
      <c r="F8856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</row>
    <row r="8857" spans="5:19" x14ac:dyDescent="0.3">
      <c r="E8857"/>
      <c r="F8857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</row>
    <row r="8858" spans="5:19" x14ac:dyDescent="0.3">
      <c r="E8858"/>
      <c r="F8858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</row>
    <row r="8859" spans="5:19" x14ac:dyDescent="0.3">
      <c r="E8859"/>
      <c r="F8859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</row>
    <row r="8860" spans="5:19" x14ac:dyDescent="0.3">
      <c r="E8860"/>
      <c r="F8860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</row>
    <row r="8861" spans="5:19" x14ac:dyDescent="0.3">
      <c r="E8861"/>
      <c r="F8861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</row>
    <row r="8862" spans="5:19" x14ac:dyDescent="0.3">
      <c r="E8862"/>
      <c r="F8862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</row>
    <row r="8863" spans="5:19" x14ac:dyDescent="0.3">
      <c r="E8863"/>
      <c r="F886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</row>
    <row r="8864" spans="5:19" x14ac:dyDescent="0.3">
      <c r="E8864"/>
      <c r="F8864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</row>
    <row r="8865" spans="5:19" x14ac:dyDescent="0.3">
      <c r="E8865"/>
      <c r="F8865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</row>
    <row r="8866" spans="5:19" x14ac:dyDescent="0.3">
      <c r="E8866"/>
      <c r="F8866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</row>
    <row r="8867" spans="5:19" x14ac:dyDescent="0.3">
      <c r="E8867"/>
      <c r="F8867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</row>
    <row r="8868" spans="5:19" x14ac:dyDescent="0.3">
      <c r="E8868"/>
      <c r="F8868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</row>
    <row r="8869" spans="5:19" x14ac:dyDescent="0.3">
      <c r="E8869"/>
      <c r="F8869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</row>
    <row r="8870" spans="5:19" x14ac:dyDescent="0.3">
      <c r="E8870"/>
      <c r="F8870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</row>
    <row r="8871" spans="5:19" x14ac:dyDescent="0.3">
      <c r="E8871"/>
      <c r="F8871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</row>
    <row r="8872" spans="5:19" x14ac:dyDescent="0.3">
      <c r="E8872"/>
      <c r="F8872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</row>
    <row r="8873" spans="5:19" x14ac:dyDescent="0.3">
      <c r="E8873"/>
      <c r="F887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</row>
    <row r="8874" spans="5:19" x14ac:dyDescent="0.3">
      <c r="E8874"/>
      <c r="F8874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</row>
    <row r="8875" spans="5:19" x14ac:dyDescent="0.3">
      <c r="E8875"/>
      <c r="F8875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</row>
    <row r="8876" spans="5:19" x14ac:dyDescent="0.3">
      <c r="E8876"/>
      <c r="F8876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</row>
    <row r="8877" spans="5:19" x14ac:dyDescent="0.3">
      <c r="E8877"/>
      <c r="F8877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</row>
    <row r="8878" spans="5:19" x14ac:dyDescent="0.3">
      <c r="E8878"/>
      <c r="F8878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</row>
    <row r="8879" spans="5:19" x14ac:dyDescent="0.3">
      <c r="E8879"/>
      <c r="F8879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</row>
    <row r="8880" spans="5:19" x14ac:dyDescent="0.3">
      <c r="E8880"/>
      <c r="F8880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</row>
    <row r="8881" spans="5:19" x14ac:dyDescent="0.3">
      <c r="E8881"/>
      <c r="F8881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</row>
    <row r="8882" spans="5:19" x14ac:dyDescent="0.3">
      <c r="E8882"/>
      <c r="F8882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</row>
    <row r="8883" spans="5:19" x14ac:dyDescent="0.3">
      <c r="E8883"/>
      <c r="F888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</row>
    <row r="8884" spans="5:19" x14ac:dyDescent="0.3">
      <c r="E8884"/>
      <c r="F8884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</row>
    <row r="8885" spans="5:19" x14ac:dyDescent="0.3">
      <c r="E8885"/>
      <c r="F8885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</row>
    <row r="8886" spans="5:19" x14ac:dyDescent="0.3">
      <c r="E8886"/>
      <c r="F8886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</row>
    <row r="8887" spans="5:19" x14ac:dyDescent="0.3">
      <c r="E8887"/>
      <c r="F8887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</row>
    <row r="8888" spans="5:19" x14ac:dyDescent="0.3">
      <c r="E8888"/>
      <c r="F8888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</row>
    <row r="8889" spans="5:19" x14ac:dyDescent="0.3">
      <c r="E8889"/>
      <c r="F8889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</row>
    <row r="8890" spans="5:19" x14ac:dyDescent="0.3">
      <c r="E8890"/>
      <c r="F8890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</row>
    <row r="8891" spans="5:19" x14ac:dyDescent="0.3">
      <c r="E8891"/>
      <c r="F8891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</row>
    <row r="8892" spans="5:19" x14ac:dyDescent="0.3">
      <c r="E8892"/>
      <c r="F8892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</row>
    <row r="8893" spans="5:19" x14ac:dyDescent="0.3">
      <c r="E8893"/>
      <c r="F889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</row>
    <row r="8894" spans="5:19" x14ac:dyDescent="0.3">
      <c r="E8894"/>
      <c r="F8894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</row>
    <row r="8895" spans="5:19" x14ac:dyDescent="0.3">
      <c r="E8895"/>
      <c r="F8895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</row>
    <row r="8896" spans="5:19" x14ac:dyDescent="0.3">
      <c r="E8896"/>
      <c r="F8896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</row>
    <row r="8897" spans="5:19" x14ac:dyDescent="0.3">
      <c r="E8897"/>
      <c r="F8897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</row>
    <row r="8898" spans="5:19" x14ac:dyDescent="0.3">
      <c r="E8898"/>
      <c r="F8898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</row>
    <row r="8899" spans="5:19" x14ac:dyDescent="0.3">
      <c r="E8899"/>
      <c r="F8899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</row>
    <row r="8900" spans="5:19" x14ac:dyDescent="0.3">
      <c r="E8900"/>
      <c r="F8900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</row>
    <row r="8901" spans="5:19" x14ac:dyDescent="0.3">
      <c r="E8901"/>
      <c r="F8901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</row>
    <row r="8902" spans="5:19" x14ac:dyDescent="0.3">
      <c r="E8902"/>
      <c r="F8902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</row>
    <row r="8903" spans="5:19" x14ac:dyDescent="0.3">
      <c r="E8903"/>
      <c r="F890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</row>
    <row r="8904" spans="5:19" x14ac:dyDescent="0.3">
      <c r="E8904"/>
      <c r="F8904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</row>
    <row r="8905" spans="5:19" x14ac:dyDescent="0.3">
      <c r="E8905"/>
      <c r="F8905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</row>
    <row r="8906" spans="5:19" x14ac:dyDescent="0.3">
      <c r="E8906"/>
      <c r="F8906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</row>
    <row r="8907" spans="5:19" x14ac:dyDescent="0.3">
      <c r="E8907"/>
      <c r="F8907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</row>
    <row r="8908" spans="5:19" x14ac:dyDescent="0.3">
      <c r="E8908"/>
      <c r="F8908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</row>
    <row r="8909" spans="5:19" x14ac:dyDescent="0.3">
      <c r="E8909"/>
      <c r="F8909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</row>
    <row r="8910" spans="5:19" x14ac:dyDescent="0.3">
      <c r="E8910"/>
      <c r="F8910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</row>
    <row r="8911" spans="5:19" x14ac:dyDescent="0.3">
      <c r="E8911"/>
      <c r="F8911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</row>
    <row r="8912" spans="5:19" x14ac:dyDescent="0.3">
      <c r="E8912"/>
      <c r="F8912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</row>
    <row r="8913" spans="5:19" x14ac:dyDescent="0.3">
      <c r="E8913"/>
      <c r="F891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</row>
    <row r="8914" spans="5:19" x14ac:dyDescent="0.3">
      <c r="E8914"/>
      <c r="F8914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</row>
    <row r="8915" spans="5:19" x14ac:dyDescent="0.3">
      <c r="E8915"/>
      <c r="F8915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</row>
    <row r="8916" spans="5:19" x14ac:dyDescent="0.3">
      <c r="E8916"/>
      <c r="F8916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</row>
    <row r="8917" spans="5:19" x14ac:dyDescent="0.3">
      <c r="E8917"/>
      <c r="F8917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</row>
    <row r="8918" spans="5:19" x14ac:dyDescent="0.3">
      <c r="E8918"/>
      <c r="F8918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</row>
    <row r="8919" spans="5:19" x14ac:dyDescent="0.3">
      <c r="E8919"/>
      <c r="F8919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</row>
    <row r="8920" spans="5:19" x14ac:dyDescent="0.3">
      <c r="E8920"/>
      <c r="F8920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</row>
    <row r="8921" spans="5:19" x14ac:dyDescent="0.3">
      <c r="E8921"/>
      <c r="F8921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</row>
    <row r="8922" spans="5:19" x14ac:dyDescent="0.3">
      <c r="E8922"/>
      <c r="F8922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</row>
    <row r="8923" spans="5:19" x14ac:dyDescent="0.3">
      <c r="E8923"/>
      <c r="F892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</row>
    <row r="8924" spans="5:19" x14ac:dyDescent="0.3">
      <c r="E8924"/>
      <c r="F8924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</row>
    <row r="8925" spans="5:19" x14ac:dyDescent="0.3">
      <c r="E8925"/>
      <c r="F8925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</row>
    <row r="8926" spans="5:19" x14ac:dyDescent="0.3">
      <c r="E8926"/>
      <c r="F8926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</row>
    <row r="8927" spans="5:19" x14ac:dyDescent="0.3">
      <c r="E8927"/>
      <c r="F8927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</row>
    <row r="8928" spans="5:19" x14ac:dyDescent="0.3">
      <c r="E8928"/>
      <c r="F8928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</row>
    <row r="8929" spans="5:19" x14ac:dyDescent="0.3">
      <c r="E8929"/>
      <c r="F8929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</row>
    <row r="8930" spans="5:19" x14ac:dyDescent="0.3">
      <c r="E8930"/>
      <c r="F8930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</row>
    <row r="8931" spans="5:19" x14ac:dyDescent="0.3">
      <c r="E8931"/>
      <c r="F8931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</row>
    <row r="8932" spans="5:19" x14ac:dyDescent="0.3">
      <c r="E8932"/>
      <c r="F8932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</row>
    <row r="8933" spans="5:19" x14ac:dyDescent="0.3">
      <c r="E8933"/>
      <c r="F893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</row>
    <row r="8934" spans="5:19" x14ac:dyDescent="0.3">
      <c r="E8934"/>
      <c r="F8934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</row>
    <row r="8935" spans="5:19" x14ac:dyDescent="0.3">
      <c r="E8935"/>
      <c r="F8935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</row>
    <row r="8936" spans="5:19" x14ac:dyDescent="0.3">
      <c r="E8936"/>
      <c r="F8936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</row>
    <row r="8937" spans="5:19" x14ac:dyDescent="0.3">
      <c r="E8937"/>
      <c r="F8937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</row>
    <row r="8938" spans="5:19" x14ac:dyDescent="0.3">
      <c r="E8938"/>
      <c r="F8938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</row>
    <row r="8939" spans="5:19" x14ac:dyDescent="0.3">
      <c r="E8939"/>
      <c r="F8939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</row>
    <row r="8940" spans="5:19" x14ac:dyDescent="0.3">
      <c r="E8940"/>
      <c r="F8940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</row>
    <row r="8941" spans="5:19" x14ac:dyDescent="0.3">
      <c r="E8941"/>
      <c r="F8941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</row>
    <row r="8942" spans="5:19" x14ac:dyDescent="0.3">
      <c r="E8942"/>
      <c r="F8942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</row>
    <row r="8943" spans="5:19" x14ac:dyDescent="0.3">
      <c r="E8943"/>
      <c r="F894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</row>
    <row r="8944" spans="5:19" x14ac:dyDescent="0.3">
      <c r="E8944"/>
      <c r="F8944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</row>
    <row r="8945" spans="5:19" x14ac:dyDescent="0.3">
      <c r="E8945"/>
      <c r="F8945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</row>
    <row r="8946" spans="5:19" x14ac:dyDescent="0.3">
      <c r="E8946"/>
      <c r="F8946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</row>
    <row r="8947" spans="5:19" x14ac:dyDescent="0.3">
      <c r="E8947"/>
      <c r="F8947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</row>
    <row r="8948" spans="5:19" x14ac:dyDescent="0.3">
      <c r="E8948"/>
      <c r="F8948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</row>
    <row r="8949" spans="5:19" x14ac:dyDescent="0.3">
      <c r="E8949"/>
      <c r="F8949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</row>
    <row r="8950" spans="5:19" x14ac:dyDescent="0.3">
      <c r="E8950"/>
      <c r="F8950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</row>
    <row r="8951" spans="5:19" x14ac:dyDescent="0.3">
      <c r="E8951"/>
      <c r="F8951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</row>
    <row r="8952" spans="5:19" x14ac:dyDescent="0.3">
      <c r="E8952"/>
      <c r="F8952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</row>
    <row r="8953" spans="5:19" x14ac:dyDescent="0.3">
      <c r="E8953"/>
      <c r="F895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</row>
    <row r="8954" spans="5:19" x14ac:dyDescent="0.3">
      <c r="E8954"/>
      <c r="F8954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</row>
    <row r="8955" spans="5:19" x14ac:dyDescent="0.3">
      <c r="E8955"/>
      <c r="F8955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</row>
    <row r="8956" spans="5:19" x14ac:dyDescent="0.3">
      <c r="E8956"/>
      <c r="F8956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</row>
    <row r="8957" spans="5:19" x14ac:dyDescent="0.3">
      <c r="E8957"/>
      <c r="F8957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</row>
    <row r="8958" spans="5:19" x14ac:dyDescent="0.3">
      <c r="E8958"/>
      <c r="F8958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</row>
    <row r="8959" spans="5:19" x14ac:dyDescent="0.3">
      <c r="E8959"/>
      <c r="F8959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</row>
    <row r="8960" spans="5:19" x14ac:dyDescent="0.3">
      <c r="E8960"/>
      <c r="F8960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</row>
    <row r="8961" spans="5:19" x14ac:dyDescent="0.3">
      <c r="E8961"/>
      <c r="F8961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</row>
    <row r="8962" spans="5:19" x14ac:dyDescent="0.3">
      <c r="E8962"/>
      <c r="F8962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</row>
    <row r="8963" spans="5:19" x14ac:dyDescent="0.3">
      <c r="E8963"/>
      <c r="F896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</row>
    <row r="8964" spans="5:19" x14ac:dyDescent="0.3">
      <c r="E8964"/>
      <c r="F8964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</row>
    <row r="8965" spans="5:19" x14ac:dyDescent="0.3">
      <c r="E8965"/>
      <c r="F8965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</row>
    <row r="8966" spans="5:19" x14ac:dyDescent="0.3">
      <c r="E8966"/>
      <c r="F8966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</row>
    <row r="8967" spans="5:19" x14ac:dyDescent="0.3">
      <c r="E8967"/>
      <c r="F8967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</row>
    <row r="8968" spans="5:19" x14ac:dyDescent="0.3">
      <c r="E8968"/>
      <c r="F8968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</row>
    <row r="8969" spans="5:19" x14ac:dyDescent="0.3">
      <c r="E8969"/>
      <c r="F8969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</row>
    <row r="8970" spans="5:19" x14ac:dyDescent="0.3">
      <c r="E8970"/>
      <c r="F8970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</row>
    <row r="8971" spans="5:19" x14ac:dyDescent="0.3">
      <c r="E8971"/>
      <c r="F8971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</row>
    <row r="8972" spans="5:19" x14ac:dyDescent="0.3">
      <c r="E8972"/>
      <c r="F8972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</row>
    <row r="8973" spans="5:19" x14ac:dyDescent="0.3">
      <c r="E8973"/>
      <c r="F897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</row>
    <row r="8974" spans="5:19" x14ac:dyDescent="0.3">
      <c r="E8974"/>
      <c r="F8974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</row>
    <row r="8975" spans="5:19" x14ac:dyDescent="0.3">
      <c r="E8975"/>
      <c r="F8975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</row>
    <row r="8976" spans="5:19" x14ac:dyDescent="0.3">
      <c r="E8976"/>
      <c r="F8976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</row>
    <row r="8977" spans="5:19" x14ac:dyDescent="0.3">
      <c r="E8977"/>
      <c r="F8977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</row>
    <row r="8978" spans="5:19" x14ac:dyDescent="0.3">
      <c r="E8978"/>
      <c r="F8978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</row>
    <row r="8979" spans="5:19" x14ac:dyDescent="0.3">
      <c r="E8979"/>
      <c r="F8979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</row>
    <row r="8980" spans="5:19" x14ac:dyDescent="0.3">
      <c r="E8980"/>
      <c r="F8980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</row>
    <row r="8981" spans="5:19" x14ac:dyDescent="0.3">
      <c r="E8981"/>
      <c r="F8981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</row>
    <row r="8982" spans="5:19" x14ac:dyDescent="0.3">
      <c r="E8982"/>
      <c r="F8982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</row>
    <row r="8983" spans="5:19" x14ac:dyDescent="0.3">
      <c r="E8983"/>
      <c r="F898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</row>
    <row r="8984" spans="5:19" x14ac:dyDescent="0.3">
      <c r="E8984"/>
      <c r="F8984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</row>
    <row r="8985" spans="5:19" x14ac:dyDescent="0.3">
      <c r="E8985"/>
      <c r="F8985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</row>
    <row r="8986" spans="5:19" x14ac:dyDescent="0.3">
      <c r="E8986"/>
      <c r="F8986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</row>
    <row r="8987" spans="5:19" x14ac:dyDescent="0.3">
      <c r="E8987"/>
      <c r="F8987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</row>
    <row r="8988" spans="5:19" x14ac:dyDescent="0.3">
      <c r="E8988"/>
      <c r="F8988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</row>
    <row r="8989" spans="5:19" x14ac:dyDescent="0.3">
      <c r="E8989"/>
      <c r="F8989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</row>
    <row r="8990" spans="5:19" x14ac:dyDescent="0.3">
      <c r="E8990"/>
      <c r="F8990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</row>
    <row r="8991" spans="5:19" x14ac:dyDescent="0.3">
      <c r="E8991"/>
      <c r="F8991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</row>
    <row r="8992" spans="5:19" x14ac:dyDescent="0.3">
      <c r="E8992"/>
      <c r="F8992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</row>
    <row r="8993" spans="5:19" x14ac:dyDescent="0.3">
      <c r="E8993"/>
      <c r="F899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</row>
    <row r="8994" spans="5:19" x14ac:dyDescent="0.3">
      <c r="E8994"/>
      <c r="F8994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</row>
    <row r="8995" spans="5:19" x14ac:dyDescent="0.3">
      <c r="E8995"/>
      <c r="F8995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</row>
    <row r="8996" spans="5:19" x14ac:dyDescent="0.3">
      <c r="E8996"/>
      <c r="F8996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</row>
    <row r="8997" spans="5:19" x14ac:dyDescent="0.3">
      <c r="E8997"/>
      <c r="F8997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</row>
    <row r="8998" spans="5:19" x14ac:dyDescent="0.3">
      <c r="E8998"/>
      <c r="F8998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</row>
    <row r="8999" spans="5:19" x14ac:dyDescent="0.3">
      <c r="E8999"/>
      <c r="F8999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</row>
    <row r="9000" spans="5:19" x14ac:dyDescent="0.3">
      <c r="E9000"/>
      <c r="F9000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</row>
    <row r="9001" spans="5:19" x14ac:dyDescent="0.3">
      <c r="E9001"/>
      <c r="F9001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</row>
    <row r="9002" spans="5:19" x14ac:dyDescent="0.3">
      <c r="E9002"/>
      <c r="F9002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</row>
    <row r="9003" spans="5:19" x14ac:dyDescent="0.3">
      <c r="E9003"/>
      <c r="F900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</row>
    <row r="9004" spans="5:19" x14ac:dyDescent="0.3">
      <c r="E9004"/>
      <c r="F9004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</row>
    <row r="9005" spans="5:19" x14ac:dyDescent="0.3">
      <c r="E9005"/>
      <c r="F9005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</row>
    <row r="9006" spans="5:19" x14ac:dyDescent="0.3">
      <c r="E9006"/>
      <c r="F9006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</row>
    <row r="9007" spans="5:19" x14ac:dyDescent="0.3">
      <c r="E9007"/>
      <c r="F9007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</row>
    <row r="9008" spans="5:19" x14ac:dyDescent="0.3">
      <c r="E9008"/>
      <c r="F9008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</row>
    <row r="9009" spans="5:19" x14ac:dyDescent="0.3">
      <c r="E9009"/>
      <c r="F9009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</row>
    <row r="9010" spans="5:19" x14ac:dyDescent="0.3">
      <c r="E9010"/>
      <c r="F9010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</row>
    <row r="9011" spans="5:19" x14ac:dyDescent="0.3">
      <c r="E9011"/>
      <c r="F9011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</row>
    <row r="9012" spans="5:19" x14ac:dyDescent="0.3">
      <c r="E9012"/>
      <c r="F9012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</row>
    <row r="9013" spans="5:19" x14ac:dyDescent="0.3">
      <c r="E9013"/>
      <c r="F901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</row>
    <row r="9014" spans="5:19" x14ac:dyDescent="0.3">
      <c r="E9014"/>
      <c r="F9014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</row>
    <row r="9015" spans="5:19" x14ac:dyDescent="0.3">
      <c r="E9015"/>
      <c r="F9015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</row>
    <row r="9016" spans="5:19" x14ac:dyDescent="0.3">
      <c r="E9016"/>
      <c r="F9016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</row>
    <row r="9017" spans="5:19" x14ac:dyDescent="0.3">
      <c r="E9017"/>
      <c r="F9017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</row>
    <row r="9018" spans="5:19" x14ac:dyDescent="0.3">
      <c r="E9018"/>
      <c r="F9018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</row>
    <row r="9019" spans="5:19" x14ac:dyDescent="0.3">
      <c r="E9019"/>
      <c r="F9019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</row>
    <row r="9020" spans="5:19" x14ac:dyDescent="0.3">
      <c r="E9020"/>
      <c r="F9020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</row>
    <row r="9021" spans="5:19" x14ac:dyDescent="0.3">
      <c r="E9021"/>
      <c r="F9021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</row>
    <row r="9022" spans="5:19" x14ac:dyDescent="0.3">
      <c r="E9022"/>
      <c r="F9022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</row>
    <row r="9023" spans="5:19" x14ac:dyDescent="0.3">
      <c r="E9023"/>
      <c r="F902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</row>
    <row r="9024" spans="5:19" x14ac:dyDescent="0.3">
      <c r="E9024"/>
      <c r="F9024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</row>
    <row r="9025" spans="5:19" x14ac:dyDescent="0.3">
      <c r="E9025"/>
      <c r="F9025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</row>
    <row r="9026" spans="5:19" x14ac:dyDescent="0.3">
      <c r="E9026"/>
      <c r="F9026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</row>
    <row r="9027" spans="5:19" x14ac:dyDescent="0.3">
      <c r="E9027"/>
      <c r="F9027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</row>
    <row r="9028" spans="5:19" x14ac:dyDescent="0.3">
      <c r="E9028"/>
      <c r="F9028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</row>
    <row r="9029" spans="5:19" x14ac:dyDescent="0.3">
      <c r="E9029"/>
      <c r="F9029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</row>
    <row r="9030" spans="5:19" x14ac:dyDescent="0.3">
      <c r="E9030"/>
      <c r="F9030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</row>
    <row r="9031" spans="5:19" x14ac:dyDescent="0.3">
      <c r="E9031"/>
      <c r="F9031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</row>
    <row r="9032" spans="5:19" x14ac:dyDescent="0.3">
      <c r="E9032"/>
      <c r="F9032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</row>
    <row r="9033" spans="5:19" x14ac:dyDescent="0.3">
      <c r="E9033"/>
      <c r="F903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</row>
    <row r="9034" spans="5:19" x14ac:dyDescent="0.3">
      <c r="E9034"/>
      <c r="F9034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</row>
    <row r="9035" spans="5:19" x14ac:dyDescent="0.3">
      <c r="E9035"/>
      <c r="F9035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</row>
    <row r="9036" spans="5:19" x14ac:dyDescent="0.3">
      <c r="E9036"/>
      <c r="F9036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</row>
    <row r="9037" spans="5:19" x14ac:dyDescent="0.3">
      <c r="E9037"/>
      <c r="F9037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</row>
    <row r="9038" spans="5:19" x14ac:dyDescent="0.3">
      <c r="E9038"/>
      <c r="F9038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</row>
    <row r="9039" spans="5:19" x14ac:dyDescent="0.3">
      <c r="E9039"/>
      <c r="F9039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</row>
    <row r="9040" spans="5:19" x14ac:dyDescent="0.3">
      <c r="E9040"/>
      <c r="F9040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</row>
    <row r="9041" spans="5:19" x14ac:dyDescent="0.3">
      <c r="E9041"/>
      <c r="F9041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</row>
    <row r="9042" spans="5:19" x14ac:dyDescent="0.3">
      <c r="E9042"/>
      <c r="F9042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</row>
    <row r="9043" spans="5:19" x14ac:dyDescent="0.3">
      <c r="E9043"/>
      <c r="F904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</row>
    <row r="9044" spans="5:19" x14ac:dyDescent="0.3">
      <c r="E9044"/>
      <c r="F9044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</row>
    <row r="9045" spans="5:19" x14ac:dyDescent="0.3">
      <c r="E9045"/>
      <c r="F9045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</row>
    <row r="9046" spans="5:19" x14ac:dyDescent="0.3">
      <c r="E9046"/>
      <c r="F9046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</row>
    <row r="9047" spans="5:19" x14ac:dyDescent="0.3">
      <c r="E9047"/>
      <c r="F9047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</row>
    <row r="9048" spans="5:19" x14ac:dyDescent="0.3">
      <c r="E9048"/>
      <c r="F9048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</row>
    <row r="9049" spans="5:19" x14ac:dyDescent="0.3">
      <c r="E9049"/>
      <c r="F9049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</row>
    <row r="9050" spans="5:19" x14ac:dyDescent="0.3">
      <c r="E9050"/>
      <c r="F9050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</row>
    <row r="9051" spans="5:19" x14ac:dyDescent="0.3">
      <c r="E9051"/>
      <c r="F9051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</row>
    <row r="9052" spans="5:19" x14ac:dyDescent="0.3">
      <c r="E9052"/>
      <c r="F9052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</row>
    <row r="9053" spans="5:19" x14ac:dyDescent="0.3">
      <c r="E9053"/>
      <c r="F905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</row>
    <row r="9054" spans="5:19" x14ac:dyDescent="0.3">
      <c r="E9054"/>
      <c r="F9054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</row>
    <row r="9055" spans="5:19" x14ac:dyDescent="0.3">
      <c r="E9055"/>
      <c r="F9055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</row>
    <row r="9056" spans="5:19" x14ac:dyDescent="0.3">
      <c r="E9056"/>
      <c r="F9056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</row>
    <row r="9057" spans="5:19" x14ac:dyDescent="0.3">
      <c r="E9057"/>
      <c r="F9057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</row>
    <row r="9058" spans="5:19" x14ac:dyDescent="0.3">
      <c r="E9058"/>
      <c r="F9058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</row>
    <row r="9059" spans="5:19" x14ac:dyDescent="0.3">
      <c r="E9059"/>
      <c r="F9059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</row>
    <row r="9060" spans="5:19" x14ac:dyDescent="0.3">
      <c r="E9060"/>
      <c r="F9060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</row>
    <row r="9061" spans="5:19" x14ac:dyDescent="0.3">
      <c r="E9061"/>
      <c r="F9061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</row>
    <row r="9062" spans="5:19" x14ac:dyDescent="0.3">
      <c r="E9062"/>
      <c r="F9062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</row>
    <row r="9063" spans="5:19" x14ac:dyDescent="0.3">
      <c r="E9063"/>
      <c r="F906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</row>
    <row r="9064" spans="5:19" x14ac:dyDescent="0.3">
      <c r="E9064"/>
      <c r="F9064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</row>
    <row r="9065" spans="5:19" x14ac:dyDescent="0.3">
      <c r="E9065"/>
      <c r="F9065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</row>
    <row r="9066" spans="5:19" x14ac:dyDescent="0.3">
      <c r="E9066"/>
      <c r="F9066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</row>
    <row r="9067" spans="5:19" x14ac:dyDescent="0.3">
      <c r="E9067"/>
      <c r="F9067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</row>
    <row r="9068" spans="5:19" x14ac:dyDescent="0.3">
      <c r="E9068"/>
      <c r="F9068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</row>
    <row r="9069" spans="5:19" x14ac:dyDescent="0.3">
      <c r="E9069"/>
      <c r="F9069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</row>
    <row r="9070" spans="5:19" x14ac:dyDescent="0.3">
      <c r="E9070"/>
      <c r="F9070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</row>
    <row r="9071" spans="5:19" x14ac:dyDescent="0.3">
      <c r="E9071"/>
      <c r="F9071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</row>
    <row r="9072" spans="5:19" x14ac:dyDescent="0.3">
      <c r="E9072"/>
      <c r="F9072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</row>
    <row r="9073" spans="5:19" x14ac:dyDescent="0.3">
      <c r="E9073"/>
      <c r="F907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</row>
    <row r="9074" spans="5:19" x14ac:dyDescent="0.3">
      <c r="E9074"/>
      <c r="F9074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</row>
    <row r="9075" spans="5:19" x14ac:dyDescent="0.3">
      <c r="E9075"/>
      <c r="F9075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</row>
    <row r="9076" spans="5:19" x14ac:dyDescent="0.3">
      <c r="E9076"/>
      <c r="F9076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</row>
    <row r="9077" spans="5:19" x14ac:dyDescent="0.3">
      <c r="E9077"/>
      <c r="F9077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</row>
    <row r="9078" spans="5:19" x14ac:dyDescent="0.3">
      <c r="E9078"/>
      <c r="F9078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</row>
    <row r="9079" spans="5:19" x14ac:dyDescent="0.3">
      <c r="E9079"/>
      <c r="F9079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</row>
    <row r="9080" spans="5:19" x14ac:dyDescent="0.3">
      <c r="E9080"/>
      <c r="F9080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</row>
    <row r="9081" spans="5:19" x14ac:dyDescent="0.3">
      <c r="E9081"/>
      <c r="F9081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</row>
    <row r="9082" spans="5:19" x14ac:dyDescent="0.3">
      <c r="E9082"/>
      <c r="F9082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</row>
    <row r="9083" spans="5:19" x14ac:dyDescent="0.3">
      <c r="E9083"/>
      <c r="F908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</row>
    <row r="9084" spans="5:19" x14ac:dyDescent="0.3">
      <c r="E9084"/>
      <c r="F9084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</row>
    <row r="9085" spans="5:19" x14ac:dyDescent="0.3">
      <c r="E9085"/>
      <c r="F9085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</row>
    <row r="9086" spans="5:19" x14ac:dyDescent="0.3">
      <c r="E9086"/>
      <c r="F9086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</row>
    <row r="9087" spans="5:19" x14ac:dyDescent="0.3">
      <c r="E9087"/>
      <c r="F9087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</row>
    <row r="9088" spans="5:19" x14ac:dyDescent="0.3">
      <c r="E9088"/>
      <c r="F9088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</row>
    <row r="9089" spans="5:19" x14ac:dyDescent="0.3">
      <c r="E9089"/>
      <c r="F9089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</row>
    <row r="9090" spans="5:19" x14ac:dyDescent="0.3">
      <c r="E9090"/>
      <c r="F9090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</row>
    <row r="9091" spans="5:19" x14ac:dyDescent="0.3">
      <c r="E9091"/>
      <c r="F9091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</row>
    <row r="9092" spans="5:19" x14ac:dyDescent="0.3">
      <c r="E9092"/>
      <c r="F9092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</row>
    <row r="9093" spans="5:19" x14ac:dyDescent="0.3">
      <c r="E9093"/>
      <c r="F909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</row>
    <row r="9094" spans="5:19" x14ac:dyDescent="0.3">
      <c r="E9094"/>
      <c r="F9094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</row>
    <row r="9095" spans="5:19" x14ac:dyDescent="0.3">
      <c r="E9095"/>
      <c r="F9095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</row>
    <row r="9096" spans="5:19" x14ac:dyDescent="0.3">
      <c r="E9096"/>
      <c r="F9096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</row>
    <row r="9097" spans="5:19" x14ac:dyDescent="0.3">
      <c r="E9097"/>
      <c r="F9097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</row>
    <row r="9098" spans="5:19" x14ac:dyDescent="0.3">
      <c r="E9098"/>
      <c r="F9098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</row>
    <row r="9099" spans="5:19" x14ac:dyDescent="0.3">
      <c r="E9099"/>
      <c r="F9099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</row>
    <row r="9100" spans="5:19" x14ac:dyDescent="0.3">
      <c r="E9100"/>
      <c r="F9100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</row>
    <row r="9101" spans="5:19" x14ac:dyDescent="0.3">
      <c r="E9101"/>
      <c r="F9101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</row>
    <row r="9102" spans="5:19" x14ac:dyDescent="0.3">
      <c r="E9102"/>
      <c r="F9102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</row>
    <row r="9103" spans="5:19" x14ac:dyDescent="0.3">
      <c r="E9103"/>
      <c r="F910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</row>
    <row r="9104" spans="5:19" x14ac:dyDescent="0.3">
      <c r="E9104"/>
      <c r="F9104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</row>
    <row r="9105" spans="5:19" x14ac:dyDescent="0.3">
      <c r="E9105"/>
      <c r="F9105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</row>
    <row r="9106" spans="5:19" x14ac:dyDescent="0.3">
      <c r="E9106"/>
      <c r="F9106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</row>
    <row r="9107" spans="5:19" x14ac:dyDescent="0.3">
      <c r="E9107"/>
      <c r="F9107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</row>
    <row r="9108" spans="5:19" x14ac:dyDescent="0.3">
      <c r="E9108"/>
      <c r="F9108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</row>
    <row r="9109" spans="5:19" x14ac:dyDescent="0.3">
      <c r="E9109"/>
      <c r="F9109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</row>
    <row r="9110" spans="5:19" x14ac:dyDescent="0.3">
      <c r="E9110"/>
      <c r="F9110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</row>
    <row r="9111" spans="5:19" x14ac:dyDescent="0.3">
      <c r="E9111"/>
      <c r="F9111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</row>
    <row r="9112" spans="5:19" x14ac:dyDescent="0.3">
      <c r="E9112"/>
      <c r="F9112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</row>
    <row r="9113" spans="5:19" x14ac:dyDescent="0.3">
      <c r="E9113"/>
      <c r="F911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</row>
    <row r="9114" spans="5:19" x14ac:dyDescent="0.3">
      <c r="E9114"/>
      <c r="F9114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</row>
    <row r="9115" spans="5:19" x14ac:dyDescent="0.3">
      <c r="E9115"/>
      <c r="F9115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</row>
    <row r="9116" spans="5:19" x14ac:dyDescent="0.3">
      <c r="E9116"/>
      <c r="F9116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</row>
    <row r="9117" spans="5:19" x14ac:dyDescent="0.3">
      <c r="E9117"/>
      <c r="F9117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</row>
    <row r="9118" spans="5:19" x14ac:dyDescent="0.3">
      <c r="E9118"/>
      <c r="F9118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</row>
    <row r="9119" spans="5:19" x14ac:dyDescent="0.3">
      <c r="E9119"/>
      <c r="F9119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</row>
    <row r="9120" spans="5:19" x14ac:dyDescent="0.3">
      <c r="E9120"/>
      <c r="F9120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</row>
    <row r="9121" spans="5:19" x14ac:dyDescent="0.3">
      <c r="E9121"/>
      <c r="F9121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</row>
    <row r="9122" spans="5:19" x14ac:dyDescent="0.3">
      <c r="E9122"/>
      <c r="F9122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</row>
    <row r="9123" spans="5:19" x14ac:dyDescent="0.3">
      <c r="E9123"/>
      <c r="F912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</row>
    <row r="9124" spans="5:19" x14ac:dyDescent="0.3">
      <c r="E9124"/>
      <c r="F9124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</row>
    <row r="9125" spans="5:19" x14ac:dyDescent="0.3">
      <c r="E9125"/>
      <c r="F9125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</row>
    <row r="9126" spans="5:19" x14ac:dyDescent="0.3">
      <c r="E9126"/>
      <c r="F9126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</row>
    <row r="9127" spans="5:19" x14ac:dyDescent="0.3">
      <c r="E9127"/>
      <c r="F9127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</row>
    <row r="9128" spans="5:19" x14ac:dyDescent="0.3">
      <c r="E9128"/>
      <c r="F9128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</row>
    <row r="9129" spans="5:19" x14ac:dyDescent="0.3">
      <c r="E9129"/>
      <c r="F9129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</row>
    <row r="9130" spans="5:19" x14ac:dyDescent="0.3">
      <c r="E9130"/>
      <c r="F9130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</row>
    <row r="9131" spans="5:19" x14ac:dyDescent="0.3">
      <c r="E9131"/>
      <c r="F9131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</row>
    <row r="9132" spans="5:19" x14ac:dyDescent="0.3">
      <c r="E9132"/>
      <c r="F9132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</row>
    <row r="9133" spans="5:19" x14ac:dyDescent="0.3">
      <c r="E9133"/>
      <c r="F913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</row>
    <row r="9134" spans="5:19" x14ac:dyDescent="0.3">
      <c r="E9134"/>
      <c r="F9134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</row>
    <row r="9135" spans="5:19" x14ac:dyDescent="0.3">
      <c r="E9135"/>
      <c r="F9135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</row>
    <row r="9136" spans="5:19" x14ac:dyDescent="0.3">
      <c r="E9136"/>
      <c r="F9136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</row>
    <row r="9137" spans="5:19" x14ac:dyDescent="0.3">
      <c r="E9137"/>
      <c r="F9137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</row>
    <row r="9138" spans="5:19" x14ac:dyDescent="0.3">
      <c r="E9138"/>
      <c r="F9138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</row>
    <row r="9139" spans="5:19" x14ac:dyDescent="0.3">
      <c r="E9139"/>
      <c r="F9139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</row>
    <row r="9140" spans="5:19" x14ac:dyDescent="0.3">
      <c r="E9140"/>
      <c r="F9140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</row>
    <row r="9141" spans="5:19" x14ac:dyDescent="0.3">
      <c r="E9141"/>
      <c r="F9141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</row>
    <row r="9142" spans="5:19" x14ac:dyDescent="0.3">
      <c r="E9142"/>
      <c r="F9142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</row>
    <row r="9143" spans="5:19" x14ac:dyDescent="0.3">
      <c r="E9143"/>
      <c r="F914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</row>
    <row r="9144" spans="5:19" x14ac:dyDescent="0.3">
      <c r="E9144"/>
      <c r="F9144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</row>
    <row r="9145" spans="5:19" x14ac:dyDescent="0.3">
      <c r="E9145"/>
      <c r="F9145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</row>
    <row r="9146" spans="5:19" x14ac:dyDescent="0.3">
      <c r="E9146"/>
      <c r="F9146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</row>
    <row r="9147" spans="5:19" x14ac:dyDescent="0.3">
      <c r="E9147"/>
      <c r="F9147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</row>
    <row r="9148" spans="5:19" x14ac:dyDescent="0.3">
      <c r="E9148"/>
      <c r="F9148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</row>
    <row r="9149" spans="5:19" x14ac:dyDescent="0.3">
      <c r="E9149"/>
      <c r="F9149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</row>
    <row r="9150" spans="5:19" x14ac:dyDescent="0.3">
      <c r="E9150"/>
      <c r="F9150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</row>
    <row r="9151" spans="5:19" x14ac:dyDescent="0.3">
      <c r="E9151"/>
      <c r="F9151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</row>
    <row r="9152" spans="5:19" x14ac:dyDescent="0.3">
      <c r="E9152"/>
      <c r="F9152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</row>
    <row r="9153" spans="5:19" x14ac:dyDescent="0.3">
      <c r="E9153"/>
      <c r="F915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</row>
    <row r="9154" spans="5:19" x14ac:dyDescent="0.3">
      <c r="E9154"/>
      <c r="F9154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</row>
    <row r="9155" spans="5:19" x14ac:dyDescent="0.3">
      <c r="E9155"/>
      <c r="F9155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</row>
    <row r="9156" spans="5:19" x14ac:dyDescent="0.3">
      <c r="E9156"/>
      <c r="F9156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</row>
    <row r="9157" spans="5:19" x14ac:dyDescent="0.3">
      <c r="E9157"/>
      <c r="F9157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</row>
    <row r="9158" spans="5:19" x14ac:dyDescent="0.3">
      <c r="E9158"/>
      <c r="F9158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</row>
    <row r="9159" spans="5:19" x14ac:dyDescent="0.3">
      <c r="E9159"/>
      <c r="F9159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</row>
    <row r="9160" spans="5:19" x14ac:dyDescent="0.3">
      <c r="E9160"/>
      <c r="F9160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</row>
    <row r="9161" spans="5:19" x14ac:dyDescent="0.3">
      <c r="E9161"/>
      <c r="F9161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</row>
    <row r="9162" spans="5:19" x14ac:dyDescent="0.3">
      <c r="E9162"/>
      <c r="F9162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</row>
    <row r="9163" spans="5:19" x14ac:dyDescent="0.3">
      <c r="E9163"/>
      <c r="F916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</row>
    <row r="9164" spans="5:19" x14ac:dyDescent="0.3">
      <c r="E9164"/>
      <c r="F9164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</row>
    <row r="9165" spans="5:19" x14ac:dyDescent="0.3">
      <c r="E9165"/>
      <c r="F9165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</row>
    <row r="9166" spans="5:19" x14ac:dyDescent="0.3">
      <c r="E9166"/>
      <c r="F9166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</row>
    <row r="9167" spans="5:19" x14ac:dyDescent="0.3">
      <c r="E9167"/>
      <c r="F9167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</row>
    <row r="9168" spans="5:19" x14ac:dyDescent="0.3">
      <c r="E9168"/>
      <c r="F9168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</row>
    <row r="9169" spans="5:19" x14ac:dyDescent="0.3">
      <c r="E9169"/>
      <c r="F9169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</row>
    <row r="9170" spans="5:19" x14ac:dyDescent="0.3">
      <c r="E9170"/>
      <c r="F9170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</row>
    <row r="9171" spans="5:19" x14ac:dyDescent="0.3">
      <c r="E9171"/>
      <c r="F9171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</row>
    <row r="9172" spans="5:19" x14ac:dyDescent="0.3">
      <c r="E9172"/>
      <c r="F9172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</row>
    <row r="9173" spans="5:19" x14ac:dyDescent="0.3">
      <c r="E9173"/>
      <c r="F917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</row>
    <row r="9174" spans="5:19" x14ac:dyDescent="0.3">
      <c r="E9174"/>
      <c r="F9174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</row>
    <row r="9175" spans="5:19" x14ac:dyDescent="0.3">
      <c r="E9175"/>
      <c r="F9175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</row>
    <row r="9176" spans="5:19" x14ac:dyDescent="0.3">
      <c r="E9176"/>
      <c r="F9176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</row>
    <row r="9177" spans="5:19" x14ac:dyDescent="0.3">
      <c r="E9177"/>
      <c r="F9177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</row>
    <row r="9178" spans="5:19" x14ac:dyDescent="0.3">
      <c r="E9178"/>
      <c r="F9178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</row>
    <row r="9179" spans="5:19" x14ac:dyDescent="0.3">
      <c r="E9179"/>
      <c r="F9179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</row>
    <row r="9180" spans="5:19" x14ac:dyDescent="0.3">
      <c r="E9180"/>
      <c r="F9180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</row>
    <row r="9181" spans="5:19" x14ac:dyDescent="0.3">
      <c r="E9181"/>
      <c r="F9181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</row>
    <row r="9182" spans="5:19" x14ac:dyDescent="0.3">
      <c r="E9182"/>
      <c r="F9182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</row>
    <row r="9183" spans="5:19" x14ac:dyDescent="0.3">
      <c r="E9183"/>
      <c r="F918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</row>
    <row r="9184" spans="5:19" x14ac:dyDescent="0.3">
      <c r="E9184"/>
      <c r="F9184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</row>
    <row r="9185" spans="5:19" x14ac:dyDescent="0.3">
      <c r="E9185"/>
      <c r="F9185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</row>
    <row r="9186" spans="5:19" x14ac:dyDescent="0.3">
      <c r="E9186"/>
      <c r="F9186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</row>
    <row r="9187" spans="5:19" x14ac:dyDescent="0.3">
      <c r="E9187"/>
      <c r="F9187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</row>
    <row r="9188" spans="5:19" x14ac:dyDescent="0.3">
      <c r="E9188"/>
      <c r="F9188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</row>
    <row r="9189" spans="5:19" x14ac:dyDescent="0.3">
      <c r="E9189"/>
      <c r="F9189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</row>
    <row r="9190" spans="5:19" x14ac:dyDescent="0.3">
      <c r="E9190"/>
      <c r="F9190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</row>
    <row r="9191" spans="5:19" x14ac:dyDescent="0.3">
      <c r="E9191"/>
      <c r="F9191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</row>
    <row r="9192" spans="5:19" x14ac:dyDescent="0.3">
      <c r="E9192"/>
      <c r="F9192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</row>
    <row r="9193" spans="5:19" x14ac:dyDescent="0.3">
      <c r="E9193"/>
      <c r="F919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</row>
    <row r="9194" spans="5:19" x14ac:dyDescent="0.3">
      <c r="E9194"/>
      <c r="F9194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</row>
    <row r="9195" spans="5:19" x14ac:dyDescent="0.3">
      <c r="E9195"/>
      <c r="F9195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</row>
    <row r="9196" spans="5:19" x14ac:dyDescent="0.3">
      <c r="E9196"/>
      <c r="F9196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</row>
    <row r="9197" spans="5:19" x14ac:dyDescent="0.3">
      <c r="E9197"/>
      <c r="F9197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</row>
    <row r="9198" spans="5:19" x14ac:dyDescent="0.3">
      <c r="E9198"/>
      <c r="F9198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</row>
    <row r="9199" spans="5:19" x14ac:dyDescent="0.3">
      <c r="E9199"/>
      <c r="F9199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</row>
    <row r="9200" spans="5:19" x14ac:dyDescent="0.3">
      <c r="E9200"/>
      <c r="F9200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</row>
    <row r="9201" spans="5:19" x14ac:dyDescent="0.3">
      <c r="E9201"/>
      <c r="F9201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</row>
    <row r="9202" spans="5:19" x14ac:dyDescent="0.3">
      <c r="E9202"/>
      <c r="F9202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</row>
    <row r="9203" spans="5:19" x14ac:dyDescent="0.3">
      <c r="E9203"/>
      <c r="F920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</row>
    <row r="9204" spans="5:19" x14ac:dyDescent="0.3">
      <c r="E9204"/>
      <c r="F9204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</row>
    <row r="9205" spans="5:19" x14ac:dyDescent="0.3">
      <c r="E9205"/>
      <c r="F9205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</row>
    <row r="9206" spans="5:19" x14ac:dyDescent="0.3">
      <c r="E9206"/>
      <c r="F9206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</row>
    <row r="9207" spans="5:19" x14ac:dyDescent="0.3">
      <c r="E9207"/>
      <c r="F9207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</row>
    <row r="9208" spans="5:19" x14ac:dyDescent="0.3">
      <c r="E9208"/>
      <c r="F9208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</row>
    <row r="9209" spans="5:19" x14ac:dyDescent="0.3">
      <c r="E9209"/>
      <c r="F9209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</row>
    <row r="9210" spans="5:19" x14ac:dyDescent="0.3">
      <c r="E9210"/>
      <c r="F9210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</row>
    <row r="9211" spans="5:19" x14ac:dyDescent="0.3">
      <c r="E9211"/>
      <c r="F9211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</row>
    <row r="9212" spans="5:19" x14ac:dyDescent="0.3">
      <c r="E9212"/>
      <c r="F9212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</row>
    <row r="9213" spans="5:19" x14ac:dyDescent="0.3">
      <c r="E9213"/>
      <c r="F921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</row>
    <row r="9214" spans="5:19" x14ac:dyDescent="0.3">
      <c r="E9214"/>
      <c r="F9214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</row>
    <row r="9215" spans="5:19" x14ac:dyDescent="0.3">
      <c r="E9215"/>
      <c r="F9215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</row>
    <row r="9216" spans="5:19" x14ac:dyDescent="0.3">
      <c r="E9216"/>
      <c r="F9216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</row>
    <row r="9217" spans="5:19" x14ac:dyDescent="0.3">
      <c r="E9217"/>
      <c r="F9217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</row>
    <row r="9218" spans="5:19" x14ac:dyDescent="0.3">
      <c r="E9218"/>
      <c r="F9218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</row>
    <row r="9219" spans="5:19" x14ac:dyDescent="0.3">
      <c r="E9219"/>
      <c r="F9219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</row>
    <row r="9220" spans="5:19" x14ac:dyDescent="0.3">
      <c r="E9220"/>
      <c r="F9220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</row>
    <row r="9221" spans="5:19" x14ac:dyDescent="0.3">
      <c r="E9221"/>
      <c r="F9221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</row>
    <row r="9222" spans="5:19" x14ac:dyDescent="0.3">
      <c r="E9222"/>
      <c r="F9222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</row>
    <row r="9223" spans="5:19" x14ac:dyDescent="0.3">
      <c r="E9223"/>
      <c r="F922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</row>
    <row r="9224" spans="5:19" x14ac:dyDescent="0.3">
      <c r="E9224"/>
      <c r="F9224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</row>
    <row r="9225" spans="5:19" x14ac:dyDescent="0.3">
      <c r="E9225"/>
      <c r="F9225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</row>
    <row r="9226" spans="5:19" x14ac:dyDescent="0.3">
      <c r="E9226"/>
      <c r="F9226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</row>
    <row r="9227" spans="5:19" x14ac:dyDescent="0.3">
      <c r="E9227"/>
      <c r="F9227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</row>
    <row r="9228" spans="5:19" x14ac:dyDescent="0.3">
      <c r="E9228"/>
      <c r="F9228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</row>
    <row r="9229" spans="5:19" x14ac:dyDescent="0.3">
      <c r="E9229"/>
      <c r="F9229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</row>
    <row r="9230" spans="5:19" x14ac:dyDescent="0.3">
      <c r="E9230"/>
      <c r="F9230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</row>
    <row r="9231" spans="5:19" x14ac:dyDescent="0.3">
      <c r="E9231"/>
      <c r="F9231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</row>
    <row r="9232" spans="5:19" x14ac:dyDescent="0.3">
      <c r="E9232"/>
      <c r="F9232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</row>
    <row r="9233" spans="5:19" x14ac:dyDescent="0.3">
      <c r="E9233"/>
      <c r="F923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</row>
    <row r="9234" spans="5:19" x14ac:dyDescent="0.3">
      <c r="E9234"/>
      <c r="F9234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</row>
    <row r="9235" spans="5:19" x14ac:dyDescent="0.3">
      <c r="E9235"/>
      <c r="F9235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</row>
    <row r="9236" spans="5:19" x14ac:dyDescent="0.3">
      <c r="E9236"/>
      <c r="F9236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</row>
    <row r="9237" spans="5:19" x14ac:dyDescent="0.3">
      <c r="E9237"/>
      <c r="F9237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</row>
    <row r="9238" spans="5:19" x14ac:dyDescent="0.3">
      <c r="E9238"/>
      <c r="F9238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</row>
    <row r="9239" spans="5:19" x14ac:dyDescent="0.3">
      <c r="E9239"/>
      <c r="F9239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</row>
    <row r="9240" spans="5:19" x14ac:dyDescent="0.3">
      <c r="E9240"/>
      <c r="F9240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</row>
    <row r="9241" spans="5:19" x14ac:dyDescent="0.3">
      <c r="E9241"/>
      <c r="F9241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</row>
    <row r="9242" spans="5:19" x14ac:dyDescent="0.3">
      <c r="E9242"/>
      <c r="F9242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</row>
    <row r="9243" spans="5:19" x14ac:dyDescent="0.3">
      <c r="E9243"/>
      <c r="F924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</row>
    <row r="9244" spans="5:19" x14ac:dyDescent="0.3">
      <c r="E9244"/>
      <c r="F9244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</row>
    <row r="9245" spans="5:19" x14ac:dyDescent="0.3">
      <c r="E9245"/>
      <c r="F9245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</row>
    <row r="9246" spans="5:19" x14ac:dyDescent="0.3">
      <c r="E9246"/>
      <c r="F9246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</row>
    <row r="9247" spans="5:19" x14ac:dyDescent="0.3">
      <c r="E9247"/>
      <c r="F9247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</row>
    <row r="9248" spans="5:19" x14ac:dyDescent="0.3">
      <c r="E9248"/>
      <c r="F9248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</row>
    <row r="9249" spans="5:19" x14ac:dyDescent="0.3">
      <c r="E9249"/>
      <c r="F9249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</row>
    <row r="9250" spans="5:19" x14ac:dyDescent="0.3">
      <c r="E9250"/>
      <c r="F9250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</row>
    <row r="9251" spans="5:19" x14ac:dyDescent="0.3">
      <c r="E9251"/>
      <c r="F9251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</row>
    <row r="9252" spans="5:19" x14ac:dyDescent="0.3">
      <c r="E9252"/>
      <c r="F9252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</row>
    <row r="9253" spans="5:19" x14ac:dyDescent="0.3">
      <c r="E9253"/>
      <c r="F925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</row>
    <row r="9254" spans="5:19" x14ac:dyDescent="0.3">
      <c r="E9254"/>
      <c r="F9254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</row>
    <row r="9255" spans="5:19" x14ac:dyDescent="0.3">
      <c r="E9255"/>
      <c r="F9255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</row>
    <row r="9256" spans="5:19" x14ac:dyDescent="0.3">
      <c r="E9256"/>
      <c r="F9256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</row>
    <row r="9257" spans="5:19" x14ac:dyDescent="0.3">
      <c r="E9257"/>
      <c r="F9257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</row>
    <row r="9258" spans="5:19" x14ac:dyDescent="0.3">
      <c r="E9258"/>
      <c r="F9258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</row>
    <row r="9259" spans="5:19" x14ac:dyDescent="0.3">
      <c r="E9259"/>
      <c r="F9259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</row>
    <row r="9260" spans="5:19" x14ac:dyDescent="0.3">
      <c r="E9260"/>
      <c r="F9260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</row>
    <row r="9261" spans="5:19" x14ac:dyDescent="0.3">
      <c r="E9261"/>
      <c r="F9261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</row>
    <row r="9262" spans="5:19" x14ac:dyDescent="0.3">
      <c r="E9262"/>
      <c r="F9262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</row>
    <row r="9263" spans="5:19" x14ac:dyDescent="0.3">
      <c r="E9263"/>
      <c r="F926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</row>
    <row r="9264" spans="5:19" x14ac:dyDescent="0.3">
      <c r="E9264"/>
      <c r="F9264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</row>
    <row r="9265" spans="5:19" x14ac:dyDescent="0.3">
      <c r="E9265"/>
      <c r="F9265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</row>
    <row r="9266" spans="5:19" x14ac:dyDescent="0.3">
      <c r="E9266"/>
      <c r="F9266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</row>
    <row r="9267" spans="5:19" x14ac:dyDescent="0.3">
      <c r="E9267"/>
      <c r="F9267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</row>
    <row r="9268" spans="5:19" x14ac:dyDescent="0.3">
      <c r="E9268"/>
      <c r="F9268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</row>
    <row r="9269" spans="5:19" x14ac:dyDescent="0.3">
      <c r="E9269"/>
      <c r="F9269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</row>
    <row r="9270" spans="5:19" x14ac:dyDescent="0.3">
      <c r="E9270"/>
      <c r="F9270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</row>
    <row r="9271" spans="5:19" x14ac:dyDescent="0.3">
      <c r="E9271"/>
      <c r="F9271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</row>
    <row r="9272" spans="5:19" x14ac:dyDescent="0.3">
      <c r="E9272"/>
      <c r="F9272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</row>
    <row r="9273" spans="5:19" x14ac:dyDescent="0.3">
      <c r="E9273"/>
      <c r="F927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</row>
    <row r="9274" spans="5:19" x14ac:dyDescent="0.3">
      <c r="E9274"/>
      <c r="F9274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</row>
    <row r="9275" spans="5:19" x14ac:dyDescent="0.3">
      <c r="E9275"/>
      <c r="F9275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</row>
    <row r="9276" spans="5:19" x14ac:dyDescent="0.3">
      <c r="E9276"/>
      <c r="F9276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</row>
    <row r="9277" spans="5:19" x14ac:dyDescent="0.3">
      <c r="E9277"/>
      <c r="F9277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</row>
    <row r="9278" spans="5:19" x14ac:dyDescent="0.3">
      <c r="E9278"/>
      <c r="F9278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</row>
    <row r="9279" spans="5:19" x14ac:dyDescent="0.3">
      <c r="E9279"/>
      <c r="F9279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</row>
    <row r="9280" spans="5:19" x14ac:dyDescent="0.3">
      <c r="E9280"/>
      <c r="F9280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</row>
    <row r="9281" spans="5:19" x14ac:dyDescent="0.3">
      <c r="E9281"/>
      <c r="F9281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</row>
    <row r="9282" spans="5:19" x14ac:dyDescent="0.3">
      <c r="E9282"/>
      <c r="F9282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</row>
    <row r="9283" spans="5:19" x14ac:dyDescent="0.3">
      <c r="E9283"/>
      <c r="F928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</row>
    <row r="9284" spans="5:19" x14ac:dyDescent="0.3">
      <c r="E9284"/>
      <c r="F9284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</row>
    <row r="9285" spans="5:19" x14ac:dyDescent="0.3">
      <c r="E9285"/>
      <c r="F9285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</row>
    <row r="9286" spans="5:19" x14ac:dyDescent="0.3">
      <c r="E9286"/>
      <c r="F9286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</row>
    <row r="9287" spans="5:19" x14ac:dyDescent="0.3">
      <c r="E9287"/>
      <c r="F9287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</row>
    <row r="9288" spans="5:19" x14ac:dyDescent="0.3">
      <c r="E9288"/>
      <c r="F9288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</row>
    <row r="9289" spans="5:19" x14ac:dyDescent="0.3">
      <c r="E9289"/>
      <c r="F9289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</row>
    <row r="9290" spans="5:19" x14ac:dyDescent="0.3">
      <c r="E9290"/>
      <c r="F9290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</row>
    <row r="9291" spans="5:19" x14ac:dyDescent="0.3">
      <c r="E9291"/>
      <c r="F9291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</row>
    <row r="9292" spans="5:19" x14ac:dyDescent="0.3">
      <c r="E9292"/>
      <c r="F9292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</row>
    <row r="9293" spans="5:19" x14ac:dyDescent="0.3">
      <c r="E9293"/>
      <c r="F929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</row>
    <row r="9294" spans="5:19" x14ac:dyDescent="0.3">
      <c r="E9294"/>
      <c r="F9294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</row>
    <row r="9295" spans="5:19" x14ac:dyDescent="0.3">
      <c r="E9295"/>
      <c r="F9295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</row>
    <row r="9296" spans="5:19" x14ac:dyDescent="0.3">
      <c r="E9296"/>
      <c r="F9296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</row>
    <row r="9297" spans="5:19" x14ac:dyDescent="0.3">
      <c r="E9297"/>
      <c r="F9297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</row>
    <row r="9298" spans="5:19" x14ac:dyDescent="0.3">
      <c r="E9298"/>
      <c r="F9298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</row>
    <row r="9299" spans="5:19" x14ac:dyDescent="0.3">
      <c r="E9299"/>
      <c r="F9299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</row>
    <row r="9300" spans="5:19" x14ac:dyDescent="0.3">
      <c r="E9300"/>
      <c r="F9300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</row>
    <row r="9301" spans="5:19" x14ac:dyDescent="0.3">
      <c r="E9301"/>
      <c r="F9301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</row>
    <row r="9302" spans="5:19" x14ac:dyDescent="0.3">
      <c r="E9302"/>
      <c r="F9302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</row>
    <row r="9303" spans="5:19" x14ac:dyDescent="0.3">
      <c r="E9303"/>
      <c r="F930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</row>
    <row r="9304" spans="5:19" x14ac:dyDescent="0.3">
      <c r="E9304"/>
      <c r="F9304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</row>
    <row r="9305" spans="5:19" x14ac:dyDescent="0.3">
      <c r="E9305"/>
      <c r="F9305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</row>
    <row r="9306" spans="5:19" x14ac:dyDescent="0.3">
      <c r="E9306"/>
      <c r="F9306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</row>
    <row r="9307" spans="5:19" x14ac:dyDescent="0.3">
      <c r="E9307"/>
      <c r="F9307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</row>
    <row r="9308" spans="5:19" x14ac:dyDescent="0.3">
      <c r="E9308"/>
      <c r="F9308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</row>
    <row r="9309" spans="5:19" x14ac:dyDescent="0.3">
      <c r="E9309"/>
      <c r="F9309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</row>
    <row r="9310" spans="5:19" x14ac:dyDescent="0.3">
      <c r="E9310"/>
      <c r="F9310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</row>
    <row r="9311" spans="5:19" x14ac:dyDescent="0.3">
      <c r="E9311"/>
      <c r="F9311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</row>
    <row r="9312" spans="5:19" x14ac:dyDescent="0.3">
      <c r="E9312"/>
      <c r="F9312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</row>
    <row r="9313" spans="5:19" x14ac:dyDescent="0.3">
      <c r="E9313"/>
      <c r="F931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</row>
    <row r="9314" spans="5:19" x14ac:dyDescent="0.3">
      <c r="E9314"/>
      <c r="F9314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</row>
    <row r="9315" spans="5:19" x14ac:dyDescent="0.3">
      <c r="E9315"/>
      <c r="F9315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</row>
    <row r="9316" spans="5:19" x14ac:dyDescent="0.3">
      <c r="E9316"/>
      <c r="F9316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</row>
    <row r="9317" spans="5:19" x14ac:dyDescent="0.3">
      <c r="E9317"/>
      <c r="F9317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</row>
    <row r="9318" spans="5:19" x14ac:dyDescent="0.3">
      <c r="E9318"/>
      <c r="F9318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</row>
    <row r="9319" spans="5:19" x14ac:dyDescent="0.3">
      <c r="E9319"/>
      <c r="F9319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</row>
    <row r="9320" spans="5:19" x14ac:dyDescent="0.3">
      <c r="E9320"/>
      <c r="F9320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</row>
    <row r="9321" spans="5:19" x14ac:dyDescent="0.3">
      <c r="E9321"/>
      <c r="F9321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</row>
    <row r="9322" spans="5:19" x14ac:dyDescent="0.3">
      <c r="E9322"/>
      <c r="F9322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</row>
    <row r="9323" spans="5:19" x14ac:dyDescent="0.3">
      <c r="E9323"/>
      <c r="F932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</row>
    <row r="9324" spans="5:19" x14ac:dyDescent="0.3">
      <c r="E9324"/>
      <c r="F9324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</row>
    <row r="9325" spans="5:19" x14ac:dyDescent="0.3">
      <c r="E9325"/>
      <c r="F9325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</row>
    <row r="9326" spans="5:19" x14ac:dyDescent="0.3">
      <c r="E9326"/>
      <c r="F9326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</row>
    <row r="9327" spans="5:19" x14ac:dyDescent="0.3">
      <c r="E9327"/>
      <c r="F9327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</row>
    <row r="9328" spans="5:19" x14ac:dyDescent="0.3">
      <c r="E9328"/>
      <c r="F9328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</row>
    <row r="9329" spans="5:19" x14ac:dyDescent="0.3">
      <c r="E9329"/>
      <c r="F9329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</row>
    <row r="9330" spans="5:19" x14ac:dyDescent="0.3">
      <c r="E9330"/>
      <c r="F9330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</row>
    <row r="9331" spans="5:19" x14ac:dyDescent="0.3">
      <c r="E9331"/>
      <c r="F9331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</row>
    <row r="9332" spans="5:19" x14ac:dyDescent="0.3">
      <c r="E9332"/>
      <c r="F9332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</row>
    <row r="9333" spans="5:19" x14ac:dyDescent="0.3">
      <c r="E9333"/>
      <c r="F933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</row>
    <row r="9334" spans="5:19" x14ac:dyDescent="0.3">
      <c r="E9334"/>
      <c r="F9334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</row>
    <row r="9335" spans="5:19" x14ac:dyDescent="0.3">
      <c r="E9335"/>
      <c r="F9335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</row>
    <row r="9336" spans="5:19" x14ac:dyDescent="0.3">
      <c r="E9336"/>
      <c r="F9336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</row>
    <row r="9337" spans="5:19" x14ac:dyDescent="0.3">
      <c r="E9337"/>
      <c r="F9337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</row>
    <row r="9338" spans="5:19" x14ac:dyDescent="0.3">
      <c r="E9338"/>
      <c r="F9338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</row>
    <row r="9339" spans="5:19" x14ac:dyDescent="0.3">
      <c r="E9339"/>
      <c r="F9339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</row>
    <row r="9340" spans="5:19" x14ac:dyDescent="0.3">
      <c r="E9340"/>
      <c r="F9340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</row>
    <row r="9341" spans="5:19" x14ac:dyDescent="0.3">
      <c r="E9341"/>
      <c r="F9341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</row>
    <row r="9342" spans="5:19" x14ac:dyDescent="0.3">
      <c r="E9342"/>
      <c r="F9342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</row>
    <row r="9343" spans="5:19" x14ac:dyDescent="0.3">
      <c r="E9343"/>
      <c r="F934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</row>
    <row r="9344" spans="5:19" x14ac:dyDescent="0.3">
      <c r="E9344"/>
      <c r="F9344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</row>
    <row r="9345" spans="5:19" x14ac:dyDescent="0.3">
      <c r="E9345"/>
      <c r="F9345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</row>
    <row r="9346" spans="5:19" x14ac:dyDescent="0.3">
      <c r="E9346"/>
      <c r="F9346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</row>
    <row r="9347" spans="5:19" x14ac:dyDescent="0.3">
      <c r="E9347"/>
      <c r="F9347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</row>
    <row r="9348" spans="5:19" x14ac:dyDescent="0.3">
      <c r="E9348"/>
      <c r="F9348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</row>
    <row r="9349" spans="5:19" x14ac:dyDescent="0.3">
      <c r="E9349"/>
      <c r="F9349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</row>
    <row r="9350" spans="5:19" x14ac:dyDescent="0.3">
      <c r="E9350"/>
      <c r="F9350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</row>
    <row r="9351" spans="5:19" x14ac:dyDescent="0.3">
      <c r="E9351"/>
      <c r="F9351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</row>
    <row r="9352" spans="5:19" x14ac:dyDescent="0.3">
      <c r="E9352"/>
      <c r="F9352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</row>
    <row r="9353" spans="5:19" x14ac:dyDescent="0.3">
      <c r="E9353"/>
      <c r="F935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</row>
    <row r="9354" spans="5:19" x14ac:dyDescent="0.3">
      <c r="E9354"/>
      <c r="F9354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</row>
    <row r="9355" spans="5:19" x14ac:dyDescent="0.3">
      <c r="E9355"/>
      <c r="F9355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</row>
    <row r="9356" spans="5:19" x14ac:dyDescent="0.3">
      <c r="E9356"/>
      <c r="F9356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</row>
    <row r="9357" spans="5:19" x14ac:dyDescent="0.3">
      <c r="E9357"/>
      <c r="F9357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</row>
    <row r="9358" spans="5:19" x14ac:dyDescent="0.3">
      <c r="E9358"/>
      <c r="F9358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</row>
    <row r="9359" spans="5:19" x14ac:dyDescent="0.3">
      <c r="E9359"/>
      <c r="F9359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</row>
    <row r="9360" spans="5:19" x14ac:dyDescent="0.3">
      <c r="E9360"/>
      <c r="F9360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</row>
    <row r="9361" spans="5:19" x14ac:dyDescent="0.3">
      <c r="E9361"/>
      <c r="F9361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</row>
    <row r="9362" spans="5:19" x14ac:dyDescent="0.3">
      <c r="E9362"/>
      <c r="F9362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</row>
    <row r="9363" spans="5:19" x14ac:dyDescent="0.3">
      <c r="E9363"/>
      <c r="F936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</row>
    <row r="9364" spans="5:19" x14ac:dyDescent="0.3">
      <c r="E9364"/>
      <c r="F9364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</row>
    <row r="9365" spans="5:19" x14ac:dyDescent="0.3">
      <c r="E9365"/>
      <c r="F9365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</row>
    <row r="9366" spans="5:19" x14ac:dyDescent="0.3">
      <c r="E9366"/>
      <c r="F9366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</row>
    <row r="9367" spans="5:19" x14ac:dyDescent="0.3">
      <c r="E9367"/>
      <c r="F9367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</row>
    <row r="9368" spans="5:19" x14ac:dyDescent="0.3">
      <c r="E9368"/>
      <c r="F9368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</row>
    <row r="9369" spans="5:19" x14ac:dyDescent="0.3">
      <c r="E9369"/>
      <c r="F9369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</row>
    <row r="9370" spans="5:19" x14ac:dyDescent="0.3">
      <c r="E9370"/>
      <c r="F9370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</row>
    <row r="9371" spans="5:19" x14ac:dyDescent="0.3">
      <c r="E9371"/>
      <c r="F9371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</row>
    <row r="9372" spans="5:19" x14ac:dyDescent="0.3">
      <c r="E9372"/>
      <c r="F9372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</row>
    <row r="9373" spans="5:19" x14ac:dyDescent="0.3">
      <c r="E9373"/>
      <c r="F937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</row>
    <row r="9374" spans="5:19" x14ac:dyDescent="0.3">
      <c r="E9374"/>
      <c r="F9374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</row>
    <row r="9375" spans="5:19" x14ac:dyDescent="0.3">
      <c r="E9375"/>
      <c r="F9375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</row>
    <row r="9376" spans="5:19" x14ac:dyDescent="0.3">
      <c r="E9376"/>
      <c r="F9376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</row>
    <row r="9377" spans="5:19" x14ac:dyDescent="0.3">
      <c r="E9377"/>
      <c r="F9377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</row>
    <row r="9378" spans="5:19" x14ac:dyDescent="0.3">
      <c r="E9378"/>
      <c r="F9378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</row>
    <row r="9379" spans="5:19" x14ac:dyDescent="0.3">
      <c r="E9379"/>
      <c r="F9379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</row>
    <row r="9380" spans="5:19" x14ac:dyDescent="0.3">
      <c r="E9380"/>
      <c r="F9380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</row>
    <row r="9381" spans="5:19" x14ac:dyDescent="0.3">
      <c r="E9381"/>
      <c r="F9381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</row>
    <row r="9382" spans="5:19" x14ac:dyDescent="0.3">
      <c r="E9382"/>
      <c r="F9382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</row>
    <row r="9383" spans="5:19" x14ac:dyDescent="0.3">
      <c r="E9383"/>
      <c r="F938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</row>
    <row r="9384" spans="5:19" x14ac:dyDescent="0.3">
      <c r="E9384"/>
      <c r="F9384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</row>
    <row r="9385" spans="5:19" x14ac:dyDescent="0.3">
      <c r="E9385"/>
      <c r="F9385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</row>
    <row r="9386" spans="5:19" x14ac:dyDescent="0.3">
      <c r="E9386"/>
      <c r="F9386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</row>
    <row r="9387" spans="5:19" x14ac:dyDescent="0.3">
      <c r="E9387"/>
      <c r="F9387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</row>
    <row r="9388" spans="5:19" x14ac:dyDescent="0.3">
      <c r="E9388"/>
      <c r="F9388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</row>
    <row r="9389" spans="5:19" x14ac:dyDescent="0.3">
      <c r="E9389"/>
      <c r="F9389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</row>
    <row r="9390" spans="5:19" x14ac:dyDescent="0.3">
      <c r="E9390"/>
      <c r="F9390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</row>
    <row r="9391" spans="5:19" x14ac:dyDescent="0.3">
      <c r="E9391"/>
      <c r="F9391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</row>
    <row r="9392" spans="5:19" x14ac:dyDescent="0.3">
      <c r="E9392"/>
      <c r="F9392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</row>
    <row r="9393" spans="5:19" x14ac:dyDescent="0.3">
      <c r="E9393"/>
      <c r="F939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</row>
    <row r="9394" spans="5:19" x14ac:dyDescent="0.3">
      <c r="E9394"/>
      <c r="F9394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</row>
    <row r="9395" spans="5:19" x14ac:dyDescent="0.3">
      <c r="E9395"/>
      <c r="F9395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</row>
    <row r="9396" spans="5:19" x14ac:dyDescent="0.3">
      <c r="E9396"/>
      <c r="F9396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</row>
    <row r="9397" spans="5:19" x14ac:dyDescent="0.3">
      <c r="E9397"/>
      <c r="F9397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</row>
    <row r="9398" spans="5:19" x14ac:dyDescent="0.3">
      <c r="E9398"/>
      <c r="F9398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</row>
    <row r="9399" spans="5:19" x14ac:dyDescent="0.3">
      <c r="E9399"/>
      <c r="F9399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</row>
    <row r="9400" spans="5:19" x14ac:dyDescent="0.3">
      <c r="E9400"/>
      <c r="F9400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</row>
    <row r="9401" spans="5:19" x14ac:dyDescent="0.3">
      <c r="E9401"/>
      <c r="F9401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</row>
    <row r="9402" spans="5:19" x14ac:dyDescent="0.3">
      <c r="E9402"/>
      <c r="F9402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</row>
    <row r="9403" spans="5:19" x14ac:dyDescent="0.3">
      <c r="E9403"/>
      <c r="F940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</row>
    <row r="9404" spans="5:19" x14ac:dyDescent="0.3">
      <c r="E9404"/>
      <c r="F9404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</row>
    <row r="9405" spans="5:19" x14ac:dyDescent="0.3">
      <c r="E9405"/>
      <c r="F9405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</row>
    <row r="9406" spans="5:19" x14ac:dyDescent="0.3">
      <c r="E9406"/>
      <c r="F9406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</row>
    <row r="9407" spans="5:19" x14ac:dyDescent="0.3">
      <c r="E9407"/>
      <c r="F9407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</row>
    <row r="9408" spans="5:19" x14ac:dyDescent="0.3">
      <c r="E9408"/>
      <c r="F9408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</row>
    <row r="9409" spans="5:19" x14ac:dyDescent="0.3">
      <c r="E9409"/>
      <c r="F9409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</row>
    <row r="9410" spans="5:19" x14ac:dyDescent="0.3">
      <c r="E9410"/>
      <c r="F9410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</row>
    <row r="9411" spans="5:19" x14ac:dyDescent="0.3">
      <c r="E9411"/>
      <c r="F9411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</row>
    <row r="9412" spans="5:19" x14ac:dyDescent="0.3">
      <c r="E9412"/>
      <c r="F9412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</row>
    <row r="9413" spans="5:19" x14ac:dyDescent="0.3">
      <c r="E9413"/>
      <c r="F941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</row>
    <row r="9414" spans="5:19" x14ac:dyDescent="0.3">
      <c r="E9414"/>
      <c r="F9414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</row>
    <row r="9415" spans="5:19" x14ac:dyDescent="0.3">
      <c r="E9415"/>
      <c r="F9415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</row>
    <row r="9416" spans="5:19" x14ac:dyDescent="0.3">
      <c r="E9416"/>
      <c r="F9416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</row>
    <row r="9417" spans="5:19" x14ac:dyDescent="0.3">
      <c r="E9417"/>
      <c r="F9417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</row>
    <row r="9418" spans="5:19" x14ac:dyDescent="0.3">
      <c r="E9418"/>
      <c r="F9418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</row>
    <row r="9419" spans="5:19" x14ac:dyDescent="0.3">
      <c r="E9419"/>
      <c r="F9419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</row>
    <row r="9420" spans="5:19" x14ac:dyDescent="0.3">
      <c r="E9420"/>
      <c r="F9420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</row>
    <row r="9421" spans="5:19" x14ac:dyDescent="0.3">
      <c r="E9421"/>
      <c r="F9421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</row>
    <row r="9422" spans="5:19" x14ac:dyDescent="0.3">
      <c r="E9422"/>
      <c r="F9422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</row>
    <row r="9423" spans="5:19" x14ac:dyDescent="0.3">
      <c r="E9423"/>
      <c r="F942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</row>
    <row r="9424" spans="5:19" x14ac:dyDescent="0.3">
      <c r="E9424"/>
      <c r="F9424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</row>
    <row r="9425" spans="5:19" x14ac:dyDescent="0.3">
      <c r="E9425"/>
      <c r="F9425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</row>
    <row r="9426" spans="5:19" x14ac:dyDescent="0.3">
      <c r="E9426"/>
      <c r="F9426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</row>
    <row r="9427" spans="5:19" x14ac:dyDescent="0.3">
      <c r="E9427"/>
      <c r="F9427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</row>
    <row r="9428" spans="5:19" x14ac:dyDescent="0.3">
      <c r="E9428"/>
      <c r="F9428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</row>
    <row r="9429" spans="5:19" x14ac:dyDescent="0.3">
      <c r="E9429"/>
      <c r="F9429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</row>
    <row r="9430" spans="5:19" x14ac:dyDescent="0.3">
      <c r="E9430"/>
      <c r="F9430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</row>
    <row r="9431" spans="5:19" x14ac:dyDescent="0.3">
      <c r="E9431"/>
      <c r="F9431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</row>
    <row r="9432" spans="5:19" x14ac:dyDescent="0.3">
      <c r="E9432"/>
      <c r="F9432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</row>
    <row r="9433" spans="5:19" x14ac:dyDescent="0.3">
      <c r="E9433"/>
      <c r="F943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</row>
    <row r="9434" spans="5:19" x14ac:dyDescent="0.3">
      <c r="E9434"/>
      <c r="F9434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</row>
    <row r="9435" spans="5:19" x14ac:dyDescent="0.3">
      <c r="E9435"/>
      <c r="F9435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</row>
    <row r="9436" spans="5:19" x14ac:dyDescent="0.3">
      <c r="E9436"/>
      <c r="F9436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</row>
    <row r="9437" spans="5:19" x14ac:dyDescent="0.3">
      <c r="E9437"/>
      <c r="F9437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</row>
    <row r="9438" spans="5:19" x14ac:dyDescent="0.3">
      <c r="E9438"/>
      <c r="F9438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</row>
    <row r="9439" spans="5:19" x14ac:dyDescent="0.3">
      <c r="E9439"/>
      <c r="F9439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</row>
    <row r="9440" spans="5:19" x14ac:dyDescent="0.3">
      <c r="E9440"/>
      <c r="F9440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</row>
    <row r="9441" spans="5:19" x14ac:dyDescent="0.3">
      <c r="E9441"/>
      <c r="F9441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</row>
    <row r="9442" spans="5:19" x14ac:dyDescent="0.3">
      <c r="E9442"/>
      <c r="F9442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</row>
    <row r="9443" spans="5:19" x14ac:dyDescent="0.3">
      <c r="E9443"/>
      <c r="F944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</row>
    <row r="9444" spans="5:19" x14ac:dyDescent="0.3">
      <c r="E9444"/>
      <c r="F9444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</row>
    <row r="9445" spans="5:19" x14ac:dyDescent="0.3">
      <c r="E9445"/>
      <c r="F9445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</row>
    <row r="9446" spans="5:19" x14ac:dyDescent="0.3">
      <c r="E9446"/>
      <c r="F9446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</row>
    <row r="9447" spans="5:19" x14ac:dyDescent="0.3">
      <c r="E9447"/>
      <c r="F9447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</row>
    <row r="9448" spans="5:19" x14ac:dyDescent="0.3">
      <c r="E9448"/>
      <c r="F9448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</row>
    <row r="9449" spans="5:19" x14ac:dyDescent="0.3">
      <c r="E9449"/>
      <c r="F9449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</row>
    <row r="9450" spans="5:19" x14ac:dyDescent="0.3">
      <c r="E9450"/>
      <c r="F9450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</row>
    <row r="9451" spans="5:19" x14ac:dyDescent="0.3">
      <c r="E9451"/>
      <c r="F9451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</row>
    <row r="9452" spans="5:19" x14ac:dyDescent="0.3">
      <c r="E9452"/>
      <c r="F9452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</row>
    <row r="9453" spans="5:19" x14ac:dyDescent="0.3">
      <c r="E9453"/>
      <c r="F945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</row>
    <row r="9454" spans="5:19" x14ac:dyDescent="0.3">
      <c r="E9454"/>
      <c r="F9454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</row>
    <row r="9455" spans="5:19" x14ac:dyDescent="0.3">
      <c r="E9455"/>
      <c r="F9455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</row>
    <row r="9456" spans="5:19" x14ac:dyDescent="0.3">
      <c r="E9456"/>
      <c r="F9456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</row>
    <row r="9457" spans="5:19" x14ac:dyDescent="0.3">
      <c r="E9457"/>
      <c r="F9457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</row>
    <row r="9458" spans="5:19" x14ac:dyDescent="0.3">
      <c r="E9458"/>
      <c r="F9458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</row>
    <row r="9459" spans="5:19" x14ac:dyDescent="0.3">
      <c r="E9459"/>
      <c r="F9459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</row>
    <row r="9460" spans="5:19" x14ac:dyDescent="0.3">
      <c r="E9460"/>
      <c r="F9460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</row>
    <row r="9461" spans="5:19" x14ac:dyDescent="0.3">
      <c r="E9461"/>
      <c r="F9461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</row>
    <row r="9462" spans="5:19" x14ac:dyDescent="0.3">
      <c r="E9462"/>
      <c r="F9462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</row>
    <row r="9463" spans="5:19" x14ac:dyDescent="0.3">
      <c r="E9463"/>
      <c r="F946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</row>
    <row r="9464" spans="5:19" x14ac:dyDescent="0.3">
      <c r="E9464"/>
      <c r="F9464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</row>
    <row r="9465" spans="5:19" x14ac:dyDescent="0.3">
      <c r="E9465"/>
      <c r="F9465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</row>
    <row r="9466" spans="5:19" x14ac:dyDescent="0.3">
      <c r="E9466"/>
      <c r="F9466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</row>
    <row r="9467" spans="5:19" x14ac:dyDescent="0.3">
      <c r="E9467"/>
      <c r="F9467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</row>
    <row r="9468" spans="5:19" x14ac:dyDescent="0.3">
      <c r="E9468"/>
      <c r="F9468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</row>
    <row r="9469" spans="5:19" x14ac:dyDescent="0.3">
      <c r="E9469"/>
      <c r="F9469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</row>
    <row r="9470" spans="5:19" x14ac:dyDescent="0.3">
      <c r="E9470"/>
      <c r="F9470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</row>
    <row r="9471" spans="5:19" x14ac:dyDescent="0.3">
      <c r="E9471"/>
      <c r="F9471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</row>
    <row r="9472" spans="5:19" x14ac:dyDescent="0.3">
      <c r="E9472"/>
      <c r="F9472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</row>
    <row r="9473" spans="5:19" x14ac:dyDescent="0.3">
      <c r="E9473"/>
      <c r="F947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</row>
    <row r="9474" spans="5:19" x14ac:dyDescent="0.3">
      <c r="E9474"/>
      <c r="F9474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</row>
    <row r="9475" spans="5:19" x14ac:dyDescent="0.3">
      <c r="E9475"/>
      <c r="F9475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</row>
    <row r="9476" spans="5:19" x14ac:dyDescent="0.3">
      <c r="E9476"/>
      <c r="F9476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</row>
    <row r="9477" spans="5:19" x14ac:dyDescent="0.3">
      <c r="E9477"/>
      <c r="F9477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</row>
    <row r="9478" spans="5:19" x14ac:dyDescent="0.3">
      <c r="E9478"/>
      <c r="F9478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</row>
    <row r="9479" spans="5:19" x14ac:dyDescent="0.3">
      <c r="E9479"/>
      <c r="F9479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</row>
    <row r="9480" spans="5:19" x14ac:dyDescent="0.3">
      <c r="E9480"/>
      <c r="F9480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</row>
    <row r="9481" spans="5:19" x14ac:dyDescent="0.3">
      <c r="E9481"/>
      <c r="F9481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</row>
    <row r="9482" spans="5:19" x14ac:dyDescent="0.3">
      <c r="E9482"/>
      <c r="F9482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</row>
    <row r="9483" spans="5:19" x14ac:dyDescent="0.3">
      <c r="E9483"/>
      <c r="F948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</row>
    <row r="9484" spans="5:19" x14ac:dyDescent="0.3">
      <c r="E9484"/>
      <c r="F9484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</row>
    <row r="9485" spans="5:19" x14ac:dyDescent="0.3">
      <c r="E9485"/>
      <c r="F9485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</row>
    <row r="9486" spans="5:19" x14ac:dyDescent="0.3">
      <c r="E9486"/>
      <c r="F9486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</row>
    <row r="9487" spans="5:19" x14ac:dyDescent="0.3">
      <c r="E9487"/>
      <c r="F9487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</row>
    <row r="9488" spans="5:19" x14ac:dyDescent="0.3">
      <c r="E9488"/>
      <c r="F9488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</row>
    <row r="9489" spans="5:19" x14ac:dyDescent="0.3">
      <c r="E9489"/>
      <c r="F9489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</row>
    <row r="9490" spans="5:19" x14ac:dyDescent="0.3">
      <c r="E9490"/>
      <c r="F9490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</row>
    <row r="9491" spans="5:19" x14ac:dyDescent="0.3">
      <c r="E9491"/>
      <c r="F9491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</row>
    <row r="9492" spans="5:19" x14ac:dyDescent="0.3">
      <c r="E9492"/>
      <c r="F9492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</row>
    <row r="9493" spans="5:19" x14ac:dyDescent="0.3">
      <c r="E9493"/>
      <c r="F949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</row>
    <row r="9494" spans="5:19" x14ac:dyDescent="0.3">
      <c r="E9494"/>
      <c r="F9494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</row>
    <row r="9495" spans="5:19" x14ac:dyDescent="0.3">
      <c r="E9495"/>
      <c r="F9495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</row>
    <row r="9496" spans="5:19" x14ac:dyDescent="0.3">
      <c r="E9496"/>
      <c r="F9496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</row>
    <row r="9497" spans="5:19" x14ac:dyDescent="0.3">
      <c r="E9497"/>
      <c r="F9497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</row>
    <row r="9498" spans="5:19" x14ac:dyDescent="0.3">
      <c r="E9498"/>
      <c r="F9498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</row>
    <row r="9499" spans="5:19" x14ac:dyDescent="0.3">
      <c r="E9499"/>
      <c r="F9499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</row>
    <row r="9500" spans="5:19" x14ac:dyDescent="0.3">
      <c r="E9500"/>
      <c r="F9500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</row>
    <row r="9501" spans="5:19" x14ac:dyDescent="0.3">
      <c r="E9501"/>
      <c r="F9501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</row>
    <row r="9502" spans="5:19" x14ac:dyDescent="0.3">
      <c r="E9502"/>
      <c r="F9502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</row>
    <row r="9503" spans="5:19" x14ac:dyDescent="0.3">
      <c r="E9503"/>
      <c r="F950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</row>
    <row r="9504" spans="5:19" x14ac:dyDescent="0.3">
      <c r="E9504"/>
      <c r="F9504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</row>
    <row r="9505" spans="5:19" x14ac:dyDescent="0.3">
      <c r="E9505"/>
      <c r="F9505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</row>
    <row r="9506" spans="5:19" x14ac:dyDescent="0.3">
      <c r="E9506"/>
      <c r="F9506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</row>
    <row r="9507" spans="5:19" x14ac:dyDescent="0.3">
      <c r="E9507"/>
      <c r="F9507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</row>
    <row r="9508" spans="5:19" x14ac:dyDescent="0.3">
      <c r="E9508"/>
      <c r="F9508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</row>
    <row r="9509" spans="5:19" x14ac:dyDescent="0.3">
      <c r="E9509"/>
      <c r="F9509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</row>
    <row r="9510" spans="5:19" x14ac:dyDescent="0.3">
      <c r="E9510"/>
      <c r="F9510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</row>
    <row r="9511" spans="5:19" x14ac:dyDescent="0.3">
      <c r="E9511"/>
      <c r="F9511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</row>
    <row r="9512" spans="5:19" x14ac:dyDescent="0.3">
      <c r="E9512"/>
      <c r="F9512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</row>
    <row r="9513" spans="5:19" x14ac:dyDescent="0.3">
      <c r="E9513"/>
      <c r="F951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</row>
    <row r="9514" spans="5:19" x14ac:dyDescent="0.3">
      <c r="E9514"/>
      <c r="F9514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</row>
    <row r="9515" spans="5:19" x14ac:dyDescent="0.3">
      <c r="E9515"/>
      <c r="F9515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</row>
    <row r="9516" spans="5:19" x14ac:dyDescent="0.3">
      <c r="E9516"/>
      <c r="F9516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</row>
    <row r="9517" spans="5:19" x14ac:dyDescent="0.3">
      <c r="E9517"/>
      <c r="F9517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</row>
    <row r="9518" spans="5:19" x14ac:dyDescent="0.3">
      <c r="E9518"/>
      <c r="F9518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</row>
    <row r="9519" spans="5:19" x14ac:dyDescent="0.3">
      <c r="E9519"/>
      <c r="F9519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</row>
    <row r="9520" spans="5:19" x14ac:dyDescent="0.3">
      <c r="E9520"/>
      <c r="F9520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</row>
    <row r="9521" spans="5:19" x14ac:dyDescent="0.3">
      <c r="E9521"/>
      <c r="F9521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</row>
    <row r="9522" spans="5:19" x14ac:dyDescent="0.3">
      <c r="E9522"/>
      <c r="F9522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</row>
    <row r="9523" spans="5:19" x14ac:dyDescent="0.3">
      <c r="E9523"/>
      <c r="F952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</row>
    <row r="9524" spans="5:19" x14ac:dyDescent="0.3">
      <c r="E9524"/>
      <c r="F9524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</row>
    <row r="9525" spans="5:19" x14ac:dyDescent="0.3">
      <c r="E9525"/>
      <c r="F9525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</row>
    <row r="9526" spans="5:19" x14ac:dyDescent="0.3">
      <c r="E9526"/>
      <c r="F9526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</row>
    <row r="9527" spans="5:19" x14ac:dyDescent="0.3">
      <c r="E9527"/>
      <c r="F9527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</row>
    <row r="9528" spans="5:19" x14ac:dyDescent="0.3">
      <c r="E9528"/>
      <c r="F9528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</row>
    <row r="9529" spans="5:19" x14ac:dyDescent="0.3">
      <c r="E9529"/>
      <c r="F9529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</row>
    <row r="9530" spans="5:19" x14ac:dyDescent="0.3">
      <c r="E9530"/>
      <c r="F9530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</row>
    <row r="9531" spans="5:19" x14ac:dyDescent="0.3">
      <c r="E9531"/>
      <c r="F9531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</row>
    <row r="9532" spans="5:19" x14ac:dyDescent="0.3">
      <c r="E9532"/>
      <c r="F9532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</row>
    <row r="9533" spans="5:19" x14ac:dyDescent="0.3">
      <c r="E9533"/>
      <c r="F953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</row>
    <row r="9534" spans="5:19" x14ac:dyDescent="0.3">
      <c r="E9534"/>
      <c r="F9534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</row>
    <row r="9535" spans="5:19" x14ac:dyDescent="0.3">
      <c r="E9535"/>
      <c r="F9535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</row>
    <row r="9536" spans="5:19" x14ac:dyDescent="0.3">
      <c r="E9536"/>
      <c r="F9536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</row>
    <row r="9537" spans="5:19" x14ac:dyDescent="0.3">
      <c r="E9537"/>
      <c r="F9537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</row>
    <row r="9538" spans="5:19" x14ac:dyDescent="0.3">
      <c r="E9538"/>
      <c r="F9538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</row>
    <row r="9539" spans="5:19" x14ac:dyDescent="0.3">
      <c r="E9539"/>
      <c r="F9539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</row>
    <row r="9540" spans="5:19" x14ac:dyDescent="0.3">
      <c r="E9540"/>
      <c r="F9540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</row>
    <row r="9541" spans="5:19" x14ac:dyDescent="0.3">
      <c r="E9541"/>
      <c r="F9541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</row>
    <row r="9542" spans="5:19" x14ac:dyDescent="0.3">
      <c r="E9542"/>
      <c r="F9542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</row>
    <row r="9543" spans="5:19" x14ac:dyDescent="0.3">
      <c r="E9543"/>
      <c r="F954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</row>
    <row r="9544" spans="5:19" x14ac:dyDescent="0.3">
      <c r="E9544"/>
      <c r="F9544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</row>
    <row r="9545" spans="5:19" x14ac:dyDescent="0.3">
      <c r="E9545"/>
      <c r="F9545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</row>
    <row r="9546" spans="5:19" x14ac:dyDescent="0.3">
      <c r="E9546"/>
      <c r="F9546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</row>
    <row r="9547" spans="5:19" x14ac:dyDescent="0.3">
      <c r="E9547"/>
      <c r="F9547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</row>
    <row r="9548" spans="5:19" x14ac:dyDescent="0.3">
      <c r="E9548"/>
      <c r="F9548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</row>
    <row r="9549" spans="5:19" x14ac:dyDescent="0.3">
      <c r="E9549"/>
      <c r="F9549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</row>
    <row r="9550" spans="5:19" x14ac:dyDescent="0.3">
      <c r="E9550"/>
      <c r="F9550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</row>
    <row r="9551" spans="5:19" x14ac:dyDescent="0.3">
      <c r="E9551"/>
      <c r="F9551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</row>
    <row r="9552" spans="5:19" x14ac:dyDescent="0.3">
      <c r="E9552"/>
      <c r="F9552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</row>
    <row r="9553" spans="5:19" x14ac:dyDescent="0.3">
      <c r="E9553"/>
      <c r="F955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</row>
    <row r="9554" spans="5:19" x14ac:dyDescent="0.3">
      <c r="E9554"/>
      <c r="F9554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</row>
    <row r="9555" spans="5:19" x14ac:dyDescent="0.3">
      <c r="E9555"/>
      <c r="F9555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</row>
    <row r="9556" spans="5:19" x14ac:dyDescent="0.3">
      <c r="E9556"/>
      <c r="F9556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</row>
    <row r="9557" spans="5:19" x14ac:dyDescent="0.3">
      <c r="E9557"/>
      <c r="F9557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</row>
    <row r="9558" spans="5:19" x14ac:dyDescent="0.3">
      <c r="E9558"/>
      <c r="F9558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</row>
    <row r="9559" spans="5:19" x14ac:dyDescent="0.3">
      <c r="E9559"/>
      <c r="F9559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</row>
    <row r="9560" spans="5:19" x14ac:dyDescent="0.3">
      <c r="E9560"/>
      <c r="F9560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</row>
    <row r="9561" spans="5:19" x14ac:dyDescent="0.3">
      <c r="E9561"/>
      <c r="F9561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</row>
    <row r="9562" spans="5:19" x14ac:dyDescent="0.3">
      <c r="E9562"/>
      <c r="F9562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</row>
    <row r="9563" spans="5:19" x14ac:dyDescent="0.3">
      <c r="E9563"/>
      <c r="F956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</row>
    <row r="9564" spans="5:19" x14ac:dyDescent="0.3">
      <c r="E9564"/>
      <c r="F9564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</row>
    <row r="9565" spans="5:19" x14ac:dyDescent="0.3">
      <c r="E9565"/>
      <c r="F9565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</row>
    <row r="9566" spans="5:19" x14ac:dyDescent="0.3">
      <c r="E9566"/>
      <c r="F9566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</row>
    <row r="9567" spans="5:19" x14ac:dyDescent="0.3">
      <c r="E9567"/>
      <c r="F9567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</row>
    <row r="9568" spans="5:19" x14ac:dyDescent="0.3">
      <c r="E9568"/>
      <c r="F9568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</row>
    <row r="9569" spans="5:19" x14ac:dyDescent="0.3">
      <c r="E9569"/>
      <c r="F9569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</row>
    <row r="9570" spans="5:19" x14ac:dyDescent="0.3">
      <c r="E9570"/>
      <c r="F9570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</row>
    <row r="9571" spans="5:19" x14ac:dyDescent="0.3">
      <c r="E9571"/>
      <c r="F9571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</row>
    <row r="9572" spans="5:19" x14ac:dyDescent="0.3">
      <c r="E9572"/>
      <c r="F9572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</row>
    <row r="9573" spans="5:19" x14ac:dyDescent="0.3">
      <c r="E9573"/>
      <c r="F957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</row>
    <row r="9574" spans="5:19" x14ac:dyDescent="0.3">
      <c r="E9574"/>
      <c r="F9574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</row>
    <row r="9575" spans="5:19" x14ac:dyDescent="0.3">
      <c r="E9575"/>
      <c r="F9575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</row>
    <row r="9576" spans="5:19" x14ac:dyDescent="0.3">
      <c r="E9576"/>
      <c r="F9576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</row>
    <row r="9577" spans="5:19" x14ac:dyDescent="0.3">
      <c r="E9577"/>
      <c r="F9577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</row>
    <row r="9578" spans="5:19" x14ac:dyDescent="0.3">
      <c r="E9578"/>
      <c r="F9578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</row>
    <row r="9579" spans="5:19" x14ac:dyDescent="0.3">
      <c r="E9579"/>
      <c r="F9579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</row>
    <row r="9580" spans="5:19" x14ac:dyDescent="0.3">
      <c r="E9580"/>
      <c r="F9580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</row>
    <row r="9581" spans="5:19" x14ac:dyDescent="0.3">
      <c r="E9581"/>
      <c r="F9581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</row>
    <row r="9582" spans="5:19" x14ac:dyDescent="0.3">
      <c r="E9582"/>
      <c r="F9582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</row>
    <row r="9583" spans="5:19" x14ac:dyDescent="0.3">
      <c r="E9583"/>
      <c r="F958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</row>
    <row r="9584" spans="5:19" x14ac:dyDescent="0.3">
      <c r="E9584"/>
      <c r="F9584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</row>
    <row r="9585" spans="5:19" x14ac:dyDescent="0.3">
      <c r="E9585"/>
      <c r="F9585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</row>
    <row r="9586" spans="5:19" x14ac:dyDescent="0.3">
      <c r="E9586"/>
      <c r="F9586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</row>
    <row r="9587" spans="5:19" x14ac:dyDescent="0.3">
      <c r="E9587"/>
      <c r="F9587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</row>
    <row r="9588" spans="5:19" x14ac:dyDescent="0.3">
      <c r="E9588"/>
      <c r="F9588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</row>
    <row r="9589" spans="5:19" x14ac:dyDescent="0.3">
      <c r="E9589"/>
      <c r="F9589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</row>
    <row r="9590" spans="5:19" x14ac:dyDescent="0.3">
      <c r="E9590"/>
      <c r="F9590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</row>
    <row r="9591" spans="5:19" x14ac:dyDescent="0.3">
      <c r="E9591"/>
      <c r="F9591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</row>
    <row r="9592" spans="5:19" x14ac:dyDescent="0.3">
      <c r="E9592"/>
      <c r="F9592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</row>
    <row r="9593" spans="5:19" x14ac:dyDescent="0.3">
      <c r="E9593"/>
      <c r="F959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</row>
    <row r="9594" spans="5:19" x14ac:dyDescent="0.3">
      <c r="E9594"/>
      <c r="F9594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</row>
    <row r="9595" spans="5:19" x14ac:dyDescent="0.3">
      <c r="E9595"/>
      <c r="F9595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</row>
    <row r="9596" spans="5:19" x14ac:dyDescent="0.3">
      <c r="E9596"/>
      <c r="F9596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</row>
    <row r="9597" spans="5:19" x14ac:dyDescent="0.3">
      <c r="E9597"/>
      <c r="F9597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</row>
    <row r="9598" spans="5:19" x14ac:dyDescent="0.3">
      <c r="E9598"/>
      <c r="F9598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</row>
    <row r="9599" spans="5:19" x14ac:dyDescent="0.3">
      <c r="E9599"/>
      <c r="F9599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</row>
    <row r="9600" spans="5:19" x14ac:dyDescent="0.3">
      <c r="E9600"/>
      <c r="F9600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</row>
    <row r="9601" spans="5:19" x14ac:dyDescent="0.3">
      <c r="E9601"/>
      <c r="F9601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</row>
    <row r="9602" spans="5:19" x14ac:dyDescent="0.3">
      <c r="E9602"/>
      <c r="F9602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</row>
    <row r="9603" spans="5:19" x14ac:dyDescent="0.3">
      <c r="E9603"/>
      <c r="F960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</row>
    <row r="9604" spans="5:19" x14ac:dyDescent="0.3">
      <c r="E9604"/>
      <c r="F9604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</row>
    <row r="9605" spans="5:19" x14ac:dyDescent="0.3">
      <c r="E9605"/>
      <c r="F9605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</row>
    <row r="9606" spans="5:19" x14ac:dyDescent="0.3">
      <c r="E9606"/>
      <c r="F9606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</row>
    <row r="9607" spans="5:19" x14ac:dyDescent="0.3">
      <c r="E9607"/>
      <c r="F9607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</row>
    <row r="9608" spans="5:19" x14ac:dyDescent="0.3">
      <c r="E9608"/>
      <c r="F9608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</row>
    <row r="9609" spans="5:19" x14ac:dyDescent="0.3">
      <c r="E9609"/>
      <c r="F9609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</row>
    <row r="9610" spans="5:19" x14ac:dyDescent="0.3">
      <c r="E9610"/>
      <c r="F9610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</row>
    <row r="9611" spans="5:19" x14ac:dyDescent="0.3">
      <c r="E9611"/>
      <c r="F9611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</row>
    <row r="9612" spans="5:19" x14ac:dyDescent="0.3">
      <c r="E9612"/>
      <c r="F9612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</row>
    <row r="9613" spans="5:19" x14ac:dyDescent="0.3">
      <c r="E9613"/>
      <c r="F961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</row>
    <row r="9614" spans="5:19" x14ac:dyDescent="0.3">
      <c r="E9614"/>
      <c r="F9614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</row>
    <row r="9615" spans="5:19" x14ac:dyDescent="0.3">
      <c r="E9615"/>
      <c r="F9615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</row>
    <row r="9616" spans="5:19" x14ac:dyDescent="0.3">
      <c r="E9616"/>
      <c r="F9616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</row>
    <row r="9617" spans="5:19" x14ac:dyDescent="0.3">
      <c r="E9617"/>
      <c r="F9617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</row>
    <row r="9618" spans="5:19" x14ac:dyDescent="0.3">
      <c r="E9618"/>
      <c r="F9618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</row>
    <row r="9619" spans="5:19" x14ac:dyDescent="0.3">
      <c r="E9619"/>
      <c r="F9619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</row>
    <row r="9620" spans="5:19" x14ac:dyDescent="0.3">
      <c r="E9620"/>
      <c r="F9620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</row>
    <row r="9621" spans="5:19" x14ac:dyDescent="0.3">
      <c r="E9621"/>
      <c r="F9621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</row>
    <row r="9622" spans="5:19" x14ac:dyDescent="0.3">
      <c r="E9622"/>
      <c r="F9622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</row>
    <row r="9623" spans="5:19" x14ac:dyDescent="0.3">
      <c r="E9623"/>
      <c r="F962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</row>
    <row r="9624" spans="5:19" x14ac:dyDescent="0.3">
      <c r="E9624"/>
      <c r="F9624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</row>
    <row r="9625" spans="5:19" x14ac:dyDescent="0.3">
      <c r="E9625"/>
      <c r="F9625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</row>
    <row r="9626" spans="5:19" x14ac:dyDescent="0.3">
      <c r="E9626"/>
      <c r="F9626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</row>
    <row r="9627" spans="5:19" x14ac:dyDescent="0.3">
      <c r="E9627"/>
      <c r="F9627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</row>
    <row r="9628" spans="5:19" x14ac:dyDescent="0.3">
      <c r="E9628"/>
      <c r="F9628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</row>
    <row r="9629" spans="5:19" x14ac:dyDescent="0.3">
      <c r="E9629"/>
      <c r="F9629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</row>
    <row r="9630" spans="5:19" x14ac:dyDescent="0.3">
      <c r="E9630"/>
      <c r="F9630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</row>
    <row r="9631" spans="5:19" x14ac:dyDescent="0.3">
      <c r="E9631"/>
      <c r="F9631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</row>
    <row r="9632" spans="5:19" x14ac:dyDescent="0.3">
      <c r="E9632"/>
      <c r="F9632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</row>
    <row r="9633" spans="5:19" x14ac:dyDescent="0.3">
      <c r="E9633"/>
      <c r="F963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</row>
    <row r="9634" spans="5:19" x14ac:dyDescent="0.3">
      <c r="E9634"/>
      <c r="F9634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</row>
    <row r="9635" spans="5:19" x14ac:dyDescent="0.3">
      <c r="E9635"/>
      <c r="F9635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</row>
    <row r="9636" spans="5:19" x14ac:dyDescent="0.3">
      <c r="E9636"/>
      <c r="F9636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</row>
    <row r="9637" spans="5:19" x14ac:dyDescent="0.3">
      <c r="E9637"/>
      <c r="F9637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</row>
    <row r="9638" spans="5:19" x14ac:dyDescent="0.3">
      <c r="E9638"/>
      <c r="F9638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</row>
    <row r="9639" spans="5:19" x14ac:dyDescent="0.3">
      <c r="E9639"/>
      <c r="F9639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</row>
    <row r="9640" spans="5:19" x14ac:dyDescent="0.3">
      <c r="E9640"/>
      <c r="F9640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</row>
    <row r="9641" spans="5:19" x14ac:dyDescent="0.3">
      <c r="E9641"/>
      <c r="F9641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</row>
    <row r="9642" spans="5:19" x14ac:dyDescent="0.3">
      <c r="E9642"/>
      <c r="F9642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</row>
    <row r="9643" spans="5:19" x14ac:dyDescent="0.3">
      <c r="E9643"/>
      <c r="F964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</row>
    <row r="9644" spans="5:19" x14ac:dyDescent="0.3">
      <c r="E9644"/>
      <c r="F9644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</row>
    <row r="9645" spans="5:19" x14ac:dyDescent="0.3">
      <c r="E9645"/>
      <c r="F9645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</row>
    <row r="9646" spans="5:19" x14ac:dyDescent="0.3">
      <c r="E9646"/>
      <c r="F9646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</row>
    <row r="9647" spans="5:19" x14ac:dyDescent="0.3">
      <c r="E9647"/>
      <c r="F9647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</row>
    <row r="9648" spans="5:19" x14ac:dyDescent="0.3">
      <c r="E9648"/>
      <c r="F9648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</row>
    <row r="9649" spans="5:19" x14ac:dyDescent="0.3">
      <c r="E9649"/>
      <c r="F9649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</row>
    <row r="9650" spans="5:19" x14ac:dyDescent="0.3">
      <c r="E9650"/>
      <c r="F9650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</row>
    <row r="9651" spans="5:19" x14ac:dyDescent="0.3">
      <c r="E9651"/>
      <c r="F9651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</row>
    <row r="9652" spans="5:19" x14ac:dyDescent="0.3">
      <c r="E9652"/>
      <c r="F9652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</row>
    <row r="9653" spans="5:19" x14ac:dyDescent="0.3">
      <c r="E9653"/>
      <c r="F965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</row>
    <row r="9654" spans="5:19" x14ac:dyDescent="0.3">
      <c r="E9654"/>
      <c r="F9654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</row>
    <row r="9655" spans="5:19" x14ac:dyDescent="0.3">
      <c r="E9655"/>
      <c r="F9655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</row>
    <row r="9656" spans="5:19" x14ac:dyDescent="0.3">
      <c r="E9656"/>
      <c r="F9656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</row>
    <row r="9657" spans="5:19" x14ac:dyDescent="0.3">
      <c r="E9657"/>
      <c r="F9657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</row>
    <row r="9658" spans="5:19" x14ac:dyDescent="0.3">
      <c r="E9658"/>
      <c r="F9658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</row>
    <row r="9659" spans="5:19" x14ac:dyDescent="0.3">
      <c r="E9659"/>
      <c r="F9659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</row>
    <row r="9660" spans="5:19" x14ac:dyDescent="0.3">
      <c r="E9660"/>
      <c r="F9660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</row>
    <row r="9661" spans="5:19" x14ac:dyDescent="0.3">
      <c r="E9661"/>
      <c r="F9661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</row>
    <row r="9662" spans="5:19" x14ac:dyDescent="0.3">
      <c r="E9662"/>
      <c r="F9662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</row>
    <row r="9663" spans="5:19" x14ac:dyDescent="0.3">
      <c r="E9663"/>
      <c r="F966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</row>
    <row r="9664" spans="5:19" x14ac:dyDescent="0.3">
      <c r="E9664"/>
      <c r="F9664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</row>
    <row r="9665" spans="5:19" x14ac:dyDescent="0.3">
      <c r="E9665"/>
      <c r="F9665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</row>
    <row r="9666" spans="5:19" x14ac:dyDescent="0.3">
      <c r="E9666"/>
      <c r="F9666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</row>
    <row r="9667" spans="5:19" x14ac:dyDescent="0.3">
      <c r="E9667"/>
      <c r="F9667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</row>
    <row r="9668" spans="5:19" x14ac:dyDescent="0.3">
      <c r="E9668"/>
      <c r="F9668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</row>
    <row r="9669" spans="5:19" x14ac:dyDescent="0.3">
      <c r="E9669"/>
      <c r="F9669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</row>
    <row r="9670" spans="5:19" x14ac:dyDescent="0.3">
      <c r="E9670"/>
      <c r="F9670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</row>
    <row r="9671" spans="5:19" x14ac:dyDescent="0.3">
      <c r="E9671"/>
      <c r="F9671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</row>
    <row r="9672" spans="5:19" x14ac:dyDescent="0.3">
      <c r="E9672"/>
      <c r="F9672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</row>
    <row r="9673" spans="5:19" x14ac:dyDescent="0.3">
      <c r="E9673"/>
      <c r="F967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</row>
    <row r="9674" spans="5:19" x14ac:dyDescent="0.3">
      <c r="E9674"/>
      <c r="F9674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</row>
    <row r="9675" spans="5:19" x14ac:dyDescent="0.3">
      <c r="E9675"/>
      <c r="F9675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</row>
    <row r="9676" spans="5:19" x14ac:dyDescent="0.3">
      <c r="E9676"/>
      <c r="F9676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</row>
    <row r="9677" spans="5:19" x14ac:dyDescent="0.3">
      <c r="E9677"/>
      <c r="F9677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</row>
    <row r="9678" spans="5:19" x14ac:dyDescent="0.3">
      <c r="E9678"/>
      <c r="F9678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</row>
    <row r="9679" spans="5:19" x14ac:dyDescent="0.3">
      <c r="E9679"/>
      <c r="F9679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</row>
    <row r="9680" spans="5:19" x14ac:dyDescent="0.3">
      <c r="E9680"/>
      <c r="F9680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</row>
    <row r="9681" spans="5:19" x14ac:dyDescent="0.3">
      <c r="E9681"/>
      <c r="F9681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</row>
    <row r="9682" spans="5:19" x14ac:dyDescent="0.3">
      <c r="E9682"/>
      <c r="F9682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</row>
    <row r="9683" spans="5:19" x14ac:dyDescent="0.3">
      <c r="E9683"/>
      <c r="F968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</row>
    <row r="9684" spans="5:19" x14ac:dyDescent="0.3">
      <c r="E9684"/>
      <c r="F9684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</row>
    <row r="9685" spans="5:19" x14ac:dyDescent="0.3">
      <c r="E9685"/>
      <c r="F9685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</row>
    <row r="9686" spans="5:19" x14ac:dyDescent="0.3">
      <c r="E9686"/>
      <c r="F9686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</row>
    <row r="9687" spans="5:19" x14ac:dyDescent="0.3">
      <c r="E9687"/>
      <c r="F9687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</row>
    <row r="9688" spans="5:19" x14ac:dyDescent="0.3">
      <c r="E9688"/>
      <c r="F9688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</row>
    <row r="9689" spans="5:19" x14ac:dyDescent="0.3">
      <c r="E9689"/>
      <c r="F9689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</row>
    <row r="9690" spans="5:19" x14ac:dyDescent="0.3">
      <c r="E9690"/>
      <c r="F9690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</row>
    <row r="9691" spans="5:19" x14ac:dyDescent="0.3">
      <c r="E9691"/>
      <c r="F9691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</row>
    <row r="9692" spans="5:19" x14ac:dyDescent="0.3">
      <c r="E9692"/>
      <c r="F9692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</row>
    <row r="9693" spans="5:19" x14ac:dyDescent="0.3">
      <c r="E9693"/>
      <c r="F969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</row>
    <row r="9694" spans="5:19" x14ac:dyDescent="0.3">
      <c r="E9694"/>
      <c r="F9694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</row>
    <row r="9695" spans="5:19" x14ac:dyDescent="0.3">
      <c r="E9695"/>
      <c r="F9695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</row>
    <row r="9696" spans="5:19" x14ac:dyDescent="0.3">
      <c r="E9696"/>
      <c r="F9696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</row>
    <row r="9697" spans="5:19" x14ac:dyDescent="0.3">
      <c r="E9697"/>
      <c r="F9697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</row>
    <row r="9698" spans="5:19" x14ac:dyDescent="0.3">
      <c r="E9698"/>
      <c r="F9698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</row>
    <row r="9699" spans="5:19" x14ac:dyDescent="0.3">
      <c r="E9699"/>
      <c r="F9699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</row>
    <row r="9700" spans="5:19" x14ac:dyDescent="0.3">
      <c r="E9700"/>
      <c r="F9700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</row>
    <row r="9701" spans="5:19" x14ac:dyDescent="0.3">
      <c r="E9701"/>
      <c r="F9701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</row>
    <row r="9702" spans="5:19" x14ac:dyDescent="0.3">
      <c r="E9702"/>
      <c r="F9702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</row>
    <row r="9703" spans="5:19" x14ac:dyDescent="0.3">
      <c r="E9703"/>
      <c r="F970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</row>
    <row r="9704" spans="5:19" x14ac:dyDescent="0.3">
      <c r="E9704"/>
      <c r="F9704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</row>
    <row r="9705" spans="5:19" x14ac:dyDescent="0.3">
      <c r="E9705"/>
      <c r="F9705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</row>
    <row r="9706" spans="5:19" x14ac:dyDescent="0.3">
      <c r="E9706"/>
      <c r="F9706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</row>
    <row r="9707" spans="5:19" x14ac:dyDescent="0.3">
      <c r="E9707"/>
      <c r="F9707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</row>
    <row r="9708" spans="5:19" x14ac:dyDescent="0.3">
      <c r="E9708"/>
      <c r="F9708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</row>
    <row r="9709" spans="5:19" x14ac:dyDescent="0.3">
      <c r="E9709"/>
      <c r="F9709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</row>
    <row r="9710" spans="5:19" x14ac:dyDescent="0.3">
      <c r="E9710"/>
      <c r="F9710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</row>
    <row r="9711" spans="5:19" x14ac:dyDescent="0.3">
      <c r="E9711"/>
      <c r="F9711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</row>
    <row r="9712" spans="5:19" x14ac:dyDescent="0.3">
      <c r="E9712"/>
      <c r="F9712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</row>
    <row r="9713" spans="5:19" x14ac:dyDescent="0.3">
      <c r="E9713"/>
      <c r="F971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</row>
    <row r="9714" spans="5:19" x14ac:dyDescent="0.3">
      <c r="E9714"/>
      <c r="F9714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</row>
    <row r="9715" spans="5:19" x14ac:dyDescent="0.3">
      <c r="E9715"/>
      <c r="F9715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</row>
    <row r="9716" spans="5:19" x14ac:dyDescent="0.3">
      <c r="E9716"/>
      <c r="F9716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</row>
    <row r="9717" spans="5:19" x14ac:dyDescent="0.3">
      <c r="E9717"/>
      <c r="F9717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</row>
    <row r="9718" spans="5:19" x14ac:dyDescent="0.3">
      <c r="E9718"/>
      <c r="F9718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</row>
    <row r="9719" spans="5:19" x14ac:dyDescent="0.3">
      <c r="E9719"/>
      <c r="F9719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</row>
    <row r="9720" spans="5:19" x14ac:dyDescent="0.3">
      <c r="E9720"/>
      <c r="F9720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</row>
    <row r="9721" spans="5:19" x14ac:dyDescent="0.3">
      <c r="E9721"/>
      <c r="F9721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</row>
    <row r="9722" spans="5:19" x14ac:dyDescent="0.3">
      <c r="E9722"/>
      <c r="F9722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</row>
    <row r="9723" spans="5:19" x14ac:dyDescent="0.3">
      <c r="E9723"/>
      <c r="F972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</row>
    <row r="9724" spans="5:19" x14ac:dyDescent="0.3">
      <c r="E9724"/>
      <c r="F9724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</row>
    <row r="9725" spans="5:19" x14ac:dyDescent="0.3">
      <c r="E9725"/>
      <c r="F9725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</row>
    <row r="9726" spans="5:19" x14ac:dyDescent="0.3">
      <c r="E9726"/>
      <c r="F9726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</row>
    <row r="9727" spans="5:19" x14ac:dyDescent="0.3">
      <c r="E9727"/>
      <c r="F9727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</row>
    <row r="9728" spans="5:19" x14ac:dyDescent="0.3">
      <c r="E9728"/>
      <c r="F9728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</row>
    <row r="9729" spans="5:19" x14ac:dyDescent="0.3">
      <c r="E9729"/>
      <c r="F9729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</row>
    <row r="9730" spans="5:19" x14ac:dyDescent="0.3">
      <c r="E9730"/>
      <c r="F9730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</row>
    <row r="9731" spans="5:19" x14ac:dyDescent="0.3">
      <c r="E9731"/>
      <c r="F9731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</row>
    <row r="9732" spans="5:19" x14ac:dyDescent="0.3">
      <c r="E9732"/>
      <c r="F9732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</row>
    <row r="9733" spans="5:19" x14ac:dyDescent="0.3">
      <c r="E9733"/>
      <c r="F973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</row>
    <row r="9734" spans="5:19" x14ac:dyDescent="0.3">
      <c r="E9734"/>
      <c r="F9734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</row>
    <row r="9735" spans="5:19" x14ac:dyDescent="0.3">
      <c r="E9735"/>
      <c r="F9735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</row>
    <row r="9736" spans="5:19" x14ac:dyDescent="0.3">
      <c r="E9736"/>
      <c r="F9736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</row>
    <row r="9737" spans="5:19" x14ac:dyDescent="0.3">
      <c r="E9737"/>
      <c r="F9737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</row>
    <row r="9738" spans="5:19" x14ac:dyDescent="0.3">
      <c r="E9738"/>
      <c r="F9738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</row>
    <row r="9739" spans="5:19" x14ac:dyDescent="0.3">
      <c r="E9739"/>
      <c r="F9739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</row>
    <row r="9740" spans="5:19" x14ac:dyDescent="0.3">
      <c r="E9740"/>
      <c r="F9740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</row>
    <row r="9741" spans="5:19" x14ac:dyDescent="0.3">
      <c r="E9741"/>
      <c r="F9741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</row>
    <row r="9742" spans="5:19" x14ac:dyDescent="0.3">
      <c r="E9742"/>
      <c r="F9742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</row>
    <row r="9743" spans="5:19" x14ac:dyDescent="0.3">
      <c r="E9743"/>
      <c r="F974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</row>
    <row r="9744" spans="5:19" x14ac:dyDescent="0.3">
      <c r="E9744"/>
      <c r="F9744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</row>
    <row r="9745" spans="5:19" x14ac:dyDescent="0.3">
      <c r="E9745"/>
      <c r="F9745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</row>
    <row r="9746" spans="5:19" x14ac:dyDescent="0.3">
      <c r="E9746"/>
      <c r="F9746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</row>
    <row r="9747" spans="5:19" x14ac:dyDescent="0.3">
      <c r="E9747"/>
      <c r="F9747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</row>
    <row r="9748" spans="5:19" x14ac:dyDescent="0.3">
      <c r="E9748"/>
      <c r="F9748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</row>
    <row r="9749" spans="5:19" x14ac:dyDescent="0.3">
      <c r="E9749"/>
      <c r="F9749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</row>
    <row r="9750" spans="5:19" x14ac:dyDescent="0.3">
      <c r="E9750"/>
      <c r="F9750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</row>
    <row r="9751" spans="5:19" x14ac:dyDescent="0.3">
      <c r="E9751"/>
      <c r="F9751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</row>
    <row r="9752" spans="5:19" x14ac:dyDescent="0.3">
      <c r="E9752"/>
      <c r="F9752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</row>
    <row r="9753" spans="5:19" x14ac:dyDescent="0.3">
      <c r="E9753"/>
      <c r="F975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</row>
    <row r="9754" spans="5:19" x14ac:dyDescent="0.3">
      <c r="E9754"/>
      <c r="F9754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</row>
    <row r="9755" spans="5:19" x14ac:dyDescent="0.3">
      <c r="E9755"/>
      <c r="F9755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</row>
    <row r="9756" spans="5:19" x14ac:dyDescent="0.3">
      <c r="E9756"/>
      <c r="F9756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</row>
    <row r="9757" spans="5:19" x14ac:dyDescent="0.3">
      <c r="E9757"/>
      <c r="F9757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</row>
    <row r="9758" spans="5:19" x14ac:dyDescent="0.3">
      <c r="E9758"/>
      <c r="F9758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</row>
    <row r="9759" spans="5:19" x14ac:dyDescent="0.3">
      <c r="E9759"/>
      <c r="F9759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</row>
    <row r="9760" spans="5:19" x14ac:dyDescent="0.3">
      <c r="E9760"/>
      <c r="F9760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</row>
    <row r="9761" spans="5:19" x14ac:dyDescent="0.3">
      <c r="E9761"/>
      <c r="F9761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</row>
    <row r="9762" spans="5:19" x14ac:dyDescent="0.3">
      <c r="E9762"/>
      <c r="F9762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</row>
    <row r="9763" spans="5:19" x14ac:dyDescent="0.3">
      <c r="E9763"/>
      <c r="F976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</row>
    <row r="9764" spans="5:19" x14ac:dyDescent="0.3">
      <c r="E9764"/>
      <c r="F9764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</row>
    <row r="9765" spans="5:19" x14ac:dyDescent="0.3">
      <c r="E9765"/>
      <c r="F9765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</row>
    <row r="9766" spans="5:19" x14ac:dyDescent="0.3">
      <c r="E9766"/>
      <c r="F9766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</row>
    <row r="9767" spans="5:19" x14ac:dyDescent="0.3">
      <c r="E9767"/>
      <c r="F9767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</row>
    <row r="9768" spans="5:19" x14ac:dyDescent="0.3">
      <c r="E9768"/>
      <c r="F9768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</row>
    <row r="9769" spans="5:19" x14ac:dyDescent="0.3">
      <c r="E9769"/>
      <c r="F9769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</row>
    <row r="9770" spans="5:19" x14ac:dyDescent="0.3">
      <c r="E9770"/>
      <c r="F9770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</row>
    <row r="9771" spans="5:19" x14ac:dyDescent="0.3">
      <c r="E9771"/>
      <c r="F9771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</row>
    <row r="9772" spans="5:19" x14ac:dyDescent="0.3">
      <c r="E9772"/>
      <c r="F9772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</row>
    <row r="9773" spans="5:19" x14ac:dyDescent="0.3">
      <c r="E9773"/>
      <c r="F977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</row>
    <row r="9774" spans="5:19" x14ac:dyDescent="0.3">
      <c r="E9774"/>
      <c r="F9774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</row>
    <row r="9775" spans="5:19" x14ac:dyDescent="0.3">
      <c r="E9775"/>
      <c r="F9775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</row>
    <row r="9776" spans="5:19" x14ac:dyDescent="0.3">
      <c r="E9776"/>
      <c r="F9776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</row>
    <row r="9777" spans="5:19" x14ac:dyDescent="0.3">
      <c r="E9777"/>
      <c r="F9777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</row>
    <row r="9778" spans="5:19" x14ac:dyDescent="0.3">
      <c r="E9778"/>
      <c r="F9778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</row>
    <row r="9779" spans="5:19" x14ac:dyDescent="0.3">
      <c r="E9779"/>
      <c r="F9779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</row>
    <row r="9780" spans="5:19" x14ac:dyDescent="0.3">
      <c r="E9780"/>
      <c r="F9780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</row>
    <row r="9781" spans="5:19" x14ac:dyDescent="0.3">
      <c r="E9781"/>
      <c r="F9781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</row>
    <row r="9782" spans="5:19" x14ac:dyDescent="0.3">
      <c r="E9782"/>
      <c r="F9782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</row>
    <row r="9783" spans="5:19" x14ac:dyDescent="0.3">
      <c r="E9783"/>
      <c r="F978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</row>
    <row r="9784" spans="5:19" x14ac:dyDescent="0.3">
      <c r="E9784"/>
      <c r="F9784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</row>
    <row r="9785" spans="5:19" x14ac:dyDescent="0.3">
      <c r="E9785"/>
      <c r="F9785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</row>
    <row r="9786" spans="5:19" x14ac:dyDescent="0.3">
      <c r="E9786"/>
      <c r="F9786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</row>
    <row r="9787" spans="5:19" x14ac:dyDescent="0.3">
      <c r="E9787"/>
      <c r="F9787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</row>
    <row r="9788" spans="5:19" x14ac:dyDescent="0.3">
      <c r="E9788"/>
      <c r="F9788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</row>
    <row r="9789" spans="5:19" x14ac:dyDescent="0.3">
      <c r="E9789"/>
      <c r="F9789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</row>
    <row r="9790" spans="5:19" x14ac:dyDescent="0.3">
      <c r="E9790"/>
      <c r="F9790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</row>
    <row r="9791" spans="5:19" x14ac:dyDescent="0.3">
      <c r="E9791"/>
      <c r="F9791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</row>
    <row r="9792" spans="5:19" x14ac:dyDescent="0.3">
      <c r="E9792"/>
      <c r="F9792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</row>
    <row r="9793" spans="5:19" x14ac:dyDescent="0.3">
      <c r="E9793"/>
      <c r="F979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</row>
    <row r="9794" spans="5:19" x14ac:dyDescent="0.3">
      <c r="E9794"/>
      <c r="F9794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</row>
    <row r="9795" spans="5:19" x14ac:dyDescent="0.3">
      <c r="E9795"/>
      <c r="F9795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</row>
    <row r="9796" spans="5:19" x14ac:dyDescent="0.3">
      <c r="E9796"/>
      <c r="F9796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</row>
    <row r="9797" spans="5:19" x14ac:dyDescent="0.3">
      <c r="E9797"/>
      <c r="F9797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</row>
    <row r="9798" spans="5:19" x14ac:dyDescent="0.3">
      <c r="E9798"/>
      <c r="F9798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</row>
    <row r="9799" spans="5:19" x14ac:dyDescent="0.3">
      <c r="E9799"/>
      <c r="F9799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</row>
    <row r="9800" spans="5:19" x14ac:dyDescent="0.3">
      <c r="E9800"/>
      <c r="F9800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</row>
    <row r="9801" spans="5:19" x14ac:dyDescent="0.3">
      <c r="E9801"/>
      <c r="F9801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</row>
    <row r="9802" spans="5:19" x14ac:dyDescent="0.3">
      <c r="E9802"/>
      <c r="F9802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</row>
    <row r="9803" spans="5:19" x14ac:dyDescent="0.3">
      <c r="E9803"/>
      <c r="F980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</row>
    <row r="9804" spans="5:19" x14ac:dyDescent="0.3">
      <c r="E9804"/>
      <c r="F9804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</row>
    <row r="9805" spans="5:19" x14ac:dyDescent="0.3">
      <c r="E9805"/>
      <c r="F9805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</row>
    <row r="9806" spans="5:19" x14ac:dyDescent="0.3">
      <c r="E9806"/>
      <c r="F9806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</row>
    <row r="9807" spans="5:19" x14ac:dyDescent="0.3">
      <c r="E9807"/>
      <c r="F9807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</row>
    <row r="9808" spans="5:19" x14ac:dyDescent="0.3">
      <c r="E9808"/>
      <c r="F9808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</row>
    <row r="9809" spans="5:19" x14ac:dyDescent="0.3">
      <c r="E9809"/>
      <c r="F9809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</row>
    <row r="9810" spans="5:19" x14ac:dyDescent="0.3">
      <c r="E9810"/>
      <c r="F9810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</row>
    <row r="9811" spans="5:19" x14ac:dyDescent="0.3">
      <c r="E9811"/>
      <c r="F9811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</row>
    <row r="9812" spans="5:19" x14ac:dyDescent="0.3">
      <c r="E9812"/>
      <c r="F9812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</row>
    <row r="9813" spans="5:19" x14ac:dyDescent="0.3">
      <c r="E9813"/>
      <c r="F981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</row>
    <row r="9814" spans="5:19" x14ac:dyDescent="0.3">
      <c r="E9814"/>
      <c r="F9814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</row>
    <row r="9815" spans="5:19" x14ac:dyDescent="0.3">
      <c r="E9815"/>
      <c r="F9815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</row>
    <row r="9816" spans="5:19" x14ac:dyDescent="0.3">
      <c r="E9816"/>
      <c r="F9816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</row>
    <row r="9817" spans="5:19" x14ac:dyDescent="0.3">
      <c r="E9817"/>
      <c r="F9817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</row>
    <row r="9818" spans="5:19" x14ac:dyDescent="0.3">
      <c r="E9818"/>
      <c r="F9818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</row>
    <row r="9819" spans="5:19" x14ac:dyDescent="0.3">
      <c r="E9819"/>
      <c r="F9819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</row>
    <row r="9820" spans="5:19" x14ac:dyDescent="0.3">
      <c r="E9820"/>
      <c r="F9820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</row>
    <row r="9821" spans="5:19" x14ac:dyDescent="0.3">
      <c r="E9821"/>
      <c r="F9821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</row>
    <row r="9822" spans="5:19" x14ac:dyDescent="0.3">
      <c r="E9822"/>
      <c r="F9822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</row>
    <row r="9823" spans="5:19" x14ac:dyDescent="0.3">
      <c r="E9823"/>
      <c r="F982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</row>
    <row r="9824" spans="5:19" x14ac:dyDescent="0.3">
      <c r="E9824"/>
      <c r="F9824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</row>
    <row r="9825" spans="5:19" x14ac:dyDescent="0.3">
      <c r="E9825"/>
      <c r="F9825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</row>
    <row r="9826" spans="5:19" x14ac:dyDescent="0.3">
      <c r="E9826"/>
      <c r="F9826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</row>
    <row r="9827" spans="5:19" x14ac:dyDescent="0.3">
      <c r="E9827"/>
      <c r="F9827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</row>
    <row r="9828" spans="5:19" x14ac:dyDescent="0.3">
      <c r="E9828"/>
      <c r="F9828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</row>
    <row r="9829" spans="5:19" x14ac:dyDescent="0.3">
      <c r="E9829"/>
      <c r="F9829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</row>
    <row r="9830" spans="5:19" x14ac:dyDescent="0.3">
      <c r="E9830"/>
      <c r="F9830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</row>
    <row r="9831" spans="5:19" x14ac:dyDescent="0.3">
      <c r="E9831"/>
      <c r="F9831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</row>
    <row r="9832" spans="5:19" x14ac:dyDescent="0.3">
      <c r="E9832"/>
      <c r="F9832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</row>
    <row r="9833" spans="5:19" x14ac:dyDescent="0.3">
      <c r="E9833"/>
      <c r="F983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</row>
    <row r="9834" spans="5:19" x14ac:dyDescent="0.3">
      <c r="E9834"/>
      <c r="F9834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</row>
    <row r="9835" spans="5:19" x14ac:dyDescent="0.3">
      <c r="E9835"/>
      <c r="F9835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</row>
    <row r="9836" spans="5:19" x14ac:dyDescent="0.3">
      <c r="E9836"/>
      <c r="F9836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</row>
    <row r="9837" spans="5:19" x14ac:dyDescent="0.3">
      <c r="E9837"/>
      <c r="F9837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</row>
    <row r="9838" spans="5:19" x14ac:dyDescent="0.3">
      <c r="E9838"/>
      <c r="F9838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</row>
    <row r="9839" spans="5:19" x14ac:dyDescent="0.3">
      <c r="E9839"/>
      <c r="F9839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</row>
    <row r="9840" spans="5:19" x14ac:dyDescent="0.3">
      <c r="E9840"/>
      <c r="F9840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</row>
    <row r="9841" spans="5:19" x14ac:dyDescent="0.3">
      <c r="E9841"/>
      <c r="F9841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</row>
    <row r="9842" spans="5:19" x14ac:dyDescent="0.3">
      <c r="E9842"/>
      <c r="F9842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</row>
    <row r="9843" spans="5:19" x14ac:dyDescent="0.3">
      <c r="E9843"/>
      <c r="F984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</row>
    <row r="9844" spans="5:19" x14ac:dyDescent="0.3">
      <c r="E9844"/>
      <c r="F9844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</row>
    <row r="9845" spans="5:19" x14ac:dyDescent="0.3">
      <c r="E9845"/>
      <c r="F9845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</row>
    <row r="9846" spans="5:19" x14ac:dyDescent="0.3">
      <c r="E9846"/>
      <c r="F9846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</row>
    <row r="9847" spans="5:19" x14ac:dyDescent="0.3">
      <c r="E9847"/>
      <c r="F9847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</row>
    <row r="9848" spans="5:19" x14ac:dyDescent="0.3">
      <c r="E9848"/>
      <c r="F9848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</row>
    <row r="9849" spans="5:19" x14ac:dyDescent="0.3">
      <c r="E9849"/>
      <c r="F9849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</row>
    <row r="9850" spans="5:19" x14ac:dyDescent="0.3">
      <c r="E9850"/>
      <c r="F9850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</row>
    <row r="9851" spans="5:19" x14ac:dyDescent="0.3">
      <c r="E9851"/>
      <c r="F9851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</row>
    <row r="9852" spans="5:19" x14ac:dyDescent="0.3">
      <c r="E9852"/>
      <c r="F9852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</row>
    <row r="9853" spans="5:19" x14ac:dyDescent="0.3">
      <c r="E9853"/>
      <c r="F985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</row>
    <row r="9854" spans="5:19" x14ac:dyDescent="0.3">
      <c r="E9854"/>
      <c r="F9854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</row>
    <row r="9855" spans="5:19" x14ac:dyDescent="0.3">
      <c r="E9855"/>
      <c r="F9855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</row>
    <row r="9856" spans="5:19" x14ac:dyDescent="0.3">
      <c r="E9856"/>
      <c r="F9856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</row>
    <row r="9857" spans="5:19" x14ac:dyDescent="0.3">
      <c r="E9857"/>
      <c r="F9857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</row>
    <row r="9858" spans="5:19" x14ac:dyDescent="0.3">
      <c r="E9858"/>
      <c r="F9858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</row>
    <row r="9859" spans="5:19" x14ac:dyDescent="0.3">
      <c r="E9859"/>
      <c r="F9859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</row>
    <row r="9860" spans="5:19" x14ac:dyDescent="0.3">
      <c r="E9860"/>
      <c r="F9860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</row>
    <row r="9861" spans="5:19" x14ac:dyDescent="0.3">
      <c r="E9861"/>
      <c r="F9861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</row>
    <row r="9862" spans="5:19" x14ac:dyDescent="0.3">
      <c r="E9862"/>
      <c r="F9862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</row>
    <row r="9863" spans="5:19" x14ac:dyDescent="0.3">
      <c r="E9863"/>
      <c r="F986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</row>
    <row r="9864" spans="5:19" x14ac:dyDescent="0.3">
      <c r="E9864"/>
      <c r="F9864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</row>
    <row r="9865" spans="5:19" x14ac:dyDescent="0.3">
      <c r="E9865"/>
      <c r="F9865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</row>
    <row r="9866" spans="5:19" x14ac:dyDescent="0.3">
      <c r="E9866"/>
      <c r="F9866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</row>
    <row r="9867" spans="5:19" x14ac:dyDescent="0.3">
      <c r="E9867"/>
      <c r="F9867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</row>
    <row r="9868" spans="5:19" x14ac:dyDescent="0.3">
      <c r="E9868"/>
      <c r="F9868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</row>
    <row r="9869" spans="5:19" x14ac:dyDescent="0.3">
      <c r="E9869"/>
      <c r="F9869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</row>
    <row r="9870" spans="5:19" x14ac:dyDescent="0.3">
      <c r="E9870"/>
      <c r="F9870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</row>
    <row r="9871" spans="5:19" x14ac:dyDescent="0.3">
      <c r="E9871"/>
      <c r="F9871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</row>
    <row r="9872" spans="5:19" x14ac:dyDescent="0.3">
      <c r="E9872"/>
      <c r="F9872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</row>
    <row r="9873" spans="5:19" x14ac:dyDescent="0.3">
      <c r="E9873"/>
      <c r="F987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</row>
    <row r="9874" spans="5:19" x14ac:dyDescent="0.3">
      <c r="E9874"/>
      <c r="F9874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</row>
    <row r="9875" spans="5:19" x14ac:dyDescent="0.3">
      <c r="E9875"/>
      <c r="F9875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</row>
    <row r="9876" spans="5:19" x14ac:dyDescent="0.3">
      <c r="E9876"/>
      <c r="F9876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</row>
    <row r="9877" spans="5:19" x14ac:dyDescent="0.3">
      <c r="E9877"/>
      <c r="F9877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</row>
    <row r="9878" spans="5:19" x14ac:dyDescent="0.3">
      <c r="E9878"/>
      <c r="F9878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</row>
    <row r="9879" spans="5:19" x14ac:dyDescent="0.3">
      <c r="E9879"/>
      <c r="F9879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</row>
    <row r="9880" spans="5:19" x14ac:dyDescent="0.3">
      <c r="E9880"/>
      <c r="F9880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</row>
    <row r="9881" spans="5:19" x14ac:dyDescent="0.3">
      <c r="E9881"/>
      <c r="F9881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</row>
    <row r="9882" spans="5:19" x14ac:dyDescent="0.3">
      <c r="E9882"/>
      <c r="F9882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</row>
    <row r="9883" spans="5:19" x14ac:dyDescent="0.3">
      <c r="E9883"/>
      <c r="F988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</row>
    <row r="9884" spans="5:19" x14ac:dyDescent="0.3">
      <c r="E9884"/>
      <c r="F9884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</row>
    <row r="9885" spans="5:19" x14ac:dyDescent="0.3">
      <c r="E9885"/>
      <c r="F9885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</row>
    <row r="9886" spans="5:19" x14ac:dyDescent="0.3">
      <c r="E9886"/>
      <c r="F9886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</row>
    <row r="9887" spans="5:19" x14ac:dyDescent="0.3">
      <c r="E9887"/>
      <c r="F9887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</row>
    <row r="9888" spans="5:19" x14ac:dyDescent="0.3">
      <c r="E9888"/>
      <c r="F9888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</row>
    <row r="9889" spans="5:19" x14ac:dyDescent="0.3">
      <c r="E9889"/>
      <c r="F9889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</row>
    <row r="9890" spans="5:19" x14ac:dyDescent="0.3">
      <c r="E9890"/>
      <c r="F9890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</row>
    <row r="9891" spans="5:19" x14ac:dyDescent="0.3">
      <c r="E9891"/>
      <c r="F9891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</row>
    <row r="9892" spans="5:19" x14ac:dyDescent="0.3">
      <c r="E9892"/>
      <c r="F9892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</row>
    <row r="9893" spans="5:19" x14ac:dyDescent="0.3">
      <c r="E9893"/>
      <c r="F989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</row>
    <row r="9894" spans="5:19" x14ac:dyDescent="0.3">
      <c r="E9894"/>
      <c r="F9894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</row>
    <row r="9895" spans="5:19" x14ac:dyDescent="0.3">
      <c r="E9895"/>
      <c r="F9895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</row>
    <row r="9896" spans="5:19" x14ac:dyDescent="0.3">
      <c r="E9896"/>
      <c r="F9896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</row>
    <row r="9897" spans="5:19" x14ac:dyDescent="0.3">
      <c r="E9897"/>
      <c r="F9897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</row>
    <row r="9898" spans="5:19" x14ac:dyDescent="0.3">
      <c r="E9898"/>
      <c r="F9898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</row>
    <row r="9899" spans="5:19" x14ac:dyDescent="0.3">
      <c r="E9899"/>
      <c r="F9899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</row>
    <row r="9900" spans="5:19" x14ac:dyDescent="0.3">
      <c r="E9900"/>
      <c r="F9900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</row>
    <row r="9901" spans="5:19" x14ac:dyDescent="0.3">
      <c r="E9901"/>
      <c r="F9901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</row>
    <row r="9902" spans="5:19" x14ac:dyDescent="0.3">
      <c r="E9902"/>
      <c r="F9902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</row>
    <row r="9903" spans="5:19" x14ac:dyDescent="0.3">
      <c r="E9903"/>
      <c r="F990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</row>
    <row r="9904" spans="5:19" x14ac:dyDescent="0.3">
      <c r="E9904"/>
      <c r="F9904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</row>
    <row r="9905" spans="5:19" x14ac:dyDescent="0.3">
      <c r="E9905"/>
      <c r="F9905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</row>
    <row r="9906" spans="5:19" x14ac:dyDescent="0.3">
      <c r="E9906"/>
      <c r="F9906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</row>
    <row r="9907" spans="5:19" x14ac:dyDescent="0.3">
      <c r="E9907"/>
      <c r="F9907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</row>
    <row r="9908" spans="5:19" x14ac:dyDescent="0.3">
      <c r="E9908"/>
      <c r="F9908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</row>
    <row r="9909" spans="5:19" x14ac:dyDescent="0.3">
      <c r="E9909"/>
      <c r="F9909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</row>
    <row r="9910" spans="5:19" x14ac:dyDescent="0.3">
      <c r="E9910"/>
      <c r="F9910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</row>
    <row r="9911" spans="5:19" x14ac:dyDescent="0.3">
      <c r="E9911"/>
      <c r="F9911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</row>
    <row r="9912" spans="5:19" x14ac:dyDescent="0.3">
      <c r="E9912"/>
      <c r="F9912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</row>
    <row r="9913" spans="5:19" x14ac:dyDescent="0.3">
      <c r="E9913"/>
      <c r="F991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</row>
    <row r="9914" spans="5:19" x14ac:dyDescent="0.3">
      <c r="E9914"/>
      <c r="F9914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</row>
    <row r="9915" spans="5:19" x14ac:dyDescent="0.3">
      <c r="E9915"/>
      <c r="F9915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</row>
    <row r="9916" spans="5:19" x14ac:dyDescent="0.3">
      <c r="E9916"/>
      <c r="F9916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</row>
    <row r="9917" spans="5:19" x14ac:dyDescent="0.3">
      <c r="E9917"/>
      <c r="F9917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</row>
    <row r="9918" spans="5:19" x14ac:dyDescent="0.3">
      <c r="E9918"/>
      <c r="F9918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</row>
    <row r="9919" spans="5:19" x14ac:dyDescent="0.3">
      <c r="E9919"/>
      <c r="F9919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</row>
    <row r="9920" spans="5:19" x14ac:dyDescent="0.3">
      <c r="E9920"/>
      <c r="F9920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</row>
    <row r="9921" spans="5:19" x14ac:dyDescent="0.3">
      <c r="E9921"/>
      <c r="F9921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</row>
    <row r="9922" spans="5:19" x14ac:dyDescent="0.3">
      <c r="E9922"/>
      <c r="F9922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</row>
    <row r="9923" spans="5:19" x14ac:dyDescent="0.3">
      <c r="E9923"/>
      <c r="F992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</row>
    <row r="9924" spans="5:19" x14ac:dyDescent="0.3">
      <c r="E9924"/>
      <c r="F9924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</row>
    <row r="9925" spans="5:19" x14ac:dyDescent="0.3">
      <c r="E9925"/>
      <c r="F9925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</row>
    <row r="9926" spans="5:19" x14ac:dyDescent="0.3">
      <c r="E9926"/>
      <c r="F9926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</row>
    <row r="9927" spans="5:19" x14ac:dyDescent="0.3">
      <c r="E9927"/>
      <c r="F9927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</row>
    <row r="9928" spans="5:19" x14ac:dyDescent="0.3">
      <c r="E9928"/>
      <c r="F9928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</row>
    <row r="9929" spans="5:19" x14ac:dyDescent="0.3">
      <c r="E9929"/>
      <c r="F9929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</row>
    <row r="9930" spans="5:19" x14ac:dyDescent="0.3">
      <c r="E9930"/>
      <c r="F9930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</row>
    <row r="9931" spans="5:19" x14ac:dyDescent="0.3">
      <c r="E9931"/>
      <c r="F9931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</row>
    <row r="9932" spans="5:19" x14ac:dyDescent="0.3">
      <c r="E9932"/>
      <c r="F9932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</row>
    <row r="9933" spans="5:19" x14ac:dyDescent="0.3">
      <c r="E9933"/>
      <c r="F993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</row>
    <row r="9934" spans="5:19" x14ac:dyDescent="0.3">
      <c r="E9934"/>
      <c r="F9934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</row>
    <row r="9935" spans="5:19" x14ac:dyDescent="0.3">
      <c r="E9935"/>
      <c r="F9935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</row>
    <row r="9936" spans="5:19" x14ac:dyDescent="0.3">
      <c r="E9936"/>
      <c r="F9936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</row>
    <row r="9937" spans="5:19" x14ac:dyDescent="0.3">
      <c r="E9937"/>
      <c r="F9937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</row>
    <row r="9938" spans="5:19" x14ac:dyDescent="0.3">
      <c r="E9938"/>
      <c r="F9938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</row>
    <row r="9939" spans="5:19" x14ac:dyDescent="0.3">
      <c r="E9939"/>
      <c r="F9939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</row>
    <row r="9940" spans="5:19" x14ac:dyDescent="0.3">
      <c r="E9940"/>
      <c r="F9940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</row>
    <row r="9941" spans="5:19" x14ac:dyDescent="0.3">
      <c r="E9941"/>
      <c r="F9941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</row>
    <row r="9942" spans="5:19" x14ac:dyDescent="0.3">
      <c r="E9942"/>
      <c r="F9942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</row>
    <row r="9943" spans="5:19" x14ac:dyDescent="0.3">
      <c r="E9943"/>
      <c r="F994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</row>
    <row r="9944" spans="5:19" x14ac:dyDescent="0.3">
      <c r="E9944"/>
      <c r="F9944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</row>
    <row r="9945" spans="5:19" x14ac:dyDescent="0.3">
      <c r="E9945"/>
      <c r="F9945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</row>
    <row r="9946" spans="5:19" x14ac:dyDescent="0.3">
      <c r="E9946"/>
      <c r="F9946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</row>
    <row r="9947" spans="5:19" x14ac:dyDescent="0.3">
      <c r="E9947"/>
      <c r="F9947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</row>
    <row r="9948" spans="5:19" x14ac:dyDescent="0.3">
      <c r="E9948"/>
      <c r="F9948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</row>
    <row r="9949" spans="5:19" x14ac:dyDescent="0.3">
      <c r="E9949"/>
      <c r="F9949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</row>
    <row r="9950" spans="5:19" x14ac:dyDescent="0.3">
      <c r="E9950"/>
      <c r="F9950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</row>
    <row r="9951" spans="5:19" x14ac:dyDescent="0.3">
      <c r="E9951"/>
      <c r="F9951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</row>
    <row r="9952" spans="5:19" x14ac:dyDescent="0.3">
      <c r="E9952"/>
      <c r="F9952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</row>
    <row r="9953" spans="5:19" x14ac:dyDescent="0.3">
      <c r="E9953"/>
      <c r="F995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</row>
    <row r="9954" spans="5:19" x14ac:dyDescent="0.3">
      <c r="E9954"/>
      <c r="F9954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</row>
    <row r="9955" spans="5:19" x14ac:dyDescent="0.3">
      <c r="E9955"/>
      <c r="F9955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</row>
    <row r="9956" spans="5:19" x14ac:dyDescent="0.3">
      <c r="E9956"/>
      <c r="F9956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</row>
    <row r="9957" spans="5:19" x14ac:dyDescent="0.3">
      <c r="E9957"/>
      <c r="F9957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</row>
    <row r="9958" spans="5:19" x14ac:dyDescent="0.3">
      <c r="E9958"/>
      <c r="F9958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</row>
    <row r="9959" spans="5:19" x14ac:dyDescent="0.3">
      <c r="E9959"/>
      <c r="F9959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</row>
    <row r="9960" spans="5:19" x14ac:dyDescent="0.3">
      <c r="E9960"/>
      <c r="F9960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</row>
    <row r="9961" spans="5:19" x14ac:dyDescent="0.3">
      <c r="E9961"/>
      <c r="F9961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</row>
    <row r="9962" spans="5:19" x14ac:dyDescent="0.3">
      <c r="E9962"/>
      <c r="F9962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</row>
    <row r="9963" spans="5:19" x14ac:dyDescent="0.3">
      <c r="E9963"/>
      <c r="F996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</row>
    <row r="9964" spans="5:19" x14ac:dyDescent="0.3">
      <c r="E9964"/>
      <c r="F9964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</row>
    <row r="9965" spans="5:19" x14ac:dyDescent="0.3">
      <c r="E9965"/>
      <c r="F9965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</row>
    <row r="9966" spans="5:19" x14ac:dyDescent="0.3">
      <c r="E9966"/>
      <c r="F9966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</row>
    <row r="9967" spans="5:19" x14ac:dyDescent="0.3">
      <c r="E9967"/>
      <c r="F9967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</row>
    <row r="9968" spans="5:19" x14ac:dyDescent="0.3">
      <c r="E9968"/>
      <c r="F9968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</row>
    <row r="9969" spans="5:19" x14ac:dyDescent="0.3">
      <c r="E9969"/>
      <c r="F9969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</row>
    <row r="9970" spans="5:19" x14ac:dyDescent="0.3">
      <c r="E9970"/>
      <c r="F9970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</row>
    <row r="9971" spans="5:19" x14ac:dyDescent="0.3">
      <c r="E9971"/>
      <c r="F9971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</row>
    <row r="9972" spans="5:19" x14ac:dyDescent="0.3">
      <c r="E9972"/>
      <c r="F9972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</row>
    <row r="9973" spans="5:19" x14ac:dyDescent="0.3">
      <c r="E9973"/>
      <c r="F997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</row>
    <row r="9974" spans="5:19" x14ac:dyDescent="0.3">
      <c r="E9974"/>
      <c r="F9974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</row>
    <row r="9975" spans="5:19" x14ac:dyDescent="0.3">
      <c r="E9975"/>
      <c r="F9975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</row>
    <row r="9976" spans="5:19" x14ac:dyDescent="0.3">
      <c r="E9976"/>
      <c r="F9976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</row>
    <row r="9977" spans="5:19" x14ac:dyDescent="0.3">
      <c r="E9977"/>
      <c r="F9977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</row>
    <row r="9978" spans="5:19" x14ac:dyDescent="0.3">
      <c r="E9978"/>
      <c r="F9978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</row>
    <row r="9979" spans="5:19" x14ac:dyDescent="0.3">
      <c r="E9979"/>
      <c r="F9979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</row>
    <row r="9980" spans="5:19" x14ac:dyDescent="0.3">
      <c r="E9980"/>
      <c r="F9980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</row>
    <row r="9981" spans="5:19" x14ac:dyDescent="0.3">
      <c r="E9981"/>
      <c r="F9981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</row>
    <row r="9982" spans="5:19" x14ac:dyDescent="0.3">
      <c r="E9982"/>
      <c r="F9982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</row>
    <row r="9983" spans="5:19" x14ac:dyDescent="0.3">
      <c r="E9983"/>
      <c r="F998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</row>
    <row r="9984" spans="5:19" x14ac:dyDescent="0.3">
      <c r="E9984"/>
      <c r="F9984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</row>
    <row r="9985" spans="5:19" x14ac:dyDescent="0.3">
      <c r="E9985"/>
      <c r="F9985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</row>
    <row r="9986" spans="5:19" x14ac:dyDescent="0.3">
      <c r="E9986"/>
      <c r="F9986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</row>
    <row r="9987" spans="5:19" x14ac:dyDescent="0.3">
      <c r="E9987"/>
      <c r="F9987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</row>
    <row r="9988" spans="5:19" x14ac:dyDescent="0.3">
      <c r="E9988"/>
      <c r="F9988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</row>
    <row r="9989" spans="5:19" x14ac:dyDescent="0.3">
      <c r="E9989"/>
      <c r="F9989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</row>
    <row r="9990" spans="5:19" x14ac:dyDescent="0.3">
      <c r="E9990"/>
      <c r="F9990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</row>
    <row r="9991" spans="5:19" x14ac:dyDescent="0.3">
      <c r="E9991"/>
      <c r="F9991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</row>
    <row r="9992" spans="5:19" x14ac:dyDescent="0.3">
      <c r="E9992"/>
      <c r="F9992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</row>
    <row r="9993" spans="5:19" x14ac:dyDescent="0.3">
      <c r="E9993"/>
      <c r="F999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</row>
    <row r="9994" spans="5:19" x14ac:dyDescent="0.3">
      <c r="E9994"/>
      <c r="F9994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</row>
    <row r="9995" spans="5:19" x14ac:dyDescent="0.3">
      <c r="E9995"/>
      <c r="F9995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</row>
    <row r="9996" spans="5:19" x14ac:dyDescent="0.3">
      <c r="E9996"/>
      <c r="F9996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</row>
    <row r="9997" spans="5:19" x14ac:dyDescent="0.3">
      <c r="E9997"/>
      <c r="F9997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</row>
    <row r="9998" spans="5:19" x14ac:dyDescent="0.3">
      <c r="E9998"/>
      <c r="F9998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</row>
    <row r="9999" spans="5:19" x14ac:dyDescent="0.3">
      <c r="E9999"/>
      <c r="F9999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</row>
    <row r="10000" spans="5:19" x14ac:dyDescent="0.3">
      <c r="E10000"/>
      <c r="F10000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</row>
    <row r="10001" spans="5:19" x14ac:dyDescent="0.3">
      <c r="E10001"/>
      <c r="F10001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</row>
    <row r="10002" spans="5:19" x14ac:dyDescent="0.3">
      <c r="E10002"/>
      <c r="F10002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</row>
    <row r="10003" spans="5:19" x14ac:dyDescent="0.3">
      <c r="E10003"/>
      <c r="F1000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</row>
    <row r="10004" spans="5:19" x14ac:dyDescent="0.3">
      <c r="E10004"/>
      <c r="F10004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</row>
    <row r="10005" spans="5:19" x14ac:dyDescent="0.3">
      <c r="E10005"/>
      <c r="F10005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</row>
    <row r="10006" spans="5:19" x14ac:dyDescent="0.3">
      <c r="E10006"/>
      <c r="F10006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</row>
    <row r="10007" spans="5:19" x14ac:dyDescent="0.3">
      <c r="E10007"/>
      <c r="F10007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</row>
    <row r="10008" spans="5:19" x14ac:dyDescent="0.3">
      <c r="E10008"/>
      <c r="F10008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</row>
    <row r="10009" spans="5:19" x14ac:dyDescent="0.3">
      <c r="E10009"/>
      <c r="F10009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</row>
    <row r="10010" spans="5:19" x14ac:dyDescent="0.3">
      <c r="E10010"/>
      <c r="F10010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</row>
    <row r="10011" spans="5:19" x14ac:dyDescent="0.3">
      <c r="E10011"/>
      <c r="F10011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</row>
    <row r="10012" spans="5:19" x14ac:dyDescent="0.3">
      <c r="E10012"/>
      <c r="F10012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</row>
    <row r="10013" spans="5:19" x14ac:dyDescent="0.3">
      <c r="E10013"/>
      <c r="F1001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</row>
    <row r="10014" spans="5:19" x14ac:dyDescent="0.3">
      <c r="E10014"/>
      <c r="F10014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</row>
    <row r="10015" spans="5:19" x14ac:dyDescent="0.3">
      <c r="E10015"/>
      <c r="F10015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</row>
    <row r="10016" spans="5:19" x14ac:dyDescent="0.3">
      <c r="E10016"/>
      <c r="F10016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</row>
    <row r="10017" spans="5:19" x14ac:dyDescent="0.3">
      <c r="E10017"/>
      <c r="F10017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</row>
    <row r="10018" spans="5:19" x14ac:dyDescent="0.3">
      <c r="E10018"/>
      <c r="F10018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</row>
    <row r="10019" spans="5:19" x14ac:dyDescent="0.3">
      <c r="E10019"/>
      <c r="F10019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</row>
    <row r="10020" spans="5:19" x14ac:dyDescent="0.3">
      <c r="E10020"/>
      <c r="F10020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</row>
    <row r="10021" spans="5:19" x14ac:dyDescent="0.3">
      <c r="E10021"/>
      <c r="F10021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</row>
    <row r="10022" spans="5:19" x14ac:dyDescent="0.3">
      <c r="E10022"/>
      <c r="F10022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</row>
    <row r="10023" spans="5:19" x14ac:dyDescent="0.3">
      <c r="E10023"/>
      <c r="F1002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</row>
    <row r="10024" spans="5:19" x14ac:dyDescent="0.3">
      <c r="E10024"/>
      <c r="F10024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</row>
    <row r="10025" spans="5:19" x14ac:dyDescent="0.3">
      <c r="E10025"/>
      <c r="F10025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</row>
    <row r="10026" spans="5:19" x14ac:dyDescent="0.3">
      <c r="E10026"/>
      <c r="F10026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</row>
    <row r="10027" spans="5:19" x14ac:dyDescent="0.3">
      <c r="E10027"/>
      <c r="F10027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</row>
    <row r="10028" spans="5:19" x14ac:dyDescent="0.3">
      <c r="E10028"/>
      <c r="F10028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</row>
    <row r="10029" spans="5:19" x14ac:dyDescent="0.3">
      <c r="E10029"/>
      <c r="F10029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</row>
    <row r="10030" spans="5:19" x14ac:dyDescent="0.3">
      <c r="E10030"/>
      <c r="F10030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</row>
    <row r="10031" spans="5:19" x14ac:dyDescent="0.3">
      <c r="E10031"/>
      <c r="F10031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</row>
    <row r="10032" spans="5:19" x14ac:dyDescent="0.3">
      <c r="E10032"/>
      <c r="F10032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</row>
    <row r="10033" spans="5:19" x14ac:dyDescent="0.3">
      <c r="E10033"/>
      <c r="F1003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</row>
    <row r="10034" spans="5:19" x14ac:dyDescent="0.3">
      <c r="E10034"/>
      <c r="F10034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</row>
    <row r="10035" spans="5:19" x14ac:dyDescent="0.3">
      <c r="E10035"/>
      <c r="F10035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</row>
    <row r="10036" spans="5:19" x14ac:dyDescent="0.3">
      <c r="E10036"/>
      <c r="F10036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</row>
    <row r="10037" spans="5:19" x14ac:dyDescent="0.3">
      <c r="E10037"/>
      <c r="F10037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</row>
    <row r="10038" spans="5:19" x14ac:dyDescent="0.3">
      <c r="E10038"/>
      <c r="F10038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</row>
    <row r="10039" spans="5:19" x14ac:dyDescent="0.3">
      <c r="E10039"/>
      <c r="F10039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</row>
    <row r="10040" spans="5:19" x14ac:dyDescent="0.3">
      <c r="E10040"/>
      <c r="F10040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</row>
    <row r="10041" spans="5:19" x14ac:dyDescent="0.3">
      <c r="E10041"/>
      <c r="F10041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</row>
    <row r="10042" spans="5:19" x14ac:dyDescent="0.3">
      <c r="E10042"/>
      <c r="F10042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</row>
    <row r="10043" spans="5:19" x14ac:dyDescent="0.3">
      <c r="E10043"/>
      <c r="F1004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</row>
    <row r="10044" spans="5:19" x14ac:dyDescent="0.3">
      <c r="E10044"/>
      <c r="F10044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</row>
    <row r="10045" spans="5:19" x14ac:dyDescent="0.3">
      <c r="E10045"/>
      <c r="F10045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</row>
    <row r="10046" spans="5:19" x14ac:dyDescent="0.3">
      <c r="E10046"/>
      <c r="F10046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</row>
    <row r="10047" spans="5:19" x14ac:dyDescent="0.3">
      <c r="E10047"/>
      <c r="F10047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</row>
    <row r="10048" spans="5:19" x14ac:dyDescent="0.3">
      <c r="E10048"/>
      <c r="F10048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</row>
    <row r="10049" spans="5:19" x14ac:dyDescent="0.3">
      <c r="E10049"/>
      <c r="F10049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</row>
    <row r="10050" spans="5:19" x14ac:dyDescent="0.3">
      <c r="E10050"/>
      <c r="F10050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</row>
    <row r="10051" spans="5:19" x14ac:dyDescent="0.3">
      <c r="E10051"/>
      <c r="F10051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</row>
    <row r="10052" spans="5:19" x14ac:dyDescent="0.3">
      <c r="E10052"/>
      <c r="F10052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</row>
    <row r="10053" spans="5:19" x14ac:dyDescent="0.3">
      <c r="E10053"/>
      <c r="F1005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</row>
    <row r="10054" spans="5:19" x14ac:dyDescent="0.3">
      <c r="E10054"/>
      <c r="F10054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</row>
    <row r="10055" spans="5:19" x14ac:dyDescent="0.3">
      <c r="E10055"/>
      <c r="F10055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</row>
    <row r="10056" spans="5:19" x14ac:dyDescent="0.3">
      <c r="E10056"/>
      <c r="F10056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</row>
    <row r="10057" spans="5:19" x14ac:dyDescent="0.3">
      <c r="E10057"/>
      <c r="F10057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</row>
    <row r="10058" spans="5:19" x14ac:dyDescent="0.3">
      <c r="E10058"/>
      <c r="F10058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</row>
    <row r="10059" spans="5:19" x14ac:dyDescent="0.3">
      <c r="E10059"/>
      <c r="F10059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</row>
    <row r="10060" spans="5:19" x14ac:dyDescent="0.3">
      <c r="E10060"/>
      <c r="F10060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</row>
    <row r="10061" spans="5:19" x14ac:dyDescent="0.3">
      <c r="E10061"/>
      <c r="F10061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</row>
    <row r="10062" spans="5:19" x14ac:dyDescent="0.3">
      <c r="E10062"/>
      <c r="F10062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</row>
    <row r="10063" spans="5:19" x14ac:dyDescent="0.3">
      <c r="E10063"/>
      <c r="F1006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</row>
    <row r="10064" spans="5:19" x14ac:dyDescent="0.3">
      <c r="E10064"/>
      <c r="F10064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</row>
    <row r="10065" spans="5:19" x14ac:dyDescent="0.3">
      <c r="E10065"/>
      <c r="F10065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</row>
    <row r="10066" spans="5:19" x14ac:dyDescent="0.3">
      <c r="E10066"/>
      <c r="F10066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</row>
    <row r="10067" spans="5:19" x14ac:dyDescent="0.3">
      <c r="E10067"/>
      <c r="F10067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</row>
    <row r="10068" spans="5:19" x14ac:dyDescent="0.3">
      <c r="E10068"/>
      <c r="F10068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</row>
    <row r="10069" spans="5:19" x14ac:dyDescent="0.3">
      <c r="E10069"/>
      <c r="F10069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</row>
    <row r="10070" spans="5:19" x14ac:dyDescent="0.3">
      <c r="E10070"/>
      <c r="F10070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</row>
    <row r="10071" spans="5:19" x14ac:dyDescent="0.3">
      <c r="E10071"/>
      <c r="F10071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</row>
    <row r="10072" spans="5:19" x14ac:dyDescent="0.3">
      <c r="E10072"/>
      <c r="F10072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</row>
    <row r="10073" spans="5:19" x14ac:dyDescent="0.3">
      <c r="E10073"/>
      <c r="F1007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</row>
    <row r="10074" spans="5:19" x14ac:dyDescent="0.3">
      <c r="E10074"/>
      <c r="F10074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</row>
    <row r="10075" spans="5:19" x14ac:dyDescent="0.3">
      <c r="E10075"/>
      <c r="F10075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</row>
    <row r="10076" spans="5:19" x14ac:dyDescent="0.3">
      <c r="E10076"/>
      <c r="F10076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</row>
    <row r="10077" spans="5:19" x14ac:dyDescent="0.3">
      <c r="E10077"/>
      <c r="F10077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</row>
    <row r="10078" spans="5:19" x14ac:dyDescent="0.3">
      <c r="E10078"/>
      <c r="F10078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</row>
    <row r="10079" spans="5:19" x14ac:dyDescent="0.3">
      <c r="E10079"/>
      <c r="F10079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</row>
    <row r="10080" spans="5:19" x14ac:dyDescent="0.3">
      <c r="E10080"/>
      <c r="F10080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</row>
    <row r="10081" spans="5:19" x14ac:dyDescent="0.3">
      <c r="E10081"/>
      <c r="F10081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</row>
    <row r="10082" spans="5:19" x14ac:dyDescent="0.3">
      <c r="E10082"/>
      <c r="F10082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</row>
    <row r="10083" spans="5:19" x14ac:dyDescent="0.3">
      <c r="E10083"/>
      <c r="F1008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</row>
    <row r="10084" spans="5:19" x14ac:dyDescent="0.3">
      <c r="E10084"/>
      <c r="F10084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</row>
    <row r="10085" spans="5:19" x14ac:dyDescent="0.3">
      <c r="E10085"/>
      <c r="F10085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</row>
    <row r="10086" spans="5:19" x14ac:dyDescent="0.3">
      <c r="E10086"/>
      <c r="F10086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</row>
    <row r="10087" spans="5:19" x14ac:dyDescent="0.3">
      <c r="E10087"/>
      <c r="F10087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</row>
    <row r="10088" spans="5:19" x14ac:dyDescent="0.3">
      <c r="E10088"/>
      <c r="F10088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</row>
    <row r="10089" spans="5:19" x14ac:dyDescent="0.3">
      <c r="E10089"/>
      <c r="F10089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</row>
    <row r="10090" spans="5:19" x14ac:dyDescent="0.3">
      <c r="E10090"/>
      <c r="F10090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</row>
    <row r="10091" spans="5:19" x14ac:dyDescent="0.3">
      <c r="E10091"/>
      <c r="F10091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</row>
    <row r="10092" spans="5:19" x14ac:dyDescent="0.3">
      <c r="E10092"/>
      <c r="F10092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</row>
    <row r="10093" spans="5:19" x14ac:dyDescent="0.3">
      <c r="E10093"/>
      <c r="F1009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</row>
    <row r="10094" spans="5:19" x14ac:dyDescent="0.3">
      <c r="E10094"/>
      <c r="F10094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</row>
    <row r="10095" spans="5:19" x14ac:dyDescent="0.3">
      <c r="E10095"/>
      <c r="F10095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</row>
    <row r="10096" spans="5:19" x14ac:dyDescent="0.3">
      <c r="E10096"/>
      <c r="F10096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</row>
    <row r="10097" spans="5:19" x14ac:dyDescent="0.3">
      <c r="E10097"/>
      <c r="F10097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</row>
    <row r="10098" spans="5:19" x14ac:dyDescent="0.3">
      <c r="E10098"/>
      <c r="F10098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</row>
    <row r="10099" spans="5:19" x14ac:dyDescent="0.3">
      <c r="E10099"/>
      <c r="F10099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</row>
    <row r="10100" spans="5:19" x14ac:dyDescent="0.3">
      <c r="E10100"/>
      <c r="F10100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</row>
    <row r="10101" spans="5:19" x14ac:dyDescent="0.3">
      <c r="E10101"/>
      <c r="F10101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</row>
    <row r="10102" spans="5:19" x14ac:dyDescent="0.3">
      <c r="E10102"/>
      <c r="F10102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</row>
    <row r="10103" spans="5:19" x14ac:dyDescent="0.3">
      <c r="E10103"/>
      <c r="F1010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</row>
    <row r="10104" spans="5:19" x14ac:dyDescent="0.3">
      <c r="E10104"/>
      <c r="F10104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</row>
    <row r="10105" spans="5:19" x14ac:dyDescent="0.3">
      <c r="E10105"/>
      <c r="F10105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</row>
    <row r="10106" spans="5:19" x14ac:dyDescent="0.3">
      <c r="E10106"/>
      <c r="F10106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</row>
    <row r="10107" spans="5:19" x14ac:dyDescent="0.3">
      <c r="E10107"/>
      <c r="F10107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</row>
    <row r="10108" spans="5:19" x14ac:dyDescent="0.3">
      <c r="E10108"/>
      <c r="F10108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</row>
    <row r="10109" spans="5:19" x14ac:dyDescent="0.3">
      <c r="E10109"/>
      <c r="F10109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</row>
    <row r="10110" spans="5:19" x14ac:dyDescent="0.3">
      <c r="E10110"/>
      <c r="F10110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</row>
    <row r="10111" spans="5:19" x14ac:dyDescent="0.3">
      <c r="E10111"/>
      <c r="F10111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</row>
    <row r="10112" spans="5:19" x14ac:dyDescent="0.3">
      <c r="E10112"/>
      <c r="F10112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</row>
    <row r="10113" spans="5:19" x14ac:dyDescent="0.3">
      <c r="E10113"/>
      <c r="F1011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</row>
    <row r="10114" spans="5:19" x14ac:dyDescent="0.3">
      <c r="E10114"/>
      <c r="F10114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</row>
    <row r="10115" spans="5:19" x14ac:dyDescent="0.3">
      <c r="E10115"/>
      <c r="F10115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</row>
    <row r="10116" spans="5:19" x14ac:dyDescent="0.3">
      <c r="E10116"/>
      <c r="F10116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</row>
    <row r="10117" spans="5:19" x14ac:dyDescent="0.3">
      <c r="E10117"/>
      <c r="F10117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</row>
    <row r="10118" spans="5:19" x14ac:dyDescent="0.3">
      <c r="E10118"/>
      <c r="F10118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</row>
    <row r="10119" spans="5:19" x14ac:dyDescent="0.3">
      <c r="E10119"/>
      <c r="F10119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</row>
    <row r="10120" spans="5:19" x14ac:dyDescent="0.3">
      <c r="E10120"/>
      <c r="F10120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</row>
    <row r="10121" spans="5:19" x14ac:dyDescent="0.3">
      <c r="E10121"/>
      <c r="F10121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</row>
    <row r="10122" spans="5:19" x14ac:dyDescent="0.3">
      <c r="E10122"/>
      <c r="F10122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</row>
    <row r="10123" spans="5:19" x14ac:dyDescent="0.3">
      <c r="E10123"/>
      <c r="F1012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</row>
    <row r="10124" spans="5:19" x14ac:dyDescent="0.3">
      <c r="E10124"/>
      <c r="F10124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</row>
    <row r="10125" spans="5:19" x14ac:dyDescent="0.3">
      <c r="E10125"/>
      <c r="F10125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</row>
    <row r="10126" spans="5:19" x14ac:dyDescent="0.3">
      <c r="E10126"/>
      <c r="F10126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</row>
    <row r="10127" spans="5:19" x14ac:dyDescent="0.3">
      <c r="E10127"/>
      <c r="F10127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</row>
    <row r="10128" spans="5:19" x14ac:dyDescent="0.3">
      <c r="E10128"/>
      <c r="F10128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</row>
    <row r="10129" spans="5:19" x14ac:dyDescent="0.3">
      <c r="E10129"/>
      <c r="F10129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</row>
    <row r="10130" spans="5:19" x14ac:dyDescent="0.3">
      <c r="E10130"/>
      <c r="F10130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</row>
    <row r="10131" spans="5:19" x14ac:dyDescent="0.3">
      <c r="E10131"/>
      <c r="F10131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</row>
    <row r="10132" spans="5:19" x14ac:dyDescent="0.3">
      <c r="E10132"/>
      <c r="F10132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</row>
    <row r="10133" spans="5:19" x14ac:dyDescent="0.3">
      <c r="E10133"/>
      <c r="F1013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</row>
    <row r="10134" spans="5:19" x14ac:dyDescent="0.3">
      <c r="E10134"/>
      <c r="F10134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</row>
    <row r="10135" spans="5:19" x14ac:dyDescent="0.3">
      <c r="E10135"/>
      <c r="F10135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</row>
    <row r="10136" spans="5:19" x14ac:dyDescent="0.3">
      <c r="E10136"/>
      <c r="F10136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</row>
    <row r="10137" spans="5:19" x14ac:dyDescent="0.3">
      <c r="E10137"/>
      <c r="F10137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</row>
    <row r="10138" spans="5:19" x14ac:dyDescent="0.3">
      <c r="E10138"/>
      <c r="F10138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</row>
    <row r="10139" spans="5:19" x14ac:dyDescent="0.3">
      <c r="E10139"/>
      <c r="F10139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</row>
    <row r="10140" spans="5:19" x14ac:dyDescent="0.3">
      <c r="E10140"/>
      <c r="F10140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</row>
    <row r="10141" spans="5:19" x14ac:dyDescent="0.3">
      <c r="E10141"/>
      <c r="F10141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</row>
    <row r="10142" spans="5:19" x14ac:dyDescent="0.3">
      <c r="E10142"/>
      <c r="F10142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</row>
    <row r="10143" spans="5:19" x14ac:dyDescent="0.3">
      <c r="E10143"/>
      <c r="F1014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</row>
    <row r="10144" spans="5:19" x14ac:dyDescent="0.3">
      <c r="E10144"/>
      <c r="F10144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</row>
    <row r="10145" spans="5:19" x14ac:dyDescent="0.3">
      <c r="E10145"/>
      <c r="F10145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</row>
    <row r="10146" spans="5:19" x14ac:dyDescent="0.3">
      <c r="E10146"/>
      <c r="F10146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</row>
    <row r="10147" spans="5:19" x14ac:dyDescent="0.3">
      <c r="E10147"/>
      <c r="F10147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</row>
    <row r="10148" spans="5:19" x14ac:dyDescent="0.3">
      <c r="E10148"/>
      <c r="F10148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</row>
    <row r="10149" spans="5:19" x14ac:dyDescent="0.3">
      <c r="E10149"/>
      <c r="F10149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</row>
    <row r="10150" spans="5:19" x14ac:dyDescent="0.3">
      <c r="E10150"/>
      <c r="F10150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</row>
    <row r="10151" spans="5:19" x14ac:dyDescent="0.3">
      <c r="E10151"/>
      <c r="F10151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</row>
    <row r="10152" spans="5:19" x14ac:dyDescent="0.3">
      <c r="E10152"/>
      <c r="F10152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</row>
    <row r="10153" spans="5:19" x14ac:dyDescent="0.3">
      <c r="E10153"/>
      <c r="F1015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</row>
    <row r="10154" spans="5:19" x14ac:dyDescent="0.3">
      <c r="E10154"/>
      <c r="F10154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</row>
    <row r="10155" spans="5:19" x14ac:dyDescent="0.3">
      <c r="E10155"/>
      <c r="F10155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</row>
    <row r="10156" spans="5:19" x14ac:dyDescent="0.3">
      <c r="E10156"/>
      <c r="F10156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</row>
    <row r="10157" spans="5:19" x14ac:dyDescent="0.3">
      <c r="E10157"/>
      <c r="F10157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</row>
    <row r="10158" spans="5:19" x14ac:dyDescent="0.3">
      <c r="E10158"/>
      <c r="F10158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</row>
    <row r="10159" spans="5:19" x14ac:dyDescent="0.3">
      <c r="E10159"/>
      <c r="F10159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</row>
    <row r="10160" spans="5:19" x14ac:dyDescent="0.3">
      <c r="E10160"/>
      <c r="F10160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</row>
    <row r="10161" spans="5:19" x14ac:dyDescent="0.3">
      <c r="E10161"/>
      <c r="F10161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</row>
    <row r="10162" spans="5:19" x14ac:dyDescent="0.3">
      <c r="E10162"/>
      <c r="F10162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</row>
    <row r="10163" spans="5:19" x14ac:dyDescent="0.3">
      <c r="E10163"/>
      <c r="F1016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</row>
    <row r="10164" spans="5:19" x14ac:dyDescent="0.3">
      <c r="E10164"/>
      <c r="F10164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</row>
    <row r="10165" spans="5:19" x14ac:dyDescent="0.3">
      <c r="E10165"/>
      <c r="F10165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</row>
    <row r="10166" spans="5:19" x14ac:dyDescent="0.3">
      <c r="E10166"/>
      <c r="F10166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</row>
    <row r="10167" spans="5:19" x14ac:dyDescent="0.3">
      <c r="E10167"/>
      <c r="F10167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</row>
    <row r="10168" spans="5:19" x14ac:dyDescent="0.3">
      <c r="E10168"/>
      <c r="F10168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</row>
    <row r="10169" spans="5:19" x14ac:dyDescent="0.3">
      <c r="E10169"/>
      <c r="F10169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</row>
    <row r="10170" spans="5:19" x14ac:dyDescent="0.3">
      <c r="E10170"/>
      <c r="F10170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</row>
    <row r="10171" spans="5:19" x14ac:dyDescent="0.3">
      <c r="E10171"/>
      <c r="F10171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</row>
    <row r="10172" spans="5:19" x14ac:dyDescent="0.3">
      <c r="E10172"/>
      <c r="F10172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</row>
    <row r="10173" spans="5:19" x14ac:dyDescent="0.3">
      <c r="E10173"/>
      <c r="F1017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</row>
    <row r="10174" spans="5:19" x14ac:dyDescent="0.3">
      <c r="E10174"/>
      <c r="F10174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</row>
    <row r="10175" spans="5:19" x14ac:dyDescent="0.3">
      <c r="E10175"/>
      <c r="F10175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</row>
    <row r="10176" spans="5:19" x14ac:dyDescent="0.3">
      <c r="E10176"/>
      <c r="F10176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</row>
    <row r="10177" spans="5:19" x14ac:dyDescent="0.3">
      <c r="E10177"/>
      <c r="F10177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</row>
    <row r="10178" spans="5:19" x14ac:dyDescent="0.3">
      <c r="E10178"/>
      <c r="F10178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</row>
    <row r="10179" spans="5:19" x14ac:dyDescent="0.3">
      <c r="E10179"/>
      <c r="F10179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</row>
    <row r="10180" spans="5:19" x14ac:dyDescent="0.3">
      <c r="E10180"/>
      <c r="F10180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</row>
    <row r="10181" spans="5:19" x14ac:dyDescent="0.3">
      <c r="E10181"/>
      <c r="F10181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</row>
    <row r="10182" spans="5:19" x14ac:dyDescent="0.3">
      <c r="E10182"/>
      <c r="F10182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</row>
    <row r="10183" spans="5:19" x14ac:dyDescent="0.3">
      <c r="E10183"/>
      <c r="F1018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</row>
    <row r="10184" spans="5:19" x14ac:dyDescent="0.3">
      <c r="E10184"/>
      <c r="F10184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</row>
    <row r="10185" spans="5:19" x14ac:dyDescent="0.3">
      <c r="E10185"/>
      <c r="F10185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</row>
    <row r="10186" spans="5:19" x14ac:dyDescent="0.3">
      <c r="E10186"/>
      <c r="F10186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</row>
    <row r="10187" spans="5:19" x14ac:dyDescent="0.3">
      <c r="E10187"/>
      <c r="F10187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</row>
    <row r="10188" spans="5:19" x14ac:dyDescent="0.3">
      <c r="E10188"/>
      <c r="F10188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</row>
    <row r="10189" spans="5:19" x14ac:dyDescent="0.3">
      <c r="E10189"/>
      <c r="F10189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</row>
    <row r="10190" spans="5:19" x14ac:dyDescent="0.3">
      <c r="E10190"/>
      <c r="F10190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</row>
    <row r="10191" spans="5:19" x14ac:dyDescent="0.3">
      <c r="E10191"/>
      <c r="F10191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</row>
    <row r="10192" spans="5:19" x14ac:dyDescent="0.3">
      <c r="E10192"/>
      <c r="F10192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</row>
    <row r="10193" spans="5:19" x14ac:dyDescent="0.3">
      <c r="E10193"/>
      <c r="F1019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</row>
    <row r="10194" spans="5:19" x14ac:dyDescent="0.3">
      <c r="E10194"/>
      <c r="F10194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</row>
    <row r="10195" spans="5:19" x14ac:dyDescent="0.3">
      <c r="E10195"/>
      <c r="F10195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</row>
    <row r="10196" spans="5:19" x14ac:dyDescent="0.3">
      <c r="E10196"/>
      <c r="F10196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</row>
    <row r="10197" spans="5:19" x14ac:dyDescent="0.3">
      <c r="E10197"/>
      <c r="F10197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</row>
    <row r="10198" spans="5:19" x14ac:dyDescent="0.3">
      <c r="E10198"/>
      <c r="F10198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</row>
    <row r="10199" spans="5:19" x14ac:dyDescent="0.3">
      <c r="E10199"/>
      <c r="F10199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</row>
    <row r="10200" spans="5:19" x14ac:dyDescent="0.3">
      <c r="E10200"/>
      <c r="F10200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</row>
    <row r="10201" spans="5:19" x14ac:dyDescent="0.3">
      <c r="E10201"/>
      <c r="F10201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</row>
    <row r="10202" spans="5:19" x14ac:dyDescent="0.3">
      <c r="E10202"/>
      <c r="F10202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</row>
    <row r="10203" spans="5:19" x14ac:dyDescent="0.3">
      <c r="E10203"/>
      <c r="F1020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</row>
    <row r="10204" spans="5:19" x14ac:dyDescent="0.3">
      <c r="E10204"/>
      <c r="F10204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</row>
    <row r="10205" spans="5:19" x14ac:dyDescent="0.3">
      <c r="E10205"/>
      <c r="F10205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</row>
    <row r="10206" spans="5:19" x14ac:dyDescent="0.3">
      <c r="E10206"/>
      <c r="F10206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</row>
    <row r="10207" spans="5:19" x14ac:dyDescent="0.3">
      <c r="E10207"/>
      <c r="F10207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</row>
    <row r="10208" spans="5:19" x14ac:dyDescent="0.3">
      <c r="E10208"/>
      <c r="F10208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</row>
    <row r="10209" spans="5:19" x14ac:dyDescent="0.3">
      <c r="E10209"/>
      <c r="F10209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</row>
    <row r="10210" spans="5:19" x14ac:dyDescent="0.3">
      <c r="E10210"/>
      <c r="F10210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</row>
    <row r="10211" spans="5:19" x14ac:dyDescent="0.3">
      <c r="E10211"/>
      <c r="F10211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</row>
    <row r="10212" spans="5:19" x14ac:dyDescent="0.3">
      <c r="E10212"/>
      <c r="F10212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</row>
    <row r="10213" spans="5:19" x14ac:dyDescent="0.3">
      <c r="E10213"/>
      <c r="F1021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</row>
    <row r="10214" spans="5:19" x14ac:dyDescent="0.3">
      <c r="E10214"/>
      <c r="F10214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</row>
    <row r="10215" spans="5:19" x14ac:dyDescent="0.3">
      <c r="E10215"/>
      <c r="F10215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</row>
    <row r="10216" spans="5:19" x14ac:dyDescent="0.3">
      <c r="E10216"/>
      <c r="F10216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</row>
    <row r="10217" spans="5:19" x14ac:dyDescent="0.3">
      <c r="E10217"/>
      <c r="F10217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</row>
    <row r="10218" spans="5:19" x14ac:dyDescent="0.3">
      <c r="E10218"/>
      <c r="F10218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</row>
    <row r="10219" spans="5:19" x14ac:dyDescent="0.3">
      <c r="E10219"/>
      <c r="F10219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</row>
    <row r="10220" spans="5:19" x14ac:dyDescent="0.3">
      <c r="E10220"/>
      <c r="F10220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</row>
    <row r="10221" spans="5:19" x14ac:dyDescent="0.3">
      <c r="E10221"/>
      <c r="F10221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</row>
    <row r="10222" spans="5:19" x14ac:dyDescent="0.3">
      <c r="E10222"/>
      <c r="F10222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</row>
    <row r="10223" spans="5:19" x14ac:dyDescent="0.3">
      <c r="E10223"/>
      <c r="F1022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</row>
    <row r="10224" spans="5:19" x14ac:dyDescent="0.3">
      <c r="E10224"/>
      <c r="F10224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</row>
    <row r="10225" spans="5:19" x14ac:dyDescent="0.3">
      <c r="E10225"/>
      <c r="F10225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</row>
    <row r="10226" spans="5:19" x14ac:dyDescent="0.3">
      <c r="E10226"/>
      <c r="F10226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</row>
    <row r="10227" spans="5:19" x14ac:dyDescent="0.3">
      <c r="E10227"/>
      <c r="F10227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</row>
    <row r="10228" spans="5:19" x14ac:dyDescent="0.3">
      <c r="E10228"/>
      <c r="F10228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</row>
    <row r="10229" spans="5:19" x14ac:dyDescent="0.3">
      <c r="E10229"/>
      <c r="F10229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</row>
    <row r="10230" spans="5:19" x14ac:dyDescent="0.3">
      <c r="E10230"/>
      <c r="F10230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</row>
    <row r="10231" spans="5:19" x14ac:dyDescent="0.3">
      <c r="E10231"/>
      <c r="F10231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</row>
    <row r="10232" spans="5:19" x14ac:dyDescent="0.3">
      <c r="E10232"/>
      <c r="F10232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</row>
    <row r="10233" spans="5:19" x14ac:dyDescent="0.3">
      <c r="E10233"/>
      <c r="F1023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</row>
    <row r="10234" spans="5:19" x14ac:dyDescent="0.3">
      <c r="E10234"/>
      <c r="F10234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</row>
    <row r="10235" spans="5:19" x14ac:dyDescent="0.3">
      <c r="E10235"/>
      <c r="F10235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</row>
    <row r="10236" spans="5:19" x14ac:dyDescent="0.3">
      <c r="E10236"/>
      <c r="F10236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</row>
    <row r="10237" spans="5:19" x14ac:dyDescent="0.3">
      <c r="E10237"/>
      <c r="F10237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</row>
    <row r="10238" spans="5:19" x14ac:dyDescent="0.3">
      <c r="E10238"/>
      <c r="F10238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</row>
    <row r="10239" spans="5:19" x14ac:dyDescent="0.3">
      <c r="E10239"/>
      <c r="F10239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</row>
    <row r="10240" spans="5:19" x14ac:dyDescent="0.3">
      <c r="E10240"/>
      <c r="F10240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</row>
    <row r="10241" spans="5:19" x14ac:dyDescent="0.3">
      <c r="E10241"/>
      <c r="F10241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</row>
    <row r="10242" spans="5:19" x14ac:dyDescent="0.3">
      <c r="E10242"/>
      <c r="F10242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</row>
    <row r="10243" spans="5:19" x14ac:dyDescent="0.3">
      <c r="E10243"/>
      <c r="F1024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</row>
    <row r="10244" spans="5:19" x14ac:dyDescent="0.3">
      <c r="E10244"/>
      <c r="F10244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</row>
    <row r="10245" spans="5:19" x14ac:dyDescent="0.3">
      <c r="E10245"/>
      <c r="F10245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</row>
    <row r="10246" spans="5:19" x14ac:dyDescent="0.3">
      <c r="E10246"/>
      <c r="F10246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</row>
    <row r="10247" spans="5:19" x14ac:dyDescent="0.3">
      <c r="E10247"/>
      <c r="F10247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</row>
    <row r="10248" spans="5:19" x14ac:dyDescent="0.3">
      <c r="E10248"/>
      <c r="F10248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</row>
    <row r="10249" spans="5:19" x14ac:dyDescent="0.3">
      <c r="E10249"/>
      <c r="F10249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</row>
    <row r="10250" spans="5:19" x14ac:dyDescent="0.3">
      <c r="E10250"/>
      <c r="F10250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</row>
    <row r="10251" spans="5:19" x14ac:dyDescent="0.3">
      <c r="E10251"/>
      <c r="F10251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</row>
    <row r="10252" spans="5:19" x14ac:dyDescent="0.3">
      <c r="E10252"/>
      <c r="F10252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</row>
    <row r="10253" spans="5:19" x14ac:dyDescent="0.3">
      <c r="E10253"/>
      <c r="F1025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</row>
    <row r="10254" spans="5:19" x14ac:dyDescent="0.3">
      <c r="E10254"/>
      <c r="F10254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</row>
    <row r="10255" spans="5:19" x14ac:dyDescent="0.3">
      <c r="E10255"/>
      <c r="F10255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</row>
    <row r="10256" spans="5:19" x14ac:dyDescent="0.3">
      <c r="E10256"/>
      <c r="F10256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</row>
    <row r="10257" spans="5:19" x14ac:dyDescent="0.3">
      <c r="E10257"/>
      <c r="F10257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</row>
    <row r="10258" spans="5:19" x14ac:dyDescent="0.3">
      <c r="E10258"/>
      <c r="F10258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</row>
    <row r="10259" spans="5:19" x14ac:dyDescent="0.3">
      <c r="E10259"/>
      <c r="F10259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</row>
    <row r="10260" spans="5:19" x14ac:dyDescent="0.3">
      <c r="E10260"/>
      <c r="F10260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</row>
    <row r="10261" spans="5:19" x14ac:dyDescent="0.3">
      <c r="E10261"/>
      <c r="F10261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</row>
    <row r="10262" spans="5:19" x14ac:dyDescent="0.3">
      <c r="E10262"/>
      <c r="F10262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</row>
    <row r="10263" spans="5:19" x14ac:dyDescent="0.3">
      <c r="E10263"/>
      <c r="F1026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</row>
    <row r="10264" spans="5:19" x14ac:dyDescent="0.3">
      <c r="E10264"/>
      <c r="F10264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</row>
    <row r="10265" spans="5:19" x14ac:dyDescent="0.3">
      <c r="E10265"/>
      <c r="F10265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</row>
    <row r="10266" spans="5:19" x14ac:dyDescent="0.3">
      <c r="E10266"/>
      <c r="F10266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</row>
    <row r="10267" spans="5:19" x14ac:dyDescent="0.3">
      <c r="E10267"/>
      <c r="F10267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</row>
    <row r="10268" spans="5:19" x14ac:dyDescent="0.3">
      <c r="E10268"/>
      <c r="F10268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</row>
    <row r="10269" spans="5:19" x14ac:dyDescent="0.3">
      <c r="E10269"/>
      <c r="F10269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</row>
    <row r="10270" spans="5:19" x14ac:dyDescent="0.3">
      <c r="E10270"/>
      <c r="F10270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</row>
    <row r="10271" spans="5:19" x14ac:dyDescent="0.3">
      <c r="E10271"/>
      <c r="F10271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</row>
    <row r="10272" spans="5:19" x14ac:dyDescent="0.3">
      <c r="E10272"/>
      <c r="F10272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</row>
    <row r="10273" spans="5:19" x14ac:dyDescent="0.3">
      <c r="E10273"/>
      <c r="F1027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</row>
    <row r="10274" spans="5:19" x14ac:dyDescent="0.3">
      <c r="E10274"/>
      <c r="F10274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</row>
    <row r="10275" spans="5:19" x14ac:dyDescent="0.3">
      <c r="E10275"/>
      <c r="F10275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</row>
    <row r="10276" spans="5:19" x14ac:dyDescent="0.3">
      <c r="E10276"/>
      <c r="F10276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</row>
    <row r="10277" spans="5:19" x14ac:dyDescent="0.3">
      <c r="E10277"/>
      <c r="F10277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</row>
    <row r="10278" spans="5:19" x14ac:dyDescent="0.3">
      <c r="E10278"/>
      <c r="F10278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</row>
    <row r="10279" spans="5:19" x14ac:dyDescent="0.3">
      <c r="E10279"/>
      <c r="F10279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</row>
    <row r="10280" spans="5:19" x14ac:dyDescent="0.3">
      <c r="E10280"/>
      <c r="F10280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</row>
    <row r="10281" spans="5:19" x14ac:dyDescent="0.3">
      <c r="E10281"/>
      <c r="F10281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</row>
    <row r="10282" spans="5:19" x14ac:dyDescent="0.3">
      <c r="E10282"/>
      <c r="F10282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</row>
    <row r="10283" spans="5:19" x14ac:dyDescent="0.3">
      <c r="E10283"/>
      <c r="F1028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</row>
    <row r="10284" spans="5:19" x14ac:dyDescent="0.3">
      <c r="E10284"/>
      <c r="F10284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</row>
    <row r="10285" spans="5:19" x14ac:dyDescent="0.3">
      <c r="E10285"/>
      <c r="F10285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</row>
    <row r="10286" spans="5:19" x14ac:dyDescent="0.3">
      <c r="E10286"/>
      <c r="F10286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</row>
    <row r="10287" spans="5:19" x14ac:dyDescent="0.3">
      <c r="E10287"/>
      <c r="F10287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</row>
    <row r="10288" spans="5:19" x14ac:dyDescent="0.3">
      <c r="E10288"/>
      <c r="F10288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</row>
    <row r="10289" spans="5:19" x14ac:dyDescent="0.3">
      <c r="E10289"/>
      <c r="F10289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</row>
    <row r="10290" spans="5:19" x14ac:dyDescent="0.3">
      <c r="E10290"/>
      <c r="F10290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</row>
    <row r="10291" spans="5:19" x14ac:dyDescent="0.3">
      <c r="E10291"/>
      <c r="F10291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</row>
    <row r="10292" spans="5:19" x14ac:dyDescent="0.3">
      <c r="E10292"/>
      <c r="F10292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</row>
    <row r="10293" spans="5:19" x14ac:dyDescent="0.3">
      <c r="E10293"/>
      <c r="F1029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</row>
    <row r="10294" spans="5:19" x14ac:dyDescent="0.3">
      <c r="E10294"/>
      <c r="F10294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</row>
    <row r="10295" spans="5:19" x14ac:dyDescent="0.3">
      <c r="E10295"/>
      <c r="F10295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</row>
    <row r="10296" spans="5:19" x14ac:dyDescent="0.3">
      <c r="E10296"/>
      <c r="F10296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</row>
    <row r="10297" spans="5:19" x14ac:dyDescent="0.3">
      <c r="E10297"/>
      <c r="F10297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</row>
    <row r="10298" spans="5:19" x14ac:dyDescent="0.3">
      <c r="E10298"/>
      <c r="F10298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</row>
    <row r="10299" spans="5:19" x14ac:dyDescent="0.3">
      <c r="E10299"/>
      <c r="F10299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</row>
    <row r="10300" spans="5:19" x14ac:dyDescent="0.3">
      <c r="E10300"/>
      <c r="F10300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</row>
    <row r="10301" spans="5:19" x14ac:dyDescent="0.3">
      <c r="E10301"/>
      <c r="F10301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</row>
    <row r="10302" spans="5:19" x14ac:dyDescent="0.3">
      <c r="E10302"/>
      <c r="F10302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</row>
    <row r="10303" spans="5:19" x14ac:dyDescent="0.3">
      <c r="E10303"/>
      <c r="F1030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</row>
    <row r="10304" spans="5:19" x14ac:dyDescent="0.3">
      <c r="E10304"/>
      <c r="F10304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</row>
    <row r="10305" spans="5:19" x14ac:dyDescent="0.3">
      <c r="E10305"/>
      <c r="F10305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</row>
    <row r="10306" spans="5:19" x14ac:dyDescent="0.3">
      <c r="E10306"/>
      <c r="F10306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</row>
    <row r="10307" spans="5:19" x14ac:dyDescent="0.3">
      <c r="E10307"/>
      <c r="F10307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</row>
    <row r="10308" spans="5:19" x14ac:dyDescent="0.3">
      <c r="E10308"/>
      <c r="F10308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</row>
    <row r="10309" spans="5:19" x14ac:dyDescent="0.3">
      <c r="E10309"/>
      <c r="F10309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</row>
    <row r="10310" spans="5:19" x14ac:dyDescent="0.3">
      <c r="E10310"/>
      <c r="F10310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</row>
    <row r="10311" spans="5:19" x14ac:dyDescent="0.3">
      <c r="E10311"/>
      <c r="F10311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</row>
    <row r="10312" spans="5:19" x14ac:dyDescent="0.3">
      <c r="E10312"/>
      <c r="F10312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</row>
    <row r="10313" spans="5:19" x14ac:dyDescent="0.3">
      <c r="E10313"/>
      <c r="F1031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</row>
    <row r="10314" spans="5:19" x14ac:dyDescent="0.3">
      <c r="E10314"/>
      <c r="F10314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</row>
    <row r="10315" spans="5:19" x14ac:dyDescent="0.3">
      <c r="E10315"/>
      <c r="F10315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</row>
    <row r="10316" spans="5:19" x14ac:dyDescent="0.3">
      <c r="E10316"/>
      <c r="F10316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</row>
    <row r="10317" spans="5:19" x14ac:dyDescent="0.3">
      <c r="E10317"/>
      <c r="F10317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</row>
    <row r="10318" spans="5:19" x14ac:dyDescent="0.3">
      <c r="E10318"/>
      <c r="F10318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</row>
    <row r="10319" spans="5:19" x14ac:dyDescent="0.3">
      <c r="E10319"/>
      <c r="F10319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</row>
    <row r="10320" spans="5:19" x14ac:dyDescent="0.3">
      <c r="E10320"/>
      <c r="F10320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</row>
    <row r="10321" spans="5:19" x14ac:dyDescent="0.3">
      <c r="E10321"/>
      <c r="F10321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</row>
    <row r="10322" spans="5:19" x14ac:dyDescent="0.3">
      <c r="E10322"/>
      <c r="F10322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</row>
    <row r="10323" spans="5:19" x14ac:dyDescent="0.3">
      <c r="E10323"/>
      <c r="F1032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</row>
    <row r="10324" spans="5:19" x14ac:dyDescent="0.3">
      <c r="E10324"/>
      <c r="F10324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</row>
    <row r="10325" spans="5:19" x14ac:dyDescent="0.3">
      <c r="E10325"/>
      <c r="F10325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</row>
    <row r="10326" spans="5:19" x14ac:dyDescent="0.3">
      <c r="E10326"/>
      <c r="F10326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</row>
    <row r="10327" spans="5:19" x14ac:dyDescent="0.3">
      <c r="E10327"/>
      <c r="F10327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</row>
    <row r="10328" spans="5:19" x14ac:dyDescent="0.3">
      <c r="E10328"/>
      <c r="F10328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</row>
    <row r="10329" spans="5:19" x14ac:dyDescent="0.3">
      <c r="E10329"/>
      <c r="F10329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</row>
    <row r="10330" spans="5:19" x14ac:dyDescent="0.3">
      <c r="E10330"/>
      <c r="F10330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</row>
    <row r="10331" spans="5:19" x14ac:dyDescent="0.3">
      <c r="E10331"/>
      <c r="F10331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</row>
    <row r="10332" spans="5:19" x14ac:dyDescent="0.3">
      <c r="E10332"/>
      <c r="F10332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</row>
    <row r="10333" spans="5:19" x14ac:dyDescent="0.3">
      <c r="E10333"/>
      <c r="F1033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</row>
    <row r="10334" spans="5:19" x14ac:dyDescent="0.3">
      <c r="E10334"/>
      <c r="F10334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</row>
    <row r="10335" spans="5:19" x14ac:dyDescent="0.3">
      <c r="E10335"/>
      <c r="F10335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</row>
    <row r="10336" spans="5:19" x14ac:dyDescent="0.3">
      <c r="E10336"/>
      <c r="F10336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</row>
    <row r="10337" spans="5:19" x14ac:dyDescent="0.3">
      <c r="E10337"/>
      <c r="F10337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</row>
    <row r="10338" spans="5:19" x14ac:dyDescent="0.3">
      <c r="E10338"/>
      <c r="F10338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</row>
    <row r="10339" spans="5:19" x14ac:dyDescent="0.3">
      <c r="E10339"/>
      <c r="F10339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</row>
    <row r="10340" spans="5:19" x14ac:dyDescent="0.3">
      <c r="E10340"/>
      <c r="F10340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</row>
    <row r="10341" spans="5:19" x14ac:dyDescent="0.3">
      <c r="E10341"/>
      <c r="F10341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</row>
    <row r="10342" spans="5:19" x14ac:dyDescent="0.3">
      <c r="E10342"/>
      <c r="F10342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</row>
    <row r="10343" spans="5:19" x14ac:dyDescent="0.3">
      <c r="E10343"/>
      <c r="F1034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</row>
    <row r="10344" spans="5:19" x14ac:dyDescent="0.3">
      <c r="E10344"/>
      <c r="F10344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</row>
    <row r="10345" spans="5:19" x14ac:dyDescent="0.3">
      <c r="E10345"/>
      <c r="F10345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</row>
    <row r="10346" spans="5:19" x14ac:dyDescent="0.3">
      <c r="E10346"/>
      <c r="F10346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</row>
    <row r="10347" spans="5:19" x14ac:dyDescent="0.3">
      <c r="E10347"/>
      <c r="F10347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</row>
    <row r="10348" spans="5:19" x14ac:dyDescent="0.3">
      <c r="E10348"/>
      <c r="F10348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</row>
    <row r="10349" spans="5:19" x14ac:dyDescent="0.3">
      <c r="E10349"/>
      <c r="F10349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</row>
    <row r="10350" spans="5:19" x14ac:dyDescent="0.3">
      <c r="E10350"/>
      <c r="F10350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</row>
    <row r="10351" spans="5:19" x14ac:dyDescent="0.3">
      <c r="E10351"/>
      <c r="F10351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</row>
    <row r="10352" spans="5:19" x14ac:dyDescent="0.3">
      <c r="E10352"/>
      <c r="F10352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</row>
    <row r="10353" spans="5:19" x14ac:dyDescent="0.3">
      <c r="E10353"/>
      <c r="F1035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</row>
    <row r="10354" spans="5:19" x14ac:dyDescent="0.3">
      <c r="E10354"/>
      <c r="F10354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</row>
    <row r="10355" spans="5:19" x14ac:dyDescent="0.3">
      <c r="E10355"/>
      <c r="F10355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</row>
    <row r="10356" spans="5:19" x14ac:dyDescent="0.3">
      <c r="E10356"/>
      <c r="F10356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</row>
    <row r="10357" spans="5:19" x14ac:dyDescent="0.3">
      <c r="E10357"/>
      <c r="F10357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</row>
    <row r="10358" spans="5:19" x14ac:dyDescent="0.3">
      <c r="E10358"/>
      <c r="F10358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</row>
    <row r="10359" spans="5:19" x14ac:dyDescent="0.3">
      <c r="E10359"/>
      <c r="F10359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</row>
    <row r="10360" spans="5:19" x14ac:dyDescent="0.3">
      <c r="E10360"/>
      <c r="F10360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</row>
    <row r="10361" spans="5:19" x14ac:dyDescent="0.3">
      <c r="E10361"/>
      <c r="F10361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</row>
    <row r="10362" spans="5:19" x14ac:dyDescent="0.3">
      <c r="E10362"/>
      <c r="F10362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</row>
    <row r="10363" spans="5:19" x14ac:dyDescent="0.3">
      <c r="E10363"/>
      <c r="F1036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</row>
    <row r="10364" spans="5:19" x14ac:dyDescent="0.3">
      <c r="E10364"/>
      <c r="F10364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</row>
    <row r="10365" spans="5:19" x14ac:dyDescent="0.3">
      <c r="E10365"/>
      <c r="F10365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</row>
    <row r="10366" spans="5:19" x14ac:dyDescent="0.3">
      <c r="E10366"/>
      <c r="F10366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</row>
    <row r="10367" spans="5:19" x14ac:dyDescent="0.3">
      <c r="E10367"/>
      <c r="F10367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</row>
    <row r="10368" spans="5:19" x14ac:dyDescent="0.3">
      <c r="E10368"/>
      <c r="F10368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</row>
    <row r="10369" spans="5:19" x14ac:dyDescent="0.3">
      <c r="E10369"/>
      <c r="F10369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</row>
    <row r="10370" spans="5:19" x14ac:dyDescent="0.3">
      <c r="E10370"/>
      <c r="F10370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</row>
    <row r="10371" spans="5:19" x14ac:dyDescent="0.3">
      <c r="E10371"/>
      <c r="F10371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</row>
    <row r="10372" spans="5:19" x14ac:dyDescent="0.3">
      <c r="E10372"/>
      <c r="F10372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</row>
    <row r="10373" spans="5:19" x14ac:dyDescent="0.3">
      <c r="E10373"/>
      <c r="F1037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</row>
    <row r="10374" spans="5:19" x14ac:dyDescent="0.3">
      <c r="E10374"/>
      <c r="F10374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</row>
    <row r="10375" spans="5:19" x14ac:dyDescent="0.3">
      <c r="E10375"/>
      <c r="F10375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</row>
    <row r="10376" spans="5:19" x14ac:dyDescent="0.3">
      <c r="E10376"/>
      <c r="F10376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</row>
    <row r="10377" spans="5:19" x14ac:dyDescent="0.3">
      <c r="E10377"/>
      <c r="F10377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</row>
    <row r="10378" spans="5:19" x14ac:dyDescent="0.3">
      <c r="E10378"/>
      <c r="F10378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</row>
    <row r="10379" spans="5:19" x14ac:dyDescent="0.3">
      <c r="E10379"/>
      <c r="F10379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</row>
    <row r="10380" spans="5:19" x14ac:dyDescent="0.3">
      <c r="E10380"/>
      <c r="F10380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</row>
    <row r="10381" spans="5:19" x14ac:dyDescent="0.3">
      <c r="E10381"/>
      <c r="F10381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</row>
    <row r="10382" spans="5:19" x14ac:dyDescent="0.3">
      <c r="E10382"/>
      <c r="F10382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</row>
    <row r="10383" spans="5:19" x14ac:dyDescent="0.3">
      <c r="E10383"/>
      <c r="F1038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</row>
    <row r="10384" spans="5:19" x14ac:dyDescent="0.3">
      <c r="E10384"/>
      <c r="F10384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</row>
    <row r="10385" spans="5:19" x14ac:dyDescent="0.3">
      <c r="E10385"/>
      <c r="F10385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</row>
    <row r="10386" spans="5:19" x14ac:dyDescent="0.3">
      <c r="E10386"/>
      <c r="F10386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</row>
    <row r="10387" spans="5:19" x14ac:dyDescent="0.3">
      <c r="E10387"/>
      <c r="F10387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</row>
    <row r="10388" spans="5:19" x14ac:dyDescent="0.3">
      <c r="E10388"/>
      <c r="F10388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</row>
    <row r="10389" spans="5:19" x14ac:dyDescent="0.3">
      <c r="E10389"/>
      <c r="F10389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</row>
    <row r="10390" spans="5:19" x14ac:dyDescent="0.3">
      <c r="E10390"/>
      <c r="F10390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</row>
    <row r="10391" spans="5:19" x14ac:dyDescent="0.3">
      <c r="E10391"/>
      <c r="F10391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</row>
    <row r="10392" spans="5:19" x14ac:dyDescent="0.3">
      <c r="E10392"/>
      <c r="F10392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</row>
    <row r="10393" spans="5:19" x14ac:dyDescent="0.3">
      <c r="E10393"/>
      <c r="F1039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</row>
    <row r="10394" spans="5:19" x14ac:dyDescent="0.3">
      <c r="E10394"/>
      <c r="F10394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</row>
    <row r="10395" spans="5:19" x14ac:dyDescent="0.3">
      <c r="E10395"/>
      <c r="F10395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</row>
    <row r="10396" spans="5:19" x14ac:dyDescent="0.3">
      <c r="E10396"/>
      <c r="F10396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</row>
    <row r="10397" spans="5:19" x14ac:dyDescent="0.3">
      <c r="E10397"/>
      <c r="F10397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</row>
    <row r="10398" spans="5:19" x14ac:dyDescent="0.3">
      <c r="E10398"/>
      <c r="F10398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</row>
    <row r="10399" spans="5:19" x14ac:dyDescent="0.3">
      <c r="E10399"/>
      <c r="F10399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</row>
    <row r="10400" spans="5:19" x14ac:dyDescent="0.3">
      <c r="E10400"/>
      <c r="F10400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</row>
    <row r="10401" spans="5:19" x14ac:dyDescent="0.3">
      <c r="E10401"/>
      <c r="F10401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</row>
    <row r="10402" spans="5:19" x14ac:dyDescent="0.3">
      <c r="E10402"/>
      <c r="F10402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</row>
    <row r="10403" spans="5:19" x14ac:dyDescent="0.3">
      <c r="E10403"/>
      <c r="F1040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</row>
    <row r="10404" spans="5:19" x14ac:dyDescent="0.3">
      <c r="E10404"/>
      <c r="F10404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</row>
    <row r="10405" spans="5:19" x14ac:dyDescent="0.3">
      <c r="E10405"/>
      <c r="F10405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</row>
    <row r="10406" spans="5:19" x14ac:dyDescent="0.3">
      <c r="E10406"/>
      <c r="F10406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</row>
    <row r="10407" spans="5:19" x14ac:dyDescent="0.3">
      <c r="E10407"/>
      <c r="F10407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</row>
    <row r="10408" spans="5:19" x14ac:dyDescent="0.3">
      <c r="E10408"/>
      <c r="F10408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</row>
    <row r="10409" spans="5:19" x14ac:dyDescent="0.3">
      <c r="E10409"/>
      <c r="F10409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</row>
    <row r="10410" spans="5:19" x14ac:dyDescent="0.3">
      <c r="E10410"/>
      <c r="F10410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</row>
    <row r="10411" spans="5:19" x14ac:dyDescent="0.3">
      <c r="E10411"/>
      <c r="F10411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</row>
    <row r="10412" spans="5:19" x14ac:dyDescent="0.3">
      <c r="E10412"/>
      <c r="F10412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</row>
    <row r="10413" spans="5:19" x14ac:dyDescent="0.3">
      <c r="E10413"/>
      <c r="F1041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</row>
    <row r="10414" spans="5:19" x14ac:dyDescent="0.3">
      <c r="E10414"/>
      <c r="F10414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</row>
    <row r="10415" spans="5:19" x14ac:dyDescent="0.3">
      <c r="E10415"/>
      <c r="F10415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</row>
    <row r="10416" spans="5:19" x14ac:dyDescent="0.3">
      <c r="E10416"/>
      <c r="F10416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</row>
    <row r="10417" spans="5:19" x14ac:dyDescent="0.3">
      <c r="E10417"/>
      <c r="F10417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</row>
    <row r="10418" spans="5:19" x14ac:dyDescent="0.3">
      <c r="E10418"/>
      <c r="F10418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</row>
    <row r="10419" spans="5:19" x14ac:dyDescent="0.3">
      <c r="E10419"/>
      <c r="F10419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</row>
    <row r="10420" spans="5:19" x14ac:dyDescent="0.3">
      <c r="E10420"/>
      <c r="F10420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</row>
    <row r="10421" spans="5:19" x14ac:dyDescent="0.3">
      <c r="E10421"/>
      <c r="F10421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</row>
    <row r="10422" spans="5:19" x14ac:dyDescent="0.3">
      <c r="E10422"/>
      <c r="F10422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</row>
    <row r="10423" spans="5:19" x14ac:dyDescent="0.3">
      <c r="E10423"/>
      <c r="F1042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</row>
    <row r="10424" spans="5:19" x14ac:dyDescent="0.3">
      <c r="E10424"/>
      <c r="F10424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</row>
    <row r="10425" spans="5:19" x14ac:dyDescent="0.3">
      <c r="E10425"/>
      <c r="F10425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</row>
    <row r="10426" spans="5:19" x14ac:dyDescent="0.3">
      <c r="E10426"/>
      <c r="F10426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</row>
    <row r="10427" spans="5:19" x14ac:dyDescent="0.3">
      <c r="E10427"/>
      <c r="F10427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</row>
    <row r="10428" spans="5:19" x14ac:dyDescent="0.3">
      <c r="E10428"/>
      <c r="F10428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</row>
    <row r="10429" spans="5:19" x14ac:dyDescent="0.3">
      <c r="E10429"/>
      <c r="F10429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</row>
    <row r="10430" spans="5:19" x14ac:dyDescent="0.3">
      <c r="E10430"/>
      <c r="F10430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</row>
    <row r="10431" spans="5:19" x14ac:dyDescent="0.3">
      <c r="E10431"/>
      <c r="F10431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</row>
    <row r="10432" spans="5:19" x14ac:dyDescent="0.3">
      <c r="E10432"/>
      <c r="F10432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</row>
    <row r="10433" spans="5:19" x14ac:dyDescent="0.3">
      <c r="E10433"/>
      <c r="F1043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</row>
    <row r="10434" spans="5:19" x14ac:dyDescent="0.3">
      <c r="E10434"/>
      <c r="F10434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</row>
    <row r="10435" spans="5:19" x14ac:dyDescent="0.3">
      <c r="E10435"/>
      <c r="F10435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</row>
    <row r="10436" spans="5:19" x14ac:dyDescent="0.3">
      <c r="E10436"/>
      <c r="F10436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</row>
    <row r="10437" spans="5:19" x14ac:dyDescent="0.3">
      <c r="E10437"/>
      <c r="F10437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</row>
    <row r="10438" spans="5:19" x14ac:dyDescent="0.3">
      <c r="E10438"/>
      <c r="F10438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</row>
    <row r="10439" spans="5:19" x14ac:dyDescent="0.3">
      <c r="E10439"/>
      <c r="F10439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</row>
    <row r="10440" spans="5:19" x14ac:dyDescent="0.3">
      <c r="E10440"/>
      <c r="F10440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</row>
    <row r="10441" spans="5:19" x14ac:dyDescent="0.3">
      <c r="E10441"/>
      <c r="F10441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</row>
    <row r="10442" spans="5:19" x14ac:dyDescent="0.3">
      <c r="E10442"/>
      <c r="F10442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</row>
    <row r="10443" spans="5:19" x14ac:dyDescent="0.3">
      <c r="E10443"/>
      <c r="F1044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</row>
    <row r="10444" spans="5:19" x14ac:dyDescent="0.3">
      <c r="E10444"/>
      <c r="F10444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</row>
    <row r="10445" spans="5:19" x14ac:dyDescent="0.3">
      <c r="E10445"/>
      <c r="F10445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</row>
    <row r="10446" spans="5:19" x14ac:dyDescent="0.3">
      <c r="E10446"/>
      <c r="F10446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</row>
    <row r="10447" spans="5:19" x14ac:dyDescent="0.3">
      <c r="E10447"/>
      <c r="F10447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</row>
    <row r="10448" spans="5:19" x14ac:dyDescent="0.3">
      <c r="E10448"/>
      <c r="F10448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</row>
    <row r="10449" spans="5:19" x14ac:dyDescent="0.3">
      <c r="E10449"/>
      <c r="F10449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</row>
    <row r="10450" spans="5:19" x14ac:dyDescent="0.3">
      <c r="E10450"/>
      <c r="F10450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</row>
    <row r="10451" spans="5:19" x14ac:dyDescent="0.3">
      <c r="E10451"/>
      <c r="F10451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</row>
    <row r="10452" spans="5:19" x14ac:dyDescent="0.3">
      <c r="E10452"/>
      <c r="F10452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</row>
    <row r="10453" spans="5:19" x14ac:dyDescent="0.3">
      <c r="E10453"/>
      <c r="F1045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</row>
    <row r="10454" spans="5:19" x14ac:dyDescent="0.3">
      <c r="E10454"/>
      <c r="F10454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</row>
    <row r="10455" spans="5:19" x14ac:dyDescent="0.3">
      <c r="E10455"/>
      <c r="F10455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</row>
    <row r="10456" spans="5:19" x14ac:dyDescent="0.3">
      <c r="E10456"/>
      <c r="F10456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</row>
    <row r="10457" spans="5:19" x14ac:dyDescent="0.3">
      <c r="E10457"/>
      <c r="F10457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</row>
    <row r="10458" spans="5:19" x14ac:dyDescent="0.3">
      <c r="E10458"/>
      <c r="F10458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</row>
    <row r="10459" spans="5:19" x14ac:dyDescent="0.3">
      <c r="E10459"/>
      <c r="F10459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</row>
    <row r="10460" spans="5:19" x14ac:dyDescent="0.3">
      <c r="E10460"/>
      <c r="F10460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</row>
    <row r="10461" spans="5:19" x14ac:dyDescent="0.3">
      <c r="E10461"/>
      <c r="F10461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</row>
    <row r="10462" spans="5:19" x14ac:dyDescent="0.3">
      <c r="E10462"/>
      <c r="F10462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</row>
    <row r="10463" spans="5:19" x14ac:dyDescent="0.3">
      <c r="E10463"/>
      <c r="F1046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</row>
    <row r="10464" spans="5:19" x14ac:dyDescent="0.3">
      <c r="E10464"/>
      <c r="F10464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</row>
    <row r="10465" spans="5:19" x14ac:dyDescent="0.3">
      <c r="E10465"/>
      <c r="F10465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</row>
    <row r="10466" spans="5:19" x14ac:dyDescent="0.3">
      <c r="E10466"/>
      <c r="F10466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</row>
    <row r="10467" spans="5:19" x14ac:dyDescent="0.3">
      <c r="E10467"/>
      <c r="F10467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</row>
    <row r="10468" spans="5:19" x14ac:dyDescent="0.3">
      <c r="E10468"/>
      <c r="F10468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</row>
    <row r="10469" spans="5:19" x14ac:dyDescent="0.3">
      <c r="E10469"/>
      <c r="F10469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</row>
    <row r="10470" spans="5:19" x14ac:dyDescent="0.3">
      <c r="E10470"/>
      <c r="F10470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</row>
    <row r="10471" spans="5:19" x14ac:dyDescent="0.3">
      <c r="E10471"/>
      <c r="F10471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</row>
    <row r="10472" spans="5:19" x14ac:dyDescent="0.3">
      <c r="E10472"/>
      <c r="F10472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</row>
    <row r="10473" spans="5:19" x14ac:dyDescent="0.3">
      <c r="E10473"/>
      <c r="F1047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</row>
    <row r="10474" spans="5:19" x14ac:dyDescent="0.3">
      <c r="E10474"/>
      <c r="F10474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</row>
    <row r="10475" spans="5:19" x14ac:dyDescent="0.3">
      <c r="E10475"/>
      <c r="F10475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</row>
    <row r="10476" spans="5:19" x14ac:dyDescent="0.3">
      <c r="E10476"/>
      <c r="F10476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</row>
    <row r="10477" spans="5:19" x14ac:dyDescent="0.3">
      <c r="E10477"/>
      <c r="F10477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</row>
    <row r="10478" spans="5:19" x14ac:dyDescent="0.3">
      <c r="E10478"/>
      <c r="F10478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</row>
    <row r="10479" spans="5:19" x14ac:dyDescent="0.3">
      <c r="E10479"/>
      <c r="F10479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</row>
    <row r="10480" spans="5:19" x14ac:dyDescent="0.3">
      <c r="E10480"/>
      <c r="F10480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</row>
    <row r="10481" spans="5:19" x14ac:dyDescent="0.3">
      <c r="E10481"/>
      <c r="F10481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</row>
    <row r="10482" spans="5:19" x14ac:dyDescent="0.3">
      <c r="E10482"/>
      <c r="F10482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</row>
    <row r="10483" spans="5:19" x14ac:dyDescent="0.3">
      <c r="E10483"/>
      <c r="F1048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</row>
    <row r="10484" spans="5:19" x14ac:dyDescent="0.3">
      <c r="E10484"/>
      <c r="F10484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</row>
    <row r="10485" spans="5:19" x14ac:dyDescent="0.3">
      <c r="E10485"/>
      <c r="F10485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</row>
    <row r="10486" spans="5:19" x14ac:dyDescent="0.3">
      <c r="E10486"/>
      <c r="F10486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</row>
    <row r="10487" spans="5:19" x14ac:dyDescent="0.3">
      <c r="E10487"/>
      <c r="F10487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</row>
    <row r="10488" spans="5:19" x14ac:dyDescent="0.3">
      <c r="E10488"/>
      <c r="F10488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</row>
    <row r="10489" spans="5:19" x14ac:dyDescent="0.3">
      <c r="E10489"/>
      <c r="F10489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</row>
    <row r="10490" spans="5:19" x14ac:dyDescent="0.3">
      <c r="E10490"/>
      <c r="F10490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</row>
    <row r="10491" spans="5:19" x14ac:dyDescent="0.3">
      <c r="E10491"/>
      <c r="F10491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</row>
    <row r="10492" spans="5:19" x14ac:dyDescent="0.3">
      <c r="E10492"/>
      <c r="F10492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</row>
    <row r="10493" spans="5:19" x14ac:dyDescent="0.3">
      <c r="E10493"/>
      <c r="F1049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</row>
    <row r="10494" spans="5:19" x14ac:dyDescent="0.3">
      <c r="E10494"/>
      <c r="F10494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</row>
    <row r="10495" spans="5:19" x14ac:dyDescent="0.3">
      <c r="E10495"/>
      <c r="F10495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</row>
    <row r="10496" spans="5:19" x14ac:dyDescent="0.3">
      <c r="E10496"/>
      <c r="F10496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</row>
    <row r="10497" spans="5:19" x14ac:dyDescent="0.3">
      <c r="E10497"/>
      <c r="F10497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</row>
    <row r="10498" spans="5:19" x14ac:dyDescent="0.3">
      <c r="E10498"/>
      <c r="F10498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</row>
    <row r="10499" spans="5:19" x14ac:dyDescent="0.3">
      <c r="E10499"/>
      <c r="F10499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</row>
    <row r="10500" spans="5:19" x14ac:dyDescent="0.3">
      <c r="E10500"/>
      <c r="F10500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</row>
    <row r="10501" spans="5:19" x14ac:dyDescent="0.3">
      <c r="E10501"/>
      <c r="F10501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</row>
    <row r="10502" spans="5:19" x14ac:dyDescent="0.3">
      <c r="E10502"/>
      <c r="F10502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</row>
    <row r="10503" spans="5:19" x14ac:dyDescent="0.3">
      <c r="E10503"/>
      <c r="F1050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</row>
    <row r="10504" spans="5:19" x14ac:dyDescent="0.3">
      <c r="E10504"/>
      <c r="F10504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</row>
    <row r="10505" spans="5:19" x14ac:dyDescent="0.3">
      <c r="E10505"/>
      <c r="F10505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</row>
    <row r="10506" spans="5:19" x14ac:dyDescent="0.3">
      <c r="E10506"/>
      <c r="F10506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</row>
    <row r="10507" spans="5:19" x14ac:dyDescent="0.3">
      <c r="E10507"/>
      <c r="F10507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</row>
    <row r="10508" spans="5:19" x14ac:dyDescent="0.3">
      <c r="E10508"/>
      <c r="F10508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</row>
    <row r="10509" spans="5:19" x14ac:dyDescent="0.3">
      <c r="E10509"/>
      <c r="F10509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</row>
    <row r="10510" spans="5:19" x14ac:dyDescent="0.3">
      <c r="E10510"/>
      <c r="F10510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</row>
    <row r="10511" spans="5:19" x14ac:dyDescent="0.3">
      <c r="E10511"/>
      <c r="F10511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</row>
    <row r="10512" spans="5:19" x14ac:dyDescent="0.3">
      <c r="E10512"/>
      <c r="F10512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</row>
    <row r="10513" spans="5:19" x14ac:dyDescent="0.3">
      <c r="E10513"/>
      <c r="F1051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</row>
    <row r="10514" spans="5:19" x14ac:dyDescent="0.3">
      <c r="E10514"/>
      <c r="F10514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</row>
    <row r="10515" spans="5:19" x14ac:dyDescent="0.3">
      <c r="E10515"/>
      <c r="F10515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</row>
    <row r="10516" spans="5:19" x14ac:dyDescent="0.3">
      <c r="E10516"/>
      <c r="F10516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</row>
    <row r="10517" spans="5:19" x14ac:dyDescent="0.3">
      <c r="E10517"/>
      <c r="F10517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</row>
    <row r="10518" spans="5:19" x14ac:dyDescent="0.3">
      <c r="E10518"/>
      <c r="F10518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</row>
    <row r="10519" spans="5:19" x14ac:dyDescent="0.3">
      <c r="E10519"/>
      <c r="F10519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</row>
    <row r="10520" spans="5:19" x14ac:dyDescent="0.3">
      <c r="E10520"/>
      <c r="F10520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</row>
    <row r="10521" spans="5:19" x14ac:dyDescent="0.3">
      <c r="E10521"/>
      <c r="F10521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</row>
    <row r="10522" spans="5:19" x14ac:dyDescent="0.3">
      <c r="E10522"/>
      <c r="F10522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</row>
    <row r="10523" spans="5:19" x14ac:dyDescent="0.3">
      <c r="E10523"/>
      <c r="F1052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</row>
    <row r="10524" spans="5:19" x14ac:dyDescent="0.3">
      <c r="E10524"/>
      <c r="F10524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</row>
    <row r="10525" spans="5:19" x14ac:dyDescent="0.3">
      <c r="E10525"/>
      <c r="F10525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</row>
    <row r="10526" spans="5:19" x14ac:dyDescent="0.3">
      <c r="E10526"/>
      <c r="F10526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</row>
    <row r="10527" spans="5:19" x14ac:dyDescent="0.3">
      <c r="E10527"/>
      <c r="F10527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</row>
    <row r="10528" spans="5:19" x14ac:dyDescent="0.3">
      <c r="E10528"/>
      <c r="F10528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</row>
    <row r="10529" spans="5:19" x14ac:dyDescent="0.3">
      <c r="E10529"/>
      <c r="F10529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</row>
    <row r="10530" spans="5:19" x14ac:dyDescent="0.3">
      <c r="E10530"/>
      <c r="F10530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</row>
    <row r="10531" spans="5:19" x14ac:dyDescent="0.3">
      <c r="E10531"/>
      <c r="F10531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</row>
    <row r="10532" spans="5:19" x14ac:dyDescent="0.3">
      <c r="E10532"/>
      <c r="F10532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</row>
    <row r="10533" spans="5:19" x14ac:dyDescent="0.3">
      <c r="E10533"/>
      <c r="F1053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</row>
    <row r="10534" spans="5:19" x14ac:dyDescent="0.3">
      <c r="E10534"/>
      <c r="F10534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</row>
    <row r="10535" spans="5:19" x14ac:dyDescent="0.3">
      <c r="E10535"/>
      <c r="F10535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</row>
    <row r="10536" spans="5:19" x14ac:dyDescent="0.3">
      <c r="E10536"/>
      <c r="F10536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</row>
    <row r="10537" spans="5:19" x14ac:dyDescent="0.3">
      <c r="E10537"/>
      <c r="F10537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</row>
    <row r="10538" spans="5:19" x14ac:dyDescent="0.3">
      <c r="E10538"/>
      <c r="F10538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</row>
    <row r="10539" spans="5:19" x14ac:dyDescent="0.3">
      <c r="E10539"/>
      <c r="F10539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</row>
    <row r="10540" spans="5:19" x14ac:dyDescent="0.3">
      <c r="E10540"/>
      <c r="F10540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</row>
    <row r="10541" spans="5:19" x14ac:dyDescent="0.3">
      <c r="E10541"/>
      <c r="F10541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</row>
    <row r="10542" spans="5:19" x14ac:dyDescent="0.3">
      <c r="E10542"/>
      <c r="F10542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</row>
    <row r="10543" spans="5:19" x14ac:dyDescent="0.3">
      <c r="E10543"/>
      <c r="F1054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</row>
    <row r="10544" spans="5:19" x14ac:dyDescent="0.3">
      <c r="E10544"/>
      <c r="F10544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</row>
    <row r="10545" spans="5:19" x14ac:dyDescent="0.3">
      <c r="E10545"/>
      <c r="F10545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</row>
    <row r="10546" spans="5:19" x14ac:dyDescent="0.3">
      <c r="E10546"/>
      <c r="F10546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</row>
    <row r="10547" spans="5:19" x14ac:dyDescent="0.3">
      <c r="E10547"/>
      <c r="F10547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</row>
    <row r="10548" spans="5:19" x14ac:dyDescent="0.3">
      <c r="E10548"/>
      <c r="F10548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</row>
    <row r="10549" spans="5:19" x14ac:dyDescent="0.3">
      <c r="E10549"/>
      <c r="F10549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</row>
    <row r="10550" spans="5:19" x14ac:dyDescent="0.3">
      <c r="E10550"/>
      <c r="F10550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</row>
    <row r="10551" spans="5:19" x14ac:dyDescent="0.3">
      <c r="E10551"/>
      <c r="F10551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</row>
    <row r="10552" spans="5:19" x14ac:dyDescent="0.3">
      <c r="E10552"/>
      <c r="F10552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</row>
    <row r="10553" spans="5:19" x14ac:dyDescent="0.3">
      <c r="E10553"/>
      <c r="F1055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</row>
    <row r="10554" spans="5:19" x14ac:dyDescent="0.3">
      <c r="E10554"/>
      <c r="F10554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</row>
    <row r="10555" spans="5:19" x14ac:dyDescent="0.3">
      <c r="E10555"/>
      <c r="F10555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</row>
    <row r="10556" spans="5:19" x14ac:dyDescent="0.3">
      <c r="E10556"/>
      <c r="F10556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</row>
    <row r="10557" spans="5:19" x14ac:dyDescent="0.3">
      <c r="E10557"/>
      <c r="F10557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</row>
    <row r="10558" spans="5:19" x14ac:dyDescent="0.3">
      <c r="E10558"/>
      <c r="F10558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</row>
    <row r="10559" spans="5:19" x14ac:dyDescent="0.3">
      <c r="E10559"/>
      <c r="F10559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</row>
    <row r="10560" spans="5:19" x14ac:dyDescent="0.3">
      <c r="E10560"/>
      <c r="F10560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</row>
    <row r="10561" spans="5:19" x14ac:dyDescent="0.3">
      <c r="E10561"/>
      <c r="F10561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</row>
    <row r="10562" spans="5:19" x14ac:dyDescent="0.3">
      <c r="E10562"/>
      <c r="F10562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</row>
    <row r="10563" spans="5:19" x14ac:dyDescent="0.3">
      <c r="E10563"/>
      <c r="F1056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</row>
    <row r="10564" spans="5:19" x14ac:dyDescent="0.3">
      <c r="E10564"/>
      <c r="F10564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</row>
    <row r="10565" spans="5:19" x14ac:dyDescent="0.3">
      <c r="E10565"/>
      <c r="F10565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</row>
    <row r="10566" spans="5:19" x14ac:dyDescent="0.3">
      <c r="E10566"/>
      <c r="F10566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</row>
    <row r="10567" spans="5:19" x14ac:dyDescent="0.3">
      <c r="E10567"/>
      <c r="F10567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</row>
    <row r="10568" spans="5:19" x14ac:dyDescent="0.3">
      <c r="E10568"/>
      <c r="F10568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</row>
    <row r="10569" spans="5:19" x14ac:dyDescent="0.3">
      <c r="E10569"/>
      <c r="F10569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</row>
    <row r="10570" spans="5:19" x14ac:dyDescent="0.3">
      <c r="E10570"/>
      <c r="F10570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</row>
    <row r="10571" spans="5:19" x14ac:dyDescent="0.3">
      <c r="E10571"/>
      <c r="F10571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</row>
    <row r="10572" spans="5:19" x14ac:dyDescent="0.3">
      <c r="E10572"/>
      <c r="F10572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</row>
    <row r="10573" spans="5:19" x14ac:dyDescent="0.3">
      <c r="E10573"/>
      <c r="F1057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</row>
    <row r="10574" spans="5:19" x14ac:dyDescent="0.3">
      <c r="E10574"/>
      <c r="F10574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</row>
    <row r="10575" spans="5:19" x14ac:dyDescent="0.3">
      <c r="E10575"/>
      <c r="F10575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</row>
    <row r="10576" spans="5:19" x14ac:dyDescent="0.3">
      <c r="E10576"/>
      <c r="F10576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</row>
    <row r="10577" spans="5:19" x14ac:dyDescent="0.3">
      <c r="E10577"/>
      <c r="F10577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</row>
    <row r="10578" spans="5:19" x14ac:dyDescent="0.3">
      <c r="E10578"/>
      <c r="F10578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</row>
    <row r="10579" spans="5:19" x14ac:dyDescent="0.3">
      <c r="E10579"/>
      <c r="F10579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</row>
    <row r="10580" spans="5:19" x14ac:dyDescent="0.3">
      <c r="E10580"/>
      <c r="F10580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</row>
    <row r="10581" spans="5:19" x14ac:dyDescent="0.3">
      <c r="E10581"/>
      <c r="F10581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</row>
    <row r="10582" spans="5:19" x14ac:dyDescent="0.3">
      <c r="E10582"/>
      <c r="F10582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</row>
    <row r="10583" spans="5:19" x14ac:dyDescent="0.3">
      <c r="E10583"/>
      <c r="F1058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</row>
    <row r="10584" spans="5:19" x14ac:dyDescent="0.3">
      <c r="E10584"/>
      <c r="F10584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</row>
    <row r="10585" spans="5:19" x14ac:dyDescent="0.3">
      <c r="E10585"/>
      <c r="F10585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</row>
    <row r="10586" spans="5:19" x14ac:dyDescent="0.3">
      <c r="E10586"/>
      <c r="F10586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</row>
    <row r="10587" spans="5:19" x14ac:dyDescent="0.3">
      <c r="E10587"/>
      <c r="F10587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</row>
    <row r="10588" spans="5:19" x14ac:dyDescent="0.3">
      <c r="E10588"/>
      <c r="F10588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</row>
    <row r="10589" spans="5:19" x14ac:dyDescent="0.3">
      <c r="E10589"/>
      <c r="F10589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</row>
    <row r="10590" spans="5:19" x14ac:dyDescent="0.3">
      <c r="E10590"/>
      <c r="F10590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</row>
    <row r="10591" spans="5:19" x14ac:dyDescent="0.3">
      <c r="E10591"/>
      <c r="F10591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</row>
    <row r="10592" spans="5:19" x14ac:dyDescent="0.3">
      <c r="E10592"/>
      <c r="F10592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</row>
    <row r="10593" spans="5:19" x14ac:dyDescent="0.3">
      <c r="E10593"/>
      <c r="F1059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</row>
    <row r="10594" spans="5:19" x14ac:dyDescent="0.3">
      <c r="E10594"/>
      <c r="F10594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</row>
    <row r="10595" spans="5:19" x14ac:dyDescent="0.3">
      <c r="E10595"/>
      <c r="F10595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</row>
    <row r="10596" spans="5:19" x14ac:dyDescent="0.3">
      <c r="E10596"/>
      <c r="F10596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</row>
    <row r="10597" spans="5:19" x14ac:dyDescent="0.3">
      <c r="E10597"/>
      <c r="F10597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</row>
    <row r="10598" spans="5:19" x14ac:dyDescent="0.3">
      <c r="E10598"/>
      <c r="F10598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</row>
    <row r="10599" spans="5:19" x14ac:dyDescent="0.3">
      <c r="E10599"/>
      <c r="F10599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</row>
    <row r="10600" spans="5:19" x14ac:dyDescent="0.3">
      <c r="E10600"/>
      <c r="F10600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</row>
    <row r="10601" spans="5:19" x14ac:dyDescent="0.3">
      <c r="E10601"/>
      <c r="F10601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</row>
    <row r="10602" spans="5:19" x14ac:dyDescent="0.3">
      <c r="E10602"/>
      <c r="F10602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</row>
    <row r="10603" spans="5:19" x14ac:dyDescent="0.3">
      <c r="E10603"/>
      <c r="F1060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</row>
    <row r="10604" spans="5:19" x14ac:dyDescent="0.3">
      <c r="E10604"/>
      <c r="F10604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</row>
    <row r="10605" spans="5:19" x14ac:dyDescent="0.3">
      <c r="E10605"/>
      <c r="F10605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</row>
    <row r="10606" spans="5:19" x14ac:dyDescent="0.3">
      <c r="E10606"/>
      <c r="F10606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</row>
    <row r="10607" spans="5:19" x14ac:dyDescent="0.3">
      <c r="E10607"/>
      <c r="F10607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</row>
    <row r="10608" spans="5:19" x14ac:dyDescent="0.3">
      <c r="E10608"/>
      <c r="F10608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</row>
    <row r="10609" spans="5:19" x14ac:dyDescent="0.3">
      <c r="E10609"/>
      <c r="F10609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</row>
    <row r="10610" spans="5:19" x14ac:dyDescent="0.3">
      <c r="E10610"/>
      <c r="F10610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</row>
    <row r="10611" spans="5:19" x14ac:dyDescent="0.3">
      <c r="E10611"/>
      <c r="F10611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</row>
    <row r="10612" spans="5:19" x14ac:dyDescent="0.3">
      <c r="E10612"/>
      <c r="F10612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</row>
    <row r="10613" spans="5:19" x14ac:dyDescent="0.3">
      <c r="E10613"/>
      <c r="F1061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</row>
    <row r="10614" spans="5:19" x14ac:dyDescent="0.3">
      <c r="E10614"/>
      <c r="F10614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</row>
    <row r="10615" spans="5:19" x14ac:dyDescent="0.3">
      <c r="E10615"/>
      <c r="F10615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</row>
    <row r="10616" spans="5:19" x14ac:dyDescent="0.3">
      <c r="E10616"/>
      <c r="F10616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</row>
    <row r="10617" spans="5:19" x14ac:dyDescent="0.3">
      <c r="E10617"/>
      <c r="F10617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</row>
    <row r="10618" spans="5:19" x14ac:dyDescent="0.3">
      <c r="E10618"/>
      <c r="F10618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</row>
    <row r="10619" spans="5:19" x14ac:dyDescent="0.3">
      <c r="E10619"/>
      <c r="F10619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</row>
    <row r="10620" spans="5:19" x14ac:dyDescent="0.3">
      <c r="E10620"/>
      <c r="F10620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</row>
    <row r="10621" spans="5:19" x14ac:dyDescent="0.3">
      <c r="E10621"/>
      <c r="F10621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</row>
    <row r="10622" spans="5:19" x14ac:dyDescent="0.3">
      <c r="E10622"/>
      <c r="F10622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</row>
    <row r="10623" spans="5:19" x14ac:dyDescent="0.3">
      <c r="E10623"/>
      <c r="F1062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</row>
    <row r="10624" spans="5:19" x14ac:dyDescent="0.3">
      <c r="E10624"/>
      <c r="F10624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</row>
    <row r="10625" spans="5:19" x14ac:dyDescent="0.3">
      <c r="E10625"/>
      <c r="F10625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</row>
    <row r="10626" spans="5:19" x14ac:dyDescent="0.3">
      <c r="E10626"/>
      <c r="F10626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</row>
    <row r="10627" spans="5:19" x14ac:dyDescent="0.3">
      <c r="E10627"/>
      <c r="F10627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</row>
    <row r="10628" spans="5:19" x14ac:dyDescent="0.3">
      <c r="E10628"/>
      <c r="F10628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</row>
    <row r="10629" spans="5:19" x14ac:dyDescent="0.3">
      <c r="E10629"/>
      <c r="F10629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</row>
    <row r="10630" spans="5:19" x14ac:dyDescent="0.3">
      <c r="E10630"/>
      <c r="F10630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</row>
    <row r="10631" spans="5:19" x14ac:dyDescent="0.3">
      <c r="E10631"/>
      <c r="F10631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</row>
    <row r="10632" spans="5:19" x14ac:dyDescent="0.3">
      <c r="E10632"/>
      <c r="F10632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</row>
    <row r="10633" spans="5:19" x14ac:dyDescent="0.3">
      <c r="E10633"/>
      <c r="F1063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</row>
    <row r="10634" spans="5:19" x14ac:dyDescent="0.3">
      <c r="E10634"/>
      <c r="F10634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</row>
    <row r="10635" spans="5:19" x14ac:dyDescent="0.3">
      <c r="E10635"/>
      <c r="F10635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</row>
    <row r="10636" spans="5:19" x14ac:dyDescent="0.3">
      <c r="E10636"/>
      <c r="F10636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</row>
    <row r="10637" spans="5:19" x14ac:dyDescent="0.3">
      <c r="E10637"/>
      <c r="F10637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</row>
    <row r="10638" spans="5:19" x14ac:dyDescent="0.3">
      <c r="E10638"/>
      <c r="F10638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</row>
    <row r="10639" spans="5:19" x14ac:dyDescent="0.3">
      <c r="E10639"/>
      <c r="F10639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</row>
    <row r="10640" spans="5:19" x14ac:dyDescent="0.3">
      <c r="E10640"/>
      <c r="F10640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</row>
    <row r="10641" spans="5:19" x14ac:dyDescent="0.3">
      <c r="E10641"/>
      <c r="F10641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</row>
    <row r="10642" spans="5:19" x14ac:dyDescent="0.3">
      <c r="E10642"/>
      <c r="F10642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</row>
    <row r="10643" spans="5:19" x14ac:dyDescent="0.3">
      <c r="E10643"/>
      <c r="F1064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</row>
    <row r="10644" spans="5:19" x14ac:dyDescent="0.3">
      <c r="E10644"/>
      <c r="F10644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</row>
    <row r="10645" spans="5:19" x14ac:dyDescent="0.3">
      <c r="E10645"/>
      <c r="F10645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</row>
    <row r="10646" spans="5:19" x14ac:dyDescent="0.3">
      <c r="E10646"/>
      <c r="F10646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</row>
    <row r="10647" spans="5:19" x14ac:dyDescent="0.3">
      <c r="E10647"/>
      <c r="F10647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</row>
    <row r="10648" spans="5:19" x14ac:dyDescent="0.3">
      <c r="E10648"/>
      <c r="F10648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</row>
    <row r="10649" spans="5:19" x14ac:dyDescent="0.3">
      <c r="E10649"/>
      <c r="F10649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</row>
    <row r="10650" spans="5:19" x14ac:dyDescent="0.3">
      <c r="E10650"/>
      <c r="F10650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</row>
    <row r="10651" spans="5:19" x14ac:dyDescent="0.3">
      <c r="E10651"/>
      <c r="F10651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</row>
    <row r="10652" spans="5:19" x14ac:dyDescent="0.3">
      <c r="E10652"/>
      <c r="F10652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</row>
    <row r="10653" spans="5:19" x14ac:dyDescent="0.3">
      <c r="E10653"/>
      <c r="F1065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</row>
    <row r="10654" spans="5:19" x14ac:dyDescent="0.3">
      <c r="E10654"/>
      <c r="F10654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</row>
    <row r="10655" spans="5:19" x14ac:dyDescent="0.3">
      <c r="E10655"/>
      <c r="F10655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</row>
    <row r="10656" spans="5:19" x14ac:dyDescent="0.3">
      <c r="E10656"/>
      <c r="F10656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</row>
    <row r="10657" spans="5:19" x14ac:dyDescent="0.3">
      <c r="E10657"/>
      <c r="F10657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</row>
    <row r="10658" spans="5:19" x14ac:dyDescent="0.3">
      <c r="E10658"/>
      <c r="F10658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</row>
    <row r="10659" spans="5:19" x14ac:dyDescent="0.3">
      <c r="E10659"/>
      <c r="F10659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</row>
    <row r="10660" spans="5:19" x14ac:dyDescent="0.3">
      <c r="E10660"/>
      <c r="F10660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</row>
    <row r="10661" spans="5:19" x14ac:dyDescent="0.3">
      <c r="E10661"/>
      <c r="F10661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</row>
    <row r="10662" spans="5:19" x14ac:dyDescent="0.3">
      <c r="E10662"/>
      <c r="F10662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</row>
    <row r="10663" spans="5:19" x14ac:dyDescent="0.3">
      <c r="E10663"/>
      <c r="F1066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</row>
    <row r="10664" spans="5:19" x14ac:dyDescent="0.3">
      <c r="E10664"/>
      <c r="F10664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</row>
    <row r="10665" spans="5:19" x14ac:dyDescent="0.3">
      <c r="E10665"/>
      <c r="F10665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</row>
    <row r="10666" spans="5:19" x14ac:dyDescent="0.3">
      <c r="E10666"/>
      <c r="F10666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</row>
    <row r="10667" spans="5:19" x14ac:dyDescent="0.3">
      <c r="E10667"/>
      <c r="F10667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</row>
    <row r="10668" spans="5:19" x14ac:dyDescent="0.3">
      <c r="E10668"/>
      <c r="F10668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</row>
    <row r="10669" spans="5:19" x14ac:dyDescent="0.3">
      <c r="E10669"/>
      <c r="F10669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</row>
    <row r="10670" spans="5:19" x14ac:dyDescent="0.3">
      <c r="E10670"/>
      <c r="F10670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</row>
    <row r="10671" spans="5:19" x14ac:dyDescent="0.3">
      <c r="E10671"/>
      <c r="F10671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</row>
    <row r="10672" spans="5:19" x14ac:dyDescent="0.3">
      <c r="E10672"/>
      <c r="F10672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</row>
    <row r="10673" spans="5:19" x14ac:dyDescent="0.3">
      <c r="E10673"/>
      <c r="F1067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</row>
    <row r="10674" spans="5:19" x14ac:dyDescent="0.3">
      <c r="E10674"/>
      <c r="F10674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</row>
    <row r="10675" spans="5:19" x14ac:dyDescent="0.3">
      <c r="E10675"/>
      <c r="F10675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</row>
    <row r="10676" spans="5:19" x14ac:dyDescent="0.3">
      <c r="E10676"/>
      <c r="F10676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</row>
    <row r="10677" spans="5:19" x14ac:dyDescent="0.3">
      <c r="E10677"/>
      <c r="F10677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</row>
    <row r="10678" spans="5:19" x14ac:dyDescent="0.3">
      <c r="E10678"/>
      <c r="F10678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</row>
    <row r="10679" spans="5:19" x14ac:dyDescent="0.3">
      <c r="E10679"/>
      <c r="F10679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</row>
    <row r="10680" spans="5:19" x14ac:dyDescent="0.3">
      <c r="E10680"/>
      <c r="F10680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</row>
    <row r="10681" spans="5:19" x14ac:dyDescent="0.3">
      <c r="E10681"/>
      <c r="F10681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</row>
    <row r="10682" spans="5:19" x14ac:dyDescent="0.3">
      <c r="E10682"/>
      <c r="F10682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</row>
    <row r="10683" spans="5:19" x14ac:dyDescent="0.3">
      <c r="E10683"/>
      <c r="F1068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</row>
    <row r="10684" spans="5:19" x14ac:dyDescent="0.3">
      <c r="E10684"/>
      <c r="F10684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</row>
    <row r="10685" spans="5:19" x14ac:dyDescent="0.3">
      <c r="E10685"/>
      <c r="F10685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</row>
    <row r="10686" spans="5:19" x14ac:dyDescent="0.3">
      <c r="E10686"/>
      <c r="F10686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</row>
    <row r="10687" spans="5:19" x14ac:dyDescent="0.3">
      <c r="E10687"/>
      <c r="F10687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</row>
    <row r="10688" spans="5:19" x14ac:dyDescent="0.3">
      <c r="E10688"/>
      <c r="F10688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</row>
    <row r="10689" spans="5:19" x14ac:dyDescent="0.3">
      <c r="E10689"/>
      <c r="F10689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</row>
    <row r="10690" spans="5:19" x14ac:dyDescent="0.3">
      <c r="E10690"/>
      <c r="F10690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</row>
    <row r="10691" spans="5:19" x14ac:dyDescent="0.3">
      <c r="E10691"/>
      <c r="F10691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</row>
    <row r="10692" spans="5:19" x14ac:dyDescent="0.3">
      <c r="E10692"/>
      <c r="F10692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</row>
    <row r="10693" spans="5:19" x14ac:dyDescent="0.3">
      <c r="E10693"/>
      <c r="F1069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</row>
    <row r="10694" spans="5:19" x14ac:dyDescent="0.3">
      <c r="E10694"/>
      <c r="F10694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</row>
    <row r="10695" spans="5:19" x14ac:dyDescent="0.3">
      <c r="E10695"/>
      <c r="F10695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</row>
    <row r="10696" spans="5:19" x14ac:dyDescent="0.3">
      <c r="E10696"/>
      <c r="F10696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</row>
    <row r="10697" spans="5:19" x14ac:dyDescent="0.3">
      <c r="E10697"/>
      <c r="F10697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</row>
    <row r="10698" spans="5:19" x14ac:dyDescent="0.3">
      <c r="E10698"/>
      <c r="F10698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</row>
    <row r="10699" spans="5:19" x14ac:dyDescent="0.3">
      <c r="E10699"/>
      <c r="F10699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</row>
    <row r="10700" spans="5:19" x14ac:dyDescent="0.3">
      <c r="E10700"/>
      <c r="F10700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</row>
    <row r="10701" spans="5:19" x14ac:dyDescent="0.3">
      <c r="E10701"/>
      <c r="F10701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</row>
    <row r="10702" spans="5:19" x14ac:dyDescent="0.3">
      <c r="E10702"/>
      <c r="F10702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</row>
    <row r="10703" spans="5:19" x14ac:dyDescent="0.3">
      <c r="E10703"/>
      <c r="F1070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</row>
    <row r="10704" spans="5:19" x14ac:dyDescent="0.3">
      <c r="E10704"/>
      <c r="F10704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</row>
    <row r="10705" spans="5:19" x14ac:dyDescent="0.3">
      <c r="E10705"/>
      <c r="F10705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</row>
    <row r="10706" spans="5:19" x14ac:dyDescent="0.3">
      <c r="E10706"/>
      <c r="F10706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</row>
    <row r="10707" spans="5:19" x14ac:dyDescent="0.3">
      <c r="E10707"/>
      <c r="F10707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</row>
    <row r="10708" spans="5:19" x14ac:dyDescent="0.3">
      <c r="E10708"/>
      <c r="F10708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</row>
    <row r="10709" spans="5:19" x14ac:dyDescent="0.3">
      <c r="E10709"/>
      <c r="F10709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</row>
    <row r="10710" spans="5:19" x14ac:dyDescent="0.3">
      <c r="E10710"/>
      <c r="F10710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</row>
    <row r="10711" spans="5:19" x14ac:dyDescent="0.3">
      <c r="E10711"/>
      <c r="F10711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</row>
    <row r="10712" spans="5:19" x14ac:dyDescent="0.3">
      <c r="E10712"/>
      <c r="F10712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</row>
    <row r="10713" spans="5:19" x14ac:dyDescent="0.3">
      <c r="E10713"/>
      <c r="F1071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</row>
    <row r="10714" spans="5:19" x14ac:dyDescent="0.3">
      <c r="E10714"/>
      <c r="F10714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</row>
    <row r="10715" spans="5:19" x14ac:dyDescent="0.3">
      <c r="E10715"/>
      <c r="F10715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</row>
    <row r="10716" spans="5:19" x14ac:dyDescent="0.3">
      <c r="E10716"/>
      <c r="F10716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</row>
    <row r="10717" spans="5:19" x14ac:dyDescent="0.3">
      <c r="E10717"/>
      <c r="F10717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</row>
    <row r="10718" spans="5:19" x14ac:dyDescent="0.3">
      <c r="E10718"/>
      <c r="F10718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</row>
    <row r="10719" spans="5:19" x14ac:dyDescent="0.3">
      <c r="E10719"/>
      <c r="F10719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</row>
    <row r="10720" spans="5:19" x14ac:dyDescent="0.3">
      <c r="E10720"/>
      <c r="F10720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</row>
    <row r="10721" spans="5:19" x14ac:dyDescent="0.3">
      <c r="E10721"/>
      <c r="F10721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</row>
    <row r="10722" spans="5:19" x14ac:dyDescent="0.3">
      <c r="E10722"/>
      <c r="F10722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</row>
    <row r="10723" spans="5:19" x14ac:dyDescent="0.3">
      <c r="E10723"/>
      <c r="F1072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</row>
    <row r="10724" spans="5:19" x14ac:dyDescent="0.3">
      <c r="E10724"/>
      <c r="F10724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</row>
    <row r="10725" spans="5:19" x14ac:dyDescent="0.3">
      <c r="E10725"/>
      <c r="F10725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</row>
    <row r="10726" spans="5:19" x14ac:dyDescent="0.3">
      <c r="E10726"/>
      <c r="F10726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</row>
    <row r="10727" spans="5:19" x14ac:dyDescent="0.3">
      <c r="E10727"/>
      <c r="F10727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</row>
    <row r="10728" spans="5:19" x14ac:dyDescent="0.3">
      <c r="E10728"/>
      <c r="F10728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</row>
    <row r="10729" spans="5:19" x14ac:dyDescent="0.3">
      <c r="E10729"/>
      <c r="F10729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</row>
    <row r="10730" spans="5:19" x14ac:dyDescent="0.3">
      <c r="E10730"/>
      <c r="F10730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</row>
    <row r="10731" spans="5:19" x14ac:dyDescent="0.3">
      <c r="E10731"/>
      <c r="F10731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</row>
    <row r="10732" spans="5:19" x14ac:dyDescent="0.3">
      <c r="E10732"/>
      <c r="F10732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</row>
    <row r="10733" spans="5:19" x14ac:dyDescent="0.3">
      <c r="E10733"/>
      <c r="F1073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</row>
    <row r="10734" spans="5:19" x14ac:dyDescent="0.3">
      <c r="E10734"/>
      <c r="F10734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</row>
    <row r="10735" spans="5:19" x14ac:dyDescent="0.3">
      <c r="E10735"/>
      <c r="F10735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</row>
    <row r="10736" spans="5:19" x14ac:dyDescent="0.3">
      <c r="E10736"/>
      <c r="F10736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</row>
    <row r="10737" spans="5:19" x14ac:dyDescent="0.3">
      <c r="E10737"/>
      <c r="F10737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</row>
    <row r="10738" spans="5:19" x14ac:dyDescent="0.3">
      <c r="E10738"/>
      <c r="F10738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</row>
    <row r="10739" spans="5:19" x14ac:dyDescent="0.3">
      <c r="E10739"/>
      <c r="F10739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</row>
    <row r="10740" spans="5:19" x14ac:dyDescent="0.3">
      <c r="E10740"/>
      <c r="F10740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</row>
    <row r="10741" spans="5:19" x14ac:dyDescent="0.3">
      <c r="E10741"/>
      <c r="F10741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</row>
    <row r="10742" spans="5:19" x14ac:dyDescent="0.3">
      <c r="E10742"/>
      <c r="F10742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</row>
    <row r="10743" spans="5:19" x14ac:dyDescent="0.3">
      <c r="E10743"/>
      <c r="F1074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</row>
    <row r="10744" spans="5:19" x14ac:dyDescent="0.3">
      <c r="E10744"/>
      <c r="F10744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</row>
    <row r="10745" spans="5:19" x14ac:dyDescent="0.3">
      <c r="E10745"/>
      <c r="F10745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</row>
    <row r="10746" spans="5:19" x14ac:dyDescent="0.3">
      <c r="E10746"/>
      <c r="F10746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</row>
    <row r="10747" spans="5:19" x14ac:dyDescent="0.3">
      <c r="E10747"/>
      <c r="F10747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</row>
    <row r="10748" spans="5:19" x14ac:dyDescent="0.3">
      <c r="E10748"/>
      <c r="F10748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</row>
    <row r="10749" spans="5:19" x14ac:dyDescent="0.3">
      <c r="E10749"/>
      <c r="F10749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</row>
    <row r="10750" spans="5:19" x14ac:dyDescent="0.3">
      <c r="E10750"/>
      <c r="F10750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</row>
    <row r="10751" spans="5:19" x14ac:dyDescent="0.3">
      <c r="E10751"/>
      <c r="F10751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</row>
    <row r="10752" spans="5:19" x14ac:dyDescent="0.3">
      <c r="E10752"/>
      <c r="F10752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</row>
    <row r="10753" spans="5:19" x14ac:dyDescent="0.3">
      <c r="E10753"/>
      <c r="F1075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</row>
    <row r="10754" spans="5:19" x14ac:dyDescent="0.3">
      <c r="E10754"/>
      <c r="F10754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</row>
    <row r="10755" spans="5:19" x14ac:dyDescent="0.3">
      <c r="E10755"/>
      <c r="F10755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</row>
    <row r="10756" spans="5:19" x14ac:dyDescent="0.3">
      <c r="E10756"/>
      <c r="F10756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</row>
    <row r="10757" spans="5:19" x14ac:dyDescent="0.3">
      <c r="E10757"/>
      <c r="F10757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</row>
    <row r="10758" spans="5:19" x14ac:dyDescent="0.3">
      <c r="E10758"/>
      <c r="F10758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</row>
    <row r="10759" spans="5:19" x14ac:dyDescent="0.3">
      <c r="E10759"/>
      <c r="F10759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</row>
    <row r="10760" spans="5:19" x14ac:dyDescent="0.3">
      <c r="E10760"/>
      <c r="F10760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</row>
    <row r="10761" spans="5:19" x14ac:dyDescent="0.3">
      <c r="E10761"/>
      <c r="F10761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</row>
    <row r="10762" spans="5:19" x14ac:dyDescent="0.3">
      <c r="E10762"/>
      <c r="F10762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</row>
    <row r="10763" spans="5:19" x14ac:dyDescent="0.3">
      <c r="E10763"/>
      <c r="F1076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</row>
    <row r="10764" spans="5:19" x14ac:dyDescent="0.3">
      <c r="E10764"/>
      <c r="F10764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</row>
    <row r="10765" spans="5:19" x14ac:dyDescent="0.3">
      <c r="E10765"/>
      <c r="F10765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</row>
    <row r="10766" spans="5:19" x14ac:dyDescent="0.3">
      <c r="E10766"/>
      <c r="F10766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</row>
    <row r="10767" spans="5:19" x14ac:dyDescent="0.3">
      <c r="E10767"/>
      <c r="F10767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</row>
    <row r="10768" spans="5:19" x14ac:dyDescent="0.3">
      <c r="E10768"/>
      <c r="F10768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</row>
    <row r="10769" spans="5:19" x14ac:dyDescent="0.3">
      <c r="E10769"/>
      <c r="F10769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</row>
    <row r="10770" spans="5:19" x14ac:dyDescent="0.3">
      <c r="E10770"/>
      <c r="F10770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</row>
    <row r="10771" spans="5:19" x14ac:dyDescent="0.3">
      <c r="E10771"/>
      <c r="F10771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</row>
    <row r="10772" spans="5:19" x14ac:dyDescent="0.3">
      <c r="E10772"/>
      <c r="F10772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</row>
    <row r="10773" spans="5:19" x14ac:dyDescent="0.3">
      <c r="E10773"/>
      <c r="F1077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</row>
    <row r="10774" spans="5:19" x14ac:dyDescent="0.3">
      <c r="E10774"/>
      <c r="F10774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</row>
    <row r="10775" spans="5:19" x14ac:dyDescent="0.3">
      <c r="E10775"/>
      <c r="F10775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</row>
    <row r="10776" spans="5:19" x14ac:dyDescent="0.3">
      <c r="E10776"/>
      <c r="F10776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</row>
    <row r="10777" spans="5:19" x14ac:dyDescent="0.3">
      <c r="E10777"/>
      <c r="F10777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</row>
    <row r="10778" spans="5:19" x14ac:dyDescent="0.3">
      <c r="E10778"/>
      <c r="F10778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</row>
    <row r="10779" spans="5:19" x14ac:dyDescent="0.3">
      <c r="E10779"/>
      <c r="F10779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</row>
    <row r="10780" spans="5:19" x14ac:dyDescent="0.3">
      <c r="E10780"/>
      <c r="F10780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</row>
    <row r="10781" spans="5:19" x14ac:dyDescent="0.3">
      <c r="E10781"/>
      <c r="F10781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</row>
    <row r="10782" spans="5:19" x14ac:dyDescent="0.3">
      <c r="E10782"/>
      <c r="F10782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</row>
    <row r="10783" spans="5:19" x14ac:dyDescent="0.3">
      <c r="E10783"/>
      <c r="F1078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</row>
    <row r="10784" spans="5:19" x14ac:dyDescent="0.3">
      <c r="E10784"/>
      <c r="F10784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</row>
    <row r="10785" spans="5:19" x14ac:dyDescent="0.3">
      <c r="E10785"/>
      <c r="F10785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</row>
    <row r="10786" spans="5:19" x14ac:dyDescent="0.3">
      <c r="E10786"/>
      <c r="F10786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</row>
    <row r="10787" spans="5:19" x14ac:dyDescent="0.3">
      <c r="E10787"/>
      <c r="F10787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</row>
    <row r="10788" spans="5:19" x14ac:dyDescent="0.3">
      <c r="E10788"/>
      <c r="F10788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</row>
    <row r="10789" spans="5:19" x14ac:dyDescent="0.3">
      <c r="E10789"/>
      <c r="F10789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</row>
    <row r="10790" spans="5:19" x14ac:dyDescent="0.3">
      <c r="E10790"/>
      <c r="F10790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</row>
    <row r="10791" spans="5:19" x14ac:dyDescent="0.3">
      <c r="E10791"/>
      <c r="F10791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</row>
    <row r="10792" spans="5:19" x14ac:dyDescent="0.3">
      <c r="E10792"/>
      <c r="F10792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</row>
    <row r="10793" spans="5:19" x14ac:dyDescent="0.3">
      <c r="E10793"/>
      <c r="F1079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</row>
    <row r="10794" spans="5:19" x14ac:dyDescent="0.3">
      <c r="E10794"/>
      <c r="F10794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</row>
    <row r="10795" spans="5:19" x14ac:dyDescent="0.3">
      <c r="E10795"/>
      <c r="F10795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</row>
    <row r="10796" spans="5:19" x14ac:dyDescent="0.3">
      <c r="E10796"/>
      <c r="F10796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</row>
    <row r="10797" spans="5:19" x14ac:dyDescent="0.3">
      <c r="E10797"/>
      <c r="F10797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</row>
    <row r="10798" spans="5:19" x14ac:dyDescent="0.3">
      <c r="E10798"/>
      <c r="F10798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</row>
    <row r="10799" spans="5:19" x14ac:dyDescent="0.3">
      <c r="E10799"/>
      <c r="F10799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</row>
    <row r="10800" spans="5:19" x14ac:dyDescent="0.3">
      <c r="E10800"/>
      <c r="F10800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</row>
    <row r="10801" spans="5:19" x14ac:dyDescent="0.3">
      <c r="E10801"/>
      <c r="F10801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</row>
    <row r="10802" spans="5:19" x14ac:dyDescent="0.3">
      <c r="E10802"/>
      <c r="F10802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</row>
    <row r="10803" spans="5:19" x14ac:dyDescent="0.3">
      <c r="E10803"/>
      <c r="F1080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</row>
    <row r="10804" spans="5:19" x14ac:dyDescent="0.3">
      <c r="E10804"/>
      <c r="F10804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</row>
    <row r="10805" spans="5:19" x14ac:dyDescent="0.3">
      <c r="E10805"/>
      <c r="F10805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</row>
    <row r="10806" spans="5:19" x14ac:dyDescent="0.3">
      <c r="E10806"/>
      <c r="F10806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</row>
    <row r="10807" spans="5:19" x14ac:dyDescent="0.3">
      <c r="E10807"/>
      <c r="F10807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</row>
    <row r="10808" spans="5:19" x14ac:dyDescent="0.3">
      <c r="E10808"/>
      <c r="F10808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</row>
    <row r="10809" spans="5:19" x14ac:dyDescent="0.3">
      <c r="E10809"/>
      <c r="F10809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</row>
    <row r="10810" spans="5:19" x14ac:dyDescent="0.3">
      <c r="E10810"/>
      <c r="F10810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</row>
    <row r="10811" spans="5:19" x14ac:dyDescent="0.3">
      <c r="E10811"/>
      <c r="F10811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</row>
    <row r="10812" spans="5:19" x14ac:dyDescent="0.3">
      <c r="E10812"/>
      <c r="F10812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</row>
    <row r="10813" spans="5:19" x14ac:dyDescent="0.3">
      <c r="E10813"/>
      <c r="F1081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</row>
    <row r="10814" spans="5:19" x14ac:dyDescent="0.3">
      <c r="E10814"/>
      <c r="F10814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</row>
    <row r="10815" spans="5:19" x14ac:dyDescent="0.3">
      <c r="E10815"/>
      <c r="F10815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</row>
    <row r="10816" spans="5:19" x14ac:dyDescent="0.3">
      <c r="E10816"/>
      <c r="F10816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</row>
    <row r="10817" spans="5:19" x14ac:dyDescent="0.3">
      <c r="E10817"/>
      <c r="F10817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</row>
    <row r="10818" spans="5:19" x14ac:dyDescent="0.3">
      <c r="E10818"/>
      <c r="F10818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</row>
    <row r="10819" spans="5:19" x14ac:dyDescent="0.3">
      <c r="E10819"/>
      <c r="F10819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</row>
    <row r="10820" spans="5:19" x14ac:dyDescent="0.3">
      <c r="E10820"/>
      <c r="F10820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</row>
    <row r="10821" spans="5:19" x14ac:dyDescent="0.3">
      <c r="E10821"/>
      <c r="F10821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</row>
    <row r="10822" spans="5:19" x14ac:dyDescent="0.3">
      <c r="E10822"/>
      <c r="F10822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</row>
    <row r="10823" spans="5:19" x14ac:dyDescent="0.3">
      <c r="E10823"/>
      <c r="F1082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</row>
    <row r="10824" spans="5:19" x14ac:dyDescent="0.3">
      <c r="E10824"/>
      <c r="F10824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</row>
    <row r="10825" spans="5:19" x14ac:dyDescent="0.3">
      <c r="E10825"/>
      <c r="F10825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</row>
    <row r="10826" spans="5:19" x14ac:dyDescent="0.3">
      <c r="E10826"/>
      <c r="F10826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</row>
    <row r="10827" spans="5:19" x14ac:dyDescent="0.3">
      <c r="E10827"/>
      <c r="F10827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</row>
    <row r="10828" spans="5:19" x14ac:dyDescent="0.3">
      <c r="E10828"/>
      <c r="F10828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</row>
    <row r="10829" spans="5:19" x14ac:dyDescent="0.3">
      <c r="E10829"/>
      <c r="F10829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</row>
    <row r="10830" spans="5:19" x14ac:dyDescent="0.3">
      <c r="E10830"/>
      <c r="F10830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</row>
    <row r="10831" spans="5:19" x14ac:dyDescent="0.3">
      <c r="E10831"/>
      <c r="F10831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</row>
    <row r="10832" spans="5:19" x14ac:dyDescent="0.3">
      <c r="E10832"/>
      <c r="F10832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</row>
    <row r="10833" spans="5:19" x14ac:dyDescent="0.3">
      <c r="E10833"/>
      <c r="F1083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</row>
    <row r="10834" spans="5:19" x14ac:dyDescent="0.3">
      <c r="E10834"/>
      <c r="F10834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</row>
    <row r="10835" spans="5:19" x14ac:dyDescent="0.3">
      <c r="E10835"/>
      <c r="F10835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</row>
    <row r="10836" spans="5:19" x14ac:dyDescent="0.3">
      <c r="E10836"/>
      <c r="F10836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</row>
    <row r="10837" spans="5:19" x14ac:dyDescent="0.3">
      <c r="E10837"/>
      <c r="F10837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</row>
    <row r="10838" spans="5:19" x14ac:dyDescent="0.3">
      <c r="E10838"/>
      <c r="F10838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</row>
    <row r="10839" spans="5:19" x14ac:dyDescent="0.3">
      <c r="E10839"/>
      <c r="F10839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</row>
    <row r="10840" spans="5:19" x14ac:dyDescent="0.3">
      <c r="E10840"/>
      <c r="F10840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</row>
    <row r="10841" spans="5:19" x14ac:dyDescent="0.3">
      <c r="E10841"/>
      <c r="F10841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</row>
    <row r="10842" spans="5:19" x14ac:dyDescent="0.3">
      <c r="E10842"/>
      <c r="F10842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</row>
    <row r="10843" spans="5:19" x14ac:dyDescent="0.3">
      <c r="E10843"/>
      <c r="F1084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</row>
    <row r="10844" spans="5:19" x14ac:dyDescent="0.3">
      <c r="E10844"/>
      <c r="F10844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</row>
    <row r="10845" spans="5:19" x14ac:dyDescent="0.3">
      <c r="E10845"/>
      <c r="F10845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</row>
    <row r="10846" spans="5:19" x14ac:dyDescent="0.3">
      <c r="E10846"/>
      <c r="F10846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</row>
    <row r="10847" spans="5:19" x14ac:dyDescent="0.3">
      <c r="E10847"/>
      <c r="F10847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</row>
    <row r="10848" spans="5:19" x14ac:dyDescent="0.3">
      <c r="E10848"/>
      <c r="F10848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</row>
    <row r="10849" spans="5:19" x14ac:dyDescent="0.3">
      <c r="E10849"/>
      <c r="F10849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</row>
    <row r="10850" spans="5:19" x14ac:dyDescent="0.3">
      <c r="E10850"/>
      <c r="F10850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</row>
    <row r="10851" spans="5:19" x14ac:dyDescent="0.3">
      <c r="E10851"/>
      <c r="F10851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</row>
    <row r="10852" spans="5:19" x14ac:dyDescent="0.3">
      <c r="E10852"/>
      <c r="F10852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</row>
    <row r="10853" spans="5:19" x14ac:dyDescent="0.3">
      <c r="E10853"/>
      <c r="F1085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</row>
    <row r="10854" spans="5:19" x14ac:dyDescent="0.3">
      <c r="E10854"/>
      <c r="F10854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</row>
    <row r="10855" spans="5:19" x14ac:dyDescent="0.3">
      <c r="E10855"/>
      <c r="F10855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</row>
    <row r="10856" spans="5:19" x14ac:dyDescent="0.3">
      <c r="E10856"/>
      <c r="F10856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</row>
    <row r="10857" spans="5:19" x14ac:dyDescent="0.3">
      <c r="E10857"/>
      <c r="F10857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</row>
    <row r="10858" spans="5:19" x14ac:dyDescent="0.3">
      <c r="E10858"/>
      <c r="F10858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</row>
    <row r="10859" spans="5:19" x14ac:dyDescent="0.3">
      <c r="E10859"/>
      <c r="F10859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</row>
    <row r="10860" spans="5:19" x14ac:dyDescent="0.3">
      <c r="E10860"/>
      <c r="F10860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</row>
    <row r="10861" spans="5:19" x14ac:dyDescent="0.3">
      <c r="E10861"/>
      <c r="F10861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</row>
    <row r="10862" spans="5:19" x14ac:dyDescent="0.3">
      <c r="E10862"/>
      <c r="F10862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</row>
    <row r="10863" spans="5:19" x14ac:dyDescent="0.3">
      <c r="E10863"/>
      <c r="F1086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</row>
    <row r="10864" spans="5:19" x14ac:dyDescent="0.3">
      <c r="E10864"/>
      <c r="F10864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</row>
    <row r="10865" spans="5:19" x14ac:dyDescent="0.3">
      <c r="E10865"/>
      <c r="F10865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</row>
    <row r="10866" spans="5:19" x14ac:dyDescent="0.3">
      <c r="E10866"/>
      <c r="F10866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</row>
    <row r="10867" spans="5:19" x14ac:dyDescent="0.3">
      <c r="E10867"/>
      <c r="F10867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</row>
    <row r="10868" spans="5:19" x14ac:dyDescent="0.3">
      <c r="E10868"/>
      <c r="F10868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</row>
    <row r="10869" spans="5:19" x14ac:dyDescent="0.3">
      <c r="E10869"/>
      <c r="F10869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</row>
    <row r="10870" spans="5:19" x14ac:dyDescent="0.3">
      <c r="E10870"/>
      <c r="F10870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</row>
    <row r="10871" spans="5:19" x14ac:dyDescent="0.3">
      <c r="E10871"/>
      <c r="F10871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</row>
    <row r="10872" spans="5:19" x14ac:dyDescent="0.3">
      <c r="E10872"/>
      <c r="F10872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</row>
    <row r="10873" spans="5:19" x14ac:dyDescent="0.3">
      <c r="E10873"/>
      <c r="F1087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</row>
    <row r="10874" spans="5:19" x14ac:dyDescent="0.3">
      <c r="E10874"/>
      <c r="F10874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</row>
    <row r="10875" spans="5:19" x14ac:dyDescent="0.3">
      <c r="E10875"/>
      <c r="F10875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</row>
    <row r="10876" spans="5:19" x14ac:dyDescent="0.3">
      <c r="E10876"/>
      <c r="F10876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</row>
    <row r="10877" spans="5:19" x14ac:dyDescent="0.3">
      <c r="E10877"/>
      <c r="F10877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</row>
    <row r="10878" spans="5:19" x14ac:dyDescent="0.3">
      <c r="E10878"/>
      <c r="F10878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</row>
    <row r="10879" spans="5:19" x14ac:dyDescent="0.3">
      <c r="E10879"/>
      <c r="F10879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</row>
    <row r="10880" spans="5:19" x14ac:dyDescent="0.3">
      <c r="E10880"/>
      <c r="F10880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</row>
    <row r="10881" spans="5:19" x14ac:dyDescent="0.3">
      <c r="E10881"/>
      <c r="F10881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</row>
    <row r="10882" spans="5:19" x14ac:dyDescent="0.3">
      <c r="E10882"/>
      <c r="F10882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</row>
    <row r="10883" spans="5:19" x14ac:dyDescent="0.3">
      <c r="E10883"/>
      <c r="F1088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</row>
    <row r="10884" spans="5:19" x14ac:dyDescent="0.3">
      <c r="E10884"/>
      <c r="F10884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</row>
    <row r="10885" spans="5:19" x14ac:dyDescent="0.3">
      <c r="E10885"/>
      <c r="F10885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</row>
    <row r="10886" spans="5:19" x14ac:dyDescent="0.3">
      <c r="E10886"/>
      <c r="F10886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</row>
    <row r="10887" spans="5:19" x14ac:dyDescent="0.3">
      <c r="E10887"/>
      <c r="F10887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</row>
    <row r="10888" spans="5:19" x14ac:dyDescent="0.3">
      <c r="E10888"/>
      <c r="F10888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</row>
    <row r="10889" spans="5:19" x14ac:dyDescent="0.3">
      <c r="E10889"/>
      <c r="F10889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</row>
    <row r="10890" spans="5:19" x14ac:dyDescent="0.3">
      <c r="E10890"/>
      <c r="F10890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</row>
    <row r="10891" spans="5:19" x14ac:dyDescent="0.3">
      <c r="E10891"/>
      <c r="F10891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</row>
    <row r="10892" spans="5:19" x14ac:dyDescent="0.3">
      <c r="E10892"/>
      <c r="F10892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</row>
    <row r="10893" spans="5:19" x14ac:dyDescent="0.3">
      <c r="E10893"/>
      <c r="F1089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</row>
    <row r="10894" spans="5:19" x14ac:dyDescent="0.3">
      <c r="E10894"/>
      <c r="F10894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</row>
    <row r="10895" spans="5:19" x14ac:dyDescent="0.3">
      <c r="E10895"/>
      <c r="F10895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</row>
    <row r="10896" spans="5:19" x14ac:dyDescent="0.3">
      <c r="E10896"/>
      <c r="F10896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</row>
    <row r="10897" spans="5:19" x14ac:dyDescent="0.3">
      <c r="E10897"/>
      <c r="F10897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</row>
    <row r="10898" spans="5:19" x14ac:dyDescent="0.3">
      <c r="E10898"/>
      <c r="F10898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</row>
    <row r="10899" spans="5:19" x14ac:dyDescent="0.3">
      <c r="E10899"/>
      <c r="F10899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</row>
    <row r="10900" spans="5:19" x14ac:dyDescent="0.3">
      <c r="E10900"/>
      <c r="F10900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</row>
    <row r="10901" spans="5:19" x14ac:dyDescent="0.3">
      <c r="E10901"/>
      <c r="F10901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</row>
    <row r="10902" spans="5:19" x14ac:dyDescent="0.3">
      <c r="E10902"/>
      <c r="F10902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</row>
    <row r="10903" spans="5:19" x14ac:dyDescent="0.3">
      <c r="E10903"/>
      <c r="F1090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</row>
    <row r="10904" spans="5:19" x14ac:dyDescent="0.3">
      <c r="E10904"/>
      <c r="F10904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</row>
    <row r="10905" spans="5:19" x14ac:dyDescent="0.3">
      <c r="E10905"/>
      <c r="F10905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</row>
    <row r="10906" spans="5:19" x14ac:dyDescent="0.3">
      <c r="E10906"/>
      <c r="F10906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</row>
    <row r="10907" spans="5:19" x14ac:dyDescent="0.3">
      <c r="E10907"/>
      <c r="F10907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</row>
    <row r="10908" spans="5:19" x14ac:dyDescent="0.3">
      <c r="E10908"/>
      <c r="F10908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</row>
    <row r="10909" spans="5:19" x14ac:dyDescent="0.3">
      <c r="E10909"/>
      <c r="F10909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</row>
    <row r="10910" spans="5:19" x14ac:dyDescent="0.3">
      <c r="E10910"/>
      <c r="F10910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</row>
    <row r="10911" spans="5:19" x14ac:dyDescent="0.3">
      <c r="E10911"/>
      <c r="F10911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</row>
    <row r="10912" spans="5:19" x14ac:dyDescent="0.3">
      <c r="E10912"/>
      <c r="F10912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</row>
    <row r="10913" spans="5:19" x14ac:dyDescent="0.3">
      <c r="E10913"/>
      <c r="F1091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</row>
    <row r="10914" spans="5:19" x14ac:dyDescent="0.3">
      <c r="E10914"/>
      <c r="F10914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</row>
    <row r="10915" spans="5:19" x14ac:dyDescent="0.3">
      <c r="E10915"/>
      <c r="F10915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</row>
    <row r="10916" spans="5:19" x14ac:dyDescent="0.3">
      <c r="E10916"/>
      <c r="F10916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</row>
    <row r="10917" spans="5:19" x14ac:dyDescent="0.3">
      <c r="E10917"/>
      <c r="F10917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</row>
    <row r="10918" spans="5:19" x14ac:dyDescent="0.3">
      <c r="E10918"/>
      <c r="F10918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</row>
    <row r="10919" spans="5:19" x14ac:dyDescent="0.3">
      <c r="E10919"/>
      <c r="F10919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</row>
    <row r="10920" spans="5:19" x14ac:dyDescent="0.3">
      <c r="E10920"/>
      <c r="F10920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</row>
    <row r="10921" spans="5:19" x14ac:dyDescent="0.3">
      <c r="E10921"/>
      <c r="F10921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</row>
    <row r="10922" spans="5:19" x14ac:dyDescent="0.3">
      <c r="E10922"/>
      <c r="F10922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</row>
    <row r="10923" spans="5:19" x14ac:dyDescent="0.3">
      <c r="E10923"/>
      <c r="F1092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</row>
    <row r="10924" spans="5:19" x14ac:dyDescent="0.3">
      <c r="E10924"/>
      <c r="F10924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</row>
    <row r="10925" spans="5:19" x14ac:dyDescent="0.3">
      <c r="E10925"/>
      <c r="F10925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</row>
    <row r="10926" spans="5:19" x14ac:dyDescent="0.3">
      <c r="E10926"/>
      <c r="F10926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</row>
    <row r="10927" spans="5:19" x14ac:dyDescent="0.3">
      <c r="E10927"/>
      <c r="F10927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</row>
    <row r="10928" spans="5:19" x14ac:dyDescent="0.3">
      <c r="E10928"/>
      <c r="F10928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</row>
    <row r="10929" spans="5:19" x14ac:dyDescent="0.3">
      <c r="E10929"/>
      <c r="F10929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</row>
    <row r="10930" spans="5:19" x14ac:dyDescent="0.3">
      <c r="E10930"/>
      <c r="F10930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</row>
    <row r="10931" spans="5:19" x14ac:dyDescent="0.3">
      <c r="E10931"/>
      <c r="F10931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</row>
    <row r="10932" spans="5:19" x14ac:dyDescent="0.3">
      <c r="E10932"/>
      <c r="F10932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</row>
    <row r="10933" spans="5:19" x14ac:dyDescent="0.3">
      <c r="E10933"/>
      <c r="F1093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</row>
    <row r="10934" spans="5:19" x14ac:dyDescent="0.3">
      <c r="E10934"/>
      <c r="F10934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</row>
    <row r="10935" spans="5:19" x14ac:dyDescent="0.3">
      <c r="E10935"/>
      <c r="F10935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</row>
    <row r="10936" spans="5:19" x14ac:dyDescent="0.3">
      <c r="E10936"/>
      <c r="F10936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</row>
    <row r="10937" spans="5:19" x14ac:dyDescent="0.3">
      <c r="E10937"/>
      <c r="F10937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</row>
    <row r="10938" spans="5:19" x14ac:dyDescent="0.3">
      <c r="E10938"/>
      <c r="F10938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</row>
    <row r="10939" spans="5:19" x14ac:dyDescent="0.3">
      <c r="E10939"/>
      <c r="F10939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</row>
    <row r="10940" spans="5:19" x14ac:dyDescent="0.3">
      <c r="E10940"/>
      <c r="F10940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</row>
    <row r="10941" spans="5:19" x14ac:dyDescent="0.3">
      <c r="E10941"/>
      <c r="F10941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</row>
    <row r="10942" spans="5:19" x14ac:dyDescent="0.3">
      <c r="E10942"/>
      <c r="F10942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</row>
    <row r="10943" spans="5:19" x14ac:dyDescent="0.3">
      <c r="E10943"/>
      <c r="F1094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</row>
    <row r="10944" spans="5:19" x14ac:dyDescent="0.3">
      <c r="E10944"/>
      <c r="F10944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</row>
    <row r="10945" spans="5:19" x14ac:dyDescent="0.3">
      <c r="E10945"/>
      <c r="F10945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</row>
    <row r="10946" spans="5:19" x14ac:dyDescent="0.3">
      <c r="E10946"/>
      <c r="F10946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</row>
    <row r="10947" spans="5:19" x14ac:dyDescent="0.3">
      <c r="E10947"/>
      <c r="F10947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</row>
    <row r="10948" spans="5:19" x14ac:dyDescent="0.3">
      <c r="E10948"/>
      <c r="F10948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</row>
    <row r="10949" spans="5:19" x14ac:dyDescent="0.3">
      <c r="E10949"/>
      <c r="F10949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</row>
    <row r="10950" spans="5:19" x14ac:dyDescent="0.3">
      <c r="E10950"/>
      <c r="F10950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</row>
    <row r="10951" spans="5:19" x14ac:dyDescent="0.3">
      <c r="E10951"/>
      <c r="F10951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</row>
    <row r="10952" spans="5:19" x14ac:dyDescent="0.3">
      <c r="E10952"/>
      <c r="F10952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</row>
    <row r="10953" spans="5:19" x14ac:dyDescent="0.3">
      <c r="E10953"/>
      <c r="F1095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</row>
    <row r="10954" spans="5:19" x14ac:dyDescent="0.3">
      <c r="E10954"/>
      <c r="F10954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</row>
    <row r="10955" spans="5:19" x14ac:dyDescent="0.3">
      <c r="E10955"/>
      <c r="F10955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</row>
    <row r="10956" spans="5:19" x14ac:dyDescent="0.3">
      <c r="E10956"/>
      <c r="F10956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</row>
    <row r="10957" spans="5:19" x14ac:dyDescent="0.3">
      <c r="E10957"/>
      <c r="F10957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</row>
    <row r="10958" spans="5:19" x14ac:dyDescent="0.3">
      <c r="E10958"/>
      <c r="F10958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</row>
    <row r="10959" spans="5:19" x14ac:dyDescent="0.3">
      <c r="E10959"/>
      <c r="F10959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</row>
    <row r="10960" spans="5:19" x14ac:dyDescent="0.3">
      <c r="E10960"/>
      <c r="F10960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</row>
    <row r="10961" spans="5:19" x14ac:dyDescent="0.3">
      <c r="E10961"/>
      <c r="F10961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</row>
    <row r="10962" spans="5:19" x14ac:dyDescent="0.3">
      <c r="E10962"/>
      <c r="F10962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</row>
    <row r="10963" spans="5:19" x14ac:dyDescent="0.3">
      <c r="E10963"/>
      <c r="F1096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</row>
    <row r="10964" spans="5:19" x14ac:dyDescent="0.3">
      <c r="E10964"/>
      <c r="F10964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</row>
    <row r="10965" spans="5:19" x14ac:dyDescent="0.3">
      <c r="E10965"/>
      <c r="F10965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</row>
    <row r="10966" spans="5:19" x14ac:dyDescent="0.3">
      <c r="E10966"/>
      <c r="F10966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</row>
    <row r="10967" spans="5:19" x14ac:dyDescent="0.3">
      <c r="E10967"/>
      <c r="F10967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</row>
    <row r="10968" spans="5:19" x14ac:dyDescent="0.3">
      <c r="E10968"/>
      <c r="F10968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</row>
    <row r="10969" spans="5:19" x14ac:dyDescent="0.3">
      <c r="E10969"/>
      <c r="F10969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</row>
    <row r="10970" spans="5:19" x14ac:dyDescent="0.3">
      <c r="E10970"/>
      <c r="F10970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</row>
    <row r="10971" spans="5:19" x14ac:dyDescent="0.3">
      <c r="E10971"/>
      <c r="F10971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</row>
    <row r="10972" spans="5:19" x14ac:dyDescent="0.3">
      <c r="E10972"/>
      <c r="F10972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</row>
    <row r="10973" spans="5:19" x14ac:dyDescent="0.3">
      <c r="E10973"/>
      <c r="F1097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</row>
    <row r="10974" spans="5:19" x14ac:dyDescent="0.3">
      <c r="E10974"/>
      <c r="F10974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</row>
    <row r="10975" spans="5:19" x14ac:dyDescent="0.3">
      <c r="E10975"/>
      <c r="F10975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</row>
    <row r="10976" spans="5:19" x14ac:dyDescent="0.3">
      <c r="E10976"/>
      <c r="F10976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</row>
    <row r="10977" spans="5:19" x14ac:dyDescent="0.3">
      <c r="E10977"/>
      <c r="F10977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</row>
    <row r="10978" spans="5:19" x14ac:dyDescent="0.3">
      <c r="E10978"/>
      <c r="F10978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</row>
    <row r="10979" spans="5:19" x14ac:dyDescent="0.3">
      <c r="E10979"/>
      <c r="F10979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</row>
    <row r="10980" spans="5:19" x14ac:dyDescent="0.3">
      <c r="E10980"/>
      <c r="F10980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</row>
    <row r="10981" spans="5:19" x14ac:dyDescent="0.3">
      <c r="E10981"/>
      <c r="F10981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</row>
    <row r="10982" spans="5:19" x14ac:dyDescent="0.3">
      <c r="E10982"/>
      <c r="F10982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</row>
    <row r="10983" spans="5:19" x14ac:dyDescent="0.3">
      <c r="E10983"/>
      <c r="F1098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</row>
    <row r="10984" spans="5:19" x14ac:dyDescent="0.3">
      <c r="E10984"/>
      <c r="F10984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</row>
    <row r="10985" spans="5:19" x14ac:dyDescent="0.3">
      <c r="E10985"/>
      <c r="F10985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</row>
    <row r="10986" spans="5:19" x14ac:dyDescent="0.3">
      <c r="E10986"/>
      <c r="F10986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</row>
    <row r="10987" spans="5:19" x14ac:dyDescent="0.3">
      <c r="E10987"/>
      <c r="F10987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</row>
    <row r="10988" spans="5:19" x14ac:dyDescent="0.3">
      <c r="E10988"/>
      <c r="F10988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</row>
    <row r="10989" spans="5:19" x14ac:dyDescent="0.3">
      <c r="E10989"/>
      <c r="F10989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</row>
    <row r="10990" spans="5:19" x14ac:dyDescent="0.3">
      <c r="E10990"/>
      <c r="F10990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</row>
    <row r="10991" spans="5:19" x14ac:dyDescent="0.3">
      <c r="E10991"/>
      <c r="F10991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</row>
    <row r="10992" spans="5:19" x14ac:dyDescent="0.3">
      <c r="E10992"/>
      <c r="F10992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</row>
    <row r="10993" spans="5:19" x14ac:dyDescent="0.3">
      <c r="E10993"/>
      <c r="F1099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</row>
    <row r="10994" spans="5:19" x14ac:dyDescent="0.3">
      <c r="E10994"/>
      <c r="F10994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</row>
    <row r="10995" spans="5:19" x14ac:dyDescent="0.3">
      <c r="E10995"/>
      <c r="F10995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</row>
    <row r="10996" spans="5:19" x14ac:dyDescent="0.3">
      <c r="E10996"/>
      <c r="F10996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</row>
    <row r="10997" spans="5:19" x14ac:dyDescent="0.3">
      <c r="E10997"/>
      <c r="F10997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</row>
    <row r="10998" spans="5:19" x14ac:dyDescent="0.3">
      <c r="E10998"/>
      <c r="F10998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</row>
    <row r="10999" spans="5:19" x14ac:dyDescent="0.3">
      <c r="E10999"/>
      <c r="F10999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</row>
    <row r="11000" spans="5:19" x14ac:dyDescent="0.3">
      <c r="E11000"/>
      <c r="F11000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</row>
    <row r="11001" spans="5:19" x14ac:dyDescent="0.3">
      <c r="E11001"/>
      <c r="F11001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</row>
    <row r="11002" spans="5:19" x14ac:dyDescent="0.3">
      <c r="E11002"/>
      <c r="F11002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</row>
    <row r="11003" spans="5:19" x14ac:dyDescent="0.3">
      <c r="E11003"/>
      <c r="F1100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</row>
    <row r="11004" spans="5:19" x14ac:dyDescent="0.3">
      <c r="E11004"/>
      <c r="F11004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</row>
    <row r="11005" spans="5:19" x14ac:dyDescent="0.3">
      <c r="E11005"/>
      <c r="F11005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</row>
    <row r="11006" spans="5:19" x14ac:dyDescent="0.3">
      <c r="E11006"/>
      <c r="F11006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</row>
    <row r="11007" spans="5:19" x14ac:dyDescent="0.3">
      <c r="E11007"/>
      <c r="F11007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</row>
    <row r="11008" spans="5:19" x14ac:dyDescent="0.3">
      <c r="E11008"/>
      <c r="F11008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</row>
    <row r="11009" spans="5:19" x14ac:dyDescent="0.3">
      <c r="E11009"/>
      <c r="F11009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</row>
    <row r="11010" spans="5:19" x14ac:dyDescent="0.3">
      <c r="E11010"/>
      <c r="F11010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</row>
    <row r="11011" spans="5:19" x14ac:dyDescent="0.3">
      <c r="E11011"/>
      <c r="F11011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</row>
    <row r="11012" spans="5:19" x14ac:dyDescent="0.3">
      <c r="E11012"/>
      <c r="F11012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</row>
    <row r="11013" spans="5:19" x14ac:dyDescent="0.3">
      <c r="E11013"/>
      <c r="F1101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</row>
    <row r="11014" spans="5:19" x14ac:dyDescent="0.3">
      <c r="E11014"/>
      <c r="F11014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</row>
    <row r="11015" spans="5:19" x14ac:dyDescent="0.3">
      <c r="E11015"/>
      <c r="F11015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</row>
    <row r="11016" spans="5:19" x14ac:dyDescent="0.3">
      <c r="E11016"/>
      <c r="F11016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</row>
    <row r="11017" spans="5:19" x14ac:dyDescent="0.3">
      <c r="E11017"/>
      <c r="F11017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</row>
    <row r="11018" spans="5:19" x14ac:dyDescent="0.3">
      <c r="E11018"/>
      <c r="F11018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</row>
    <row r="11019" spans="5:19" x14ac:dyDescent="0.3">
      <c r="E11019"/>
      <c r="F11019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</row>
    <row r="11020" spans="5:19" x14ac:dyDescent="0.3">
      <c r="E11020"/>
      <c r="F11020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</row>
    <row r="11021" spans="5:19" x14ac:dyDescent="0.3">
      <c r="E11021"/>
      <c r="F11021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</row>
    <row r="11022" spans="5:19" x14ac:dyDescent="0.3">
      <c r="E11022"/>
      <c r="F11022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</row>
    <row r="11023" spans="5:19" x14ac:dyDescent="0.3">
      <c r="E11023"/>
      <c r="F1102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</row>
    <row r="11024" spans="5:19" x14ac:dyDescent="0.3">
      <c r="E11024"/>
      <c r="F11024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</row>
    <row r="11025" spans="5:19" x14ac:dyDescent="0.3">
      <c r="E11025"/>
      <c r="F11025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</row>
    <row r="11026" spans="5:19" x14ac:dyDescent="0.3">
      <c r="E11026"/>
      <c r="F11026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</row>
    <row r="11027" spans="5:19" x14ac:dyDescent="0.3">
      <c r="E11027"/>
      <c r="F11027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</row>
    <row r="11028" spans="5:19" x14ac:dyDescent="0.3">
      <c r="E11028"/>
      <c r="F11028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</row>
    <row r="11029" spans="5:19" x14ac:dyDescent="0.3">
      <c r="E11029"/>
      <c r="F11029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</row>
    <row r="11030" spans="5:19" x14ac:dyDescent="0.3">
      <c r="E11030"/>
      <c r="F11030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</row>
    <row r="11031" spans="5:19" x14ac:dyDescent="0.3">
      <c r="E11031"/>
      <c r="F11031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</row>
    <row r="11032" spans="5:19" x14ac:dyDescent="0.3">
      <c r="E11032"/>
      <c r="F11032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</row>
    <row r="11033" spans="5:19" x14ac:dyDescent="0.3">
      <c r="E11033"/>
      <c r="F1103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</row>
    <row r="11034" spans="5:19" x14ac:dyDescent="0.3">
      <c r="E11034"/>
      <c r="F11034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</row>
    <row r="11035" spans="5:19" x14ac:dyDescent="0.3">
      <c r="E11035"/>
      <c r="F11035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</row>
    <row r="11036" spans="5:19" x14ac:dyDescent="0.3">
      <c r="E11036"/>
      <c r="F11036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</row>
    <row r="11037" spans="5:19" x14ac:dyDescent="0.3">
      <c r="E11037"/>
      <c r="F11037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</row>
    <row r="11038" spans="5:19" x14ac:dyDescent="0.3">
      <c r="E11038"/>
      <c r="F11038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</row>
    <row r="11039" spans="5:19" x14ac:dyDescent="0.3">
      <c r="E11039"/>
      <c r="F11039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</row>
    <row r="11040" spans="5:19" x14ac:dyDescent="0.3">
      <c r="E11040"/>
      <c r="F11040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</row>
    <row r="11041" spans="5:19" x14ac:dyDescent="0.3">
      <c r="E11041"/>
      <c r="F11041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</row>
    <row r="11042" spans="5:19" x14ac:dyDescent="0.3">
      <c r="E11042"/>
      <c r="F11042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</row>
    <row r="11043" spans="5:19" x14ac:dyDescent="0.3">
      <c r="E11043"/>
      <c r="F1104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</row>
    <row r="11044" spans="5:19" x14ac:dyDescent="0.3">
      <c r="E11044"/>
      <c r="F11044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</row>
    <row r="11045" spans="5:19" x14ac:dyDescent="0.3">
      <c r="E11045"/>
      <c r="F11045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</row>
    <row r="11046" spans="5:19" x14ac:dyDescent="0.3">
      <c r="E11046"/>
      <c r="F11046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</row>
    <row r="11047" spans="5:19" x14ac:dyDescent="0.3">
      <c r="E11047"/>
      <c r="F11047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</row>
    <row r="11048" spans="5:19" x14ac:dyDescent="0.3">
      <c r="E11048"/>
      <c r="F11048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</row>
    <row r="11049" spans="5:19" x14ac:dyDescent="0.3">
      <c r="E11049"/>
      <c r="F11049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</row>
    <row r="11050" spans="5:19" x14ac:dyDescent="0.3">
      <c r="E11050"/>
      <c r="F11050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</row>
    <row r="11051" spans="5:19" x14ac:dyDescent="0.3">
      <c r="E11051"/>
      <c r="F11051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</row>
    <row r="11052" spans="5:19" x14ac:dyDescent="0.3">
      <c r="E11052"/>
      <c r="F11052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</row>
    <row r="11053" spans="5:19" x14ac:dyDescent="0.3">
      <c r="E11053"/>
      <c r="F1105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</row>
    <row r="11054" spans="5:19" x14ac:dyDescent="0.3">
      <c r="E11054"/>
      <c r="F11054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</row>
    <row r="11055" spans="5:19" x14ac:dyDescent="0.3">
      <c r="E11055"/>
      <c r="F11055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</row>
    <row r="11056" spans="5:19" x14ac:dyDescent="0.3">
      <c r="E11056"/>
      <c r="F11056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</row>
    <row r="11057" spans="5:19" x14ac:dyDescent="0.3">
      <c r="E11057"/>
      <c r="F11057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</row>
    <row r="11058" spans="5:19" x14ac:dyDescent="0.3">
      <c r="E11058"/>
      <c r="F11058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</row>
    <row r="11059" spans="5:19" x14ac:dyDescent="0.3">
      <c r="E11059"/>
      <c r="F11059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</row>
    <row r="11060" spans="5:19" x14ac:dyDescent="0.3">
      <c r="E11060"/>
      <c r="F11060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</row>
    <row r="11061" spans="5:19" x14ac:dyDescent="0.3">
      <c r="E11061"/>
      <c r="F11061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</row>
    <row r="11062" spans="5:19" x14ac:dyDescent="0.3">
      <c r="E11062"/>
      <c r="F11062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</row>
    <row r="11063" spans="5:19" x14ac:dyDescent="0.3">
      <c r="E11063"/>
      <c r="F1106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</row>
    <row r="11064" spans="5:19" x14ac:dyDescent="0.3">
      <c r="E11064"/>
      <c r="F11064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</row>
    <row r="11065" spans="5:19" x14ac:dyDescent="0.3">
      <c r="E11065"/>
      <c r="F11065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</row>
    <row r="11066" spans="5:19" x14ac:dyDescent="0.3">
      <c r="E11066"/>
      <c r="F11066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</row>
    <row r="11067" spans="5:19" x14ac:dyDescent="0.3">
      <c r="E11067"/>
      <c r="F11067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</row>
    <row r="11068" spans="5:19" x14ac:dyDescent="0.3">
      <c r="E11068"/>
      <c r="F11068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</row>
    <row r="11069" spans="5:19" x14ac:dyDescent="0.3">
      <c r="E11069"/>
      <c r="F11069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</row>
    <row r="11070" spans="5:19" x14ac:dyDescent="0.3">
      <c r="E11070"/>
      <c r="F11070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</row>
    <row r="11071" spans="5:19" x14ac:dyDescent="0.3">
      <c r="E11071"/>
      <c r="F11071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</row>
    <row r="11072" spans="5:19" x14ac:dyDescent="0.3">
      <c r="E11072"/>
      <c r="F11072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</row>
    <row r="11073" spans="5:19" x14ac:dyDescent="0.3">
      <c r="E11073"/>
      <c r="F1107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</row>
    <row r="11074" spans="5:19" x14ac:dyDescent="0.3">
      <c r="E11074"/>
      <c r="F11074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</row>
    <row r="11075" spans="5:19" x14ac:dyDescent="0.3">
      <c r="E11075"/>
      <c r="F11075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</row>
    <row r="11076" spans="5:19" x14ac:dyDescent="0.3">
      <c r="E11076"/>
      <c r="F11076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</row>
    <row r="11077" spans="5:19" x14ac:dyDescent="0.3">
      <c r="E11077"/>
      <c r="F11077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</row>
    <row r="11078" spans="5:19" x14ac:dyDescent="0.3">
      <c r="E11078"/>
      <c r="F11078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</row>
    <row r="11079" spans="5:19" x14ac:dyDescent="0.3">
      <c r="E11079"/>
      <c r="F11079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</row>
    <row r="11080" spans="5:19" x14ac:dyDescent="0.3">
      <c r="E11080"/>
      <c r="F11080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</row>
    <row r="11081" spans="5:19" x14ac:dyDescent="0.3">
      <c r="E11081"/>
      <c r="F11081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</row>
    <row r="11082" spans="5:19" x14ac:dyDescent="0.3">
      <c r="E11082"/>
      <c r="F11082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</row>
    <row r="11083" spans="5:19" x14ac:dyDescent="0.3">
      <c r="E11083"/>
      <c r="F1108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</row>
    <row r="11084" spans="5:19" x14ac:dyDescent="0.3">
      <c r="E11084"/>
      <c r="F11084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</row>
    <row r="11085" spans="5:19" x14ac:dyDescent="0.3">
      <c r="E11085"/>
      <c r="F11085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</row>
    <row r="11086" spans="5:19" x14ac:dyDescent="0.3">
      <c r="E11086"/>
      <c r="F11086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</row>
    <row r="11087" spans="5:19" x14ac:dyDescent="0.3">
      <c r="E11087"/>
      <c r="F11087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</row>
    <row r="11088" spans="5:19" x14ac:dyDescent="0.3">
      <c r="E11088"/>
      <c r="F11088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</row>
    <row r="11089" spans="5:19" x14ac:dyDescent="0.3">
      <c r="E11089"/>
      <c r="F11089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</row>
    <row r="11090" spans="5:19" x14ac:dyDescent="0.3">
      <c r="E11090"/>
      <c r="F11090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</row>
    <row r="11091" spans="5:19" x14ac:dyDescent="0.3">
      <c r="E11091"/>
      <c r="F11091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</row>
    <row r="11092" spans="5:19" x14ac:dyDescent="0.3">
      <c r="E11092"/>
      <c r="F11092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</row>
    <row r="11093" spans="5:19" x14ac:dyDescent="0.3">
      <c r="E11093"/>
      <c r="F1109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</row>
    <row r="11094" spans="5:19" x14ac:dyDescent="0.3">
      <c r="E11094"/>
      <c r="F11094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</row>
    <row r="11095" spans="5:19" x14ac:dyDescent="0.3">
      <c r="E11095"/>
      <c r="F11095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</row>
    <row r="11096" spans="5:19" x14ac:dyDescent="0.3">
      <c r="E11096"/>
      <c r="F11096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</row>
    <row r="11097" spans="5:19" x14ac:dyDescent="0.3">
      <c r="E11097"/>
      <c r="F11097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</row>
    <row r="11098" spans="5:19" x14ac:dyDescent="0.3">
      <c r="E11098"/>
      <c r="F11098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</row>
    <row r="11099" spans="5:19" x14ac:dyDescent="0.3">
      <c r="E11099"/>
      <c r="F11099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</row>
    <row r="11100" spans="5:19" x14ac:dyDescent="0.3">
      <c r="E11100"/>
      <c r="F11100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</row>
    <row r="11101" spans="5:19" x14ac:dyDescent="0.3">
      <c r="E11101"/>
      <c r="F11101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</row>
    <row r="11102" spans="5:19" x14ac:dyDescent="0.3">
      <c r="E11102"/>
      <c r="F11102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</row>
    <row r="11103" spans="5:19" x14ac:dyDescent="0.3">
      <c r="E11103"/>
      <c r="F1110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</row>
    <row r="11104" spans="5:19" x14ac:dyDescent="0.3">
      <c r="E11104"/>
      <c r="F11104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</row>
    <row r="11105" spans="5:19" x14ac:dyDescent="0.3">
      <c r="E11105"/>
      <c r="F11105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</row>
    <row r="11106" spans="5:19" x14ac:dyDescent="0.3">
      <c r="E11106"/>
      <c r="F11106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</row>
    <row r="11107" spans="5:19" x14ac:dyDescent="0.3">
      <c r="E11107"/>
      <c r="F11107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</row>
    <row r="11108" spans="5:19" x14ac:dyDescent="0.3">
      <c r="E11108"/>
      <c r="F11108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</row>
    <row r="11109" spans="5:19" x14ac:dyDescent="0.3">
      <c r="E11109"/>
      <c r="F11109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</row>
    <row r="11110" spans="5:19" x14ac:dyDescent="0.3">
      <c r="E11110"/>
      <c r="F11110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</row>
    <row r="11111" spans="5:19" x14ac:dyDescent="0.3">
      <c r="E11111"/>
      <c r="F11111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</row>
    <row r="11112" spans="5:19" x14ac:dyDescent="0.3">
      <c r="E11112"/>
      <c r="F11112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</row>
    <row r="11113" spans="5:19" x14ac:dyDescent="0.3">
      <c r="E11113"/>
      <c r="F1111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</row>
    <row r="11114" spans="5:19" x14ac:dyDescent="0.3">
      <c r="E11114"/>
      <c r="F11114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</row>
    <row r="11115" spans="5:19" x14ac:dyDescent="0.3">
      <c r="E11115"/>
      <c r="F11115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</row>
    <row r="11116" spans="5:19" x14ac:dyDescent="0.3">
      <c r="E11116"/>
      <c r="F11116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</row>
    <row r="11117" spans="5:19" x14ac:dyDescent="0.3">
      <c r="E11117"/>
      <c r="F11117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</row>
    <row r="11118" spans="5:19" x14ac:dyDescent="0.3">
      <c r="E11118"/>
      <c r="F11118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</row>
    <row r="11119" spans="5:19" x14ac:dyDescent="0.3">
      <c r="E11119"/>
      <c r="F11119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</row>
    <row r="11120" spans="5:19" x14ac:dyDescent="0.3">
      <c r="E11120"/>
      <c r="F11120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</row>
    <row r="11121" spans="5:19" x14ac:dyDescent="0.3">
      <c r="E11121"/>
      <c r="F11121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</row>
    <row r="11122" spans="5:19" x14ac:dyDescent="0.3">
      <c r="E11122"/>
      <c r="F11122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</row>
    <row r="11123" spans="5:19" x14ac:dyDescent="0.3">
      <c r="E11123"/>
      <c r="F1112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</row>
    <row r="11124" spans="5:19" x14ac:dyDescent="0.3">
      <c r="E11124"/>
      <c r="F11124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</row>
    <row r="11125" spans="5:19" x14ac:dyDescent="0.3">
      <c r="E11125"/>
      <c r="F11125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</row>
    <row r="11126" spans="5:19" x14ac:dyDescent="0.3">
      <c r="E11126"/>
      <c r="F11126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</row>
    <row r="11127" spans="5:19" x14ac:dyDescent="0.3">
      <c r="E11127"/>
      <c r="F11127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</row>
    <row r="11128" spans="5:19" x14ac:dyDescent="0.3">
      <c r="E11128"/>
      <c r="F11128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</row>
    <row r="11129" spans="5:19" x14ac:dyDescent="0.3">
      <c r="E11129"/>
      <c r="F11129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</row>
    <row r="11130" spans="5:19" x14ac:dyDescent="0.3">
      <c r="E11130"/>
      <c r="F11130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</row>
    <row r="11131" spans="5:19" x14ac:dyDescent="0.3">
      <c r="E11131"/>
      <c r="F11131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</row>
    <row r="11132" spans="5:19" x14ac:dyDescent="0.3">
      <c r="E11132"/>
      <c r="F11132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</row>
    <row r="11133" spans="5:19" x14ac:dyDescent="0.3">
      <c r="E11133"/>
      <c r="F1113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</row>
    <row r="11134" spans="5:19" x14ac:dyDescent="0.3">
      <c r="E11134"/>
      <c r="F11134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</row>
    <row r="11135" spans="5:19" x14ac:dyDescent="0.3">
      <c r="E11135"/>
      <c r="F11135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</row>
    <row r="11136" spans="5:19" x14ac:dyDescent="0.3">
      <c r="E11136"/>
      <c r="F11136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</row>
    <row r="11137" spans="5:19" x14ac:dyDescent="0.3">
      <c r="E11137"/>
      <c r="F11137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</row>
    <row r="11138" spans="5:19" x14ac:dyDescent="0.3">
      <c r="E11138"/>
      <c r="F11138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</row>
    <row r="11139" spans="5:19" x14ac:dyDescent="0.3">
      <c r="E11139"/>
      <c r="F11139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</row>
    <row r="11140" spans="5:19" x14ac:dyDescent="0.3">
      <c r="E11140"/>
      <c r="F11140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</row>
    <row r="11141" spans="5:19" x14ac:dyDescent="0.3">
      <c r="E11141"/>
      <c r="F11141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</row>
    <row r="11142" spans="5:19" x14ac:dyDescent="0.3">
      <c r="E11142"/>
      <c r="F11142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</row>
    <row r="11143" spans="5:19" x14ac:dyDescent="0.3">
      <c r="E11143"/>
      <c r="F1114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</row>
    <row r="11144" spans="5:19" x14ac:dyDescent="0.3">
      <c r="E11144"/>
      <c r="F11144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</row>
    <row r="11145" spans="5:19" x14ac:dyDescent="0.3">
      <c r="E11145"/>
      <c r="F11145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</row>
    <row r="11146" spans="5:19" x14ac:dyDescent="0.3">
      <c r="E11146"/>
      <c r="F11146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</row>
    <row r="11147" spans="5:19" x14ac:dyDescent="0.3">
      <c r="E11147"/>
      <c r="F11147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</row>
    <row r="11148" spans="5:19" x14ac:dyDescent="0.3">
      <c r="E11148"/>
      <c r="F11148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</row>
    <row r="11149" spans="5:19" x14ac:dyDescent="0.3">
      <c r="E11149"/>
      <c r="F11149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</row>
    <row r="11150" spans="5:19" x14ac:dyDescent="0.3">
      <c r="E11150"/>
      <c r="F11150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</row>
    <row r="11151" spans="5:19" x14ac:dyDescent="0.3">
      <c r="E11151"/>
      <c r="F11151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</row>
    <row r="11152" spans="5:19" x14ac:dyDescent="0.3">
      <c r="E11152"/>
      <c r="F11152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</row>
    <row r="11153" spans="5:19" x14ac:dyDescent="0.3">
      <c r="E11153"/>
      <c r="F1115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</row>
    <row r="11154" spans="5:19" x14ac:dyDescent="0.3">
      <c r="E11154"/>
      <c r="F11154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</row>
    <row r="11155" spans="5:19" x14ac:dyDescent="0.3">
      <c r="E11155"/>
      <c r="F11155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</row>
    <row r="11156" spans="5:19" x14ac:dyDescent="0.3">
      <c r="E11156"/>
      <c r="F11156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</row>
    <row r="11157" spans="5:19" x14ac:dyDescent="0.3">
      <c r="E11157"/>
      <c r="F11157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</row>
    <row r="11158" spans="5:19" x14ac:dyDescent="0.3">
      <c r="E11158"/>
      <c r="F11158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</row>
    <row r="11159" spans="5:19" x14ac:dyDescent="0.3">
      <c r="E11159"/>
      <c r="F11159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</row>
    <row r="11160" spans="5:19" x14ac:dyDescent="0.3">
      <c r="E11160"/>
      <c r="F11160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</row>
    <row r="11161" spans="5:19" x14ac:dyDescent="0.3">
      <c r="E11161"/>
      <c r="F11161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</row>
    <row r="11162" spans="5:19" x14ac:dyDescent="0.3">
      <c r="E11162"/>
      <c r="F11162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</row>
    <row r="11163" spans="5:19" x14ac:dyDescent="0.3">
      <c r="E11163"/>
      <c r="F1116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</row>
    <row r="11164" spans="5:19" x14ac:dyDescent="0.3">
      <c r="E11164"/>
      <c r="F11164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</row>
    <row r="11165" spans="5:19" x14ac:dyDescent="0.3">
      <c r="E11165"/>
      <c r="F11165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</row>
    <row r="11166" spans="5:19" x14ac:dyDescent="0.3">
      <c r="E11166"/>
      <c r="F11166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</row>
    <row r="11167" spans="5:19" x14ac:dyDescent="0.3">
      <c r="E11167"/>
      <c r="F11167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</row>
    <row r="11168" spans="5:19" x14ac:dyDescent="0.3">
      <c r="E11168"/>
      <c r="F11168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</row>
    <row r="11169" spans="5:19" x14ac:dyDescent="0.3">
      <c r="E11169"/>
      <c r="F11169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</row>
    <row r="11170" spans="5:19" x14ac:dyDescent="0.3">
      <c r="E11170"/>
      <c r="F11170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</row>
    <row r="11171" spans="5:19" x14ac:dyDescent="0.3">
      <c r="E11171"/>
      <c r="F11171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</row>
    <row r="11172" spans="5:19" x14ac:dyDescent="0.3">
      <c r="E11172"/>
      <c r="F11172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</row>
    <row r="11173" spans="5:19" x14ac:dyDescent="0.3">
      <c r="E11173"/>
      <c r="F1117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</row>
    <row r="11174" spans="5:19" x14ac:dyDescent="0.3">
      <c r="E11174"/>
      <c r="F11174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</row>
    <row r="11175" spans="5:19" x14ac:dyDescent="0.3">
      <c r="E11175"/>
      <c r="F11175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</row>
    <row r="11176" spans="5:19" x14ac:dyDescent="0.3">
      <c r="E11176"/>
      <c r="F11176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</row>
    <row r="11177" spans="5:19" x14ac:dyDescent="0.3">
      <c r="E11177"/>
      <c r="F11177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</row>
    <row r="11178" spans="5:19" x14ac:dyDescent="0.3">
      <c r="E11178"/>
      <c r="F11178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</row>
    <row r="11179" spans="5:19" x14ac:dyDescent="0.3">
      <c r="E11179"/>
      <c r="F11179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</row>
    <row r="11180" spans="5:19" x14ac:dyDescent="0.3">
      <c r="E11180"/>
      <c r="F11180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</row>
    <row r="11181" spans="5:19" x14ac:dyDescent="0.3">
      <c r="E11181"/>
      <c r="F11181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</row>
    <row r="11182" spans="5:19" x14ac:dyDescent="0.3">
      <c r="E11182"/>
      <c r="F11182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</row>
    <row r="11183" spans="5:19" x14ac:dyDescent="0.3">
      <c r="E11183"/>
      <c r="F1118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</row>
    <row r="11184" spans="5:19" x14ac:dyDescent="0.3">
      <c r="E11184"/>
      <c r="F11184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</row>
    <row r="11185" spans="5:19" x14ac:dyDescent="0.3">
      <c r="E11185"/>
      <c r="F11185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</row>
    <row r="11186" spans="5:19" x14ac:dyDescent="0.3">
      <c r="E11186"/>
      <c r="F11186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</row>
    <row r="11187" spans="5:19" x14ac:dyDescent="0.3">
      <c r="E11187"/>
      <c r="F11187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</row>
    <row r="11188" spans="5:19" x14ac:dyDescent="0.3">
      <c r="E11188"/>
      <c r="F11188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</row>
    <row r="11189" spans="5:19" x14ac:dyDescent="0.3">
      <c r="E11189"/>
      <c r="F11189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</row>
    <row r="11190" spans="5:19" x14ac:dyDescent="0.3">
      <c r="E11190"/>
      <c r="F11190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</row>
    <row r="11191" spans="5:19" x14ac:dyDescent="0.3">
      <c r="E11191"/>
      <c r="F11191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</row>
    <row r="11192" spans="5:19" x14ac:dyDescent="0.3">
      <c r="E11192"/>
      <c r="F11192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</row>
    <row r="11193" spans="5:19" x14ac:dyDescent="0.3">
      <c r="E11193"/>
      <c r="F1119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</row>
    <row r="11194" spans="5:19" x14ac:dyDescent="0.3">
      <c r="E11194"/>
      <c r="F11194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</row>
    <row r="11195" spans="5:19" x14ac:dyDescent="0.3">
      <c r="E11195"/>
      <c r="F11195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</row>
    <row r="11196" spans="5:19" x14ac:dyDescent="0.3">
      <c r="E11196"/>
      <c r="F11196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</row>
    <row r="11197" spans="5:19" x14ac:dyDescent="0.3">
      <c r="E11197"/>
      <c r="F11197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</row>
    <row r="11198" spans="5:19" x14ac:dyDescent="0.3">
      <c r="E11198"/>
      <c r="F11198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</row>
    <row r="11199" spans="5:19" x14ac:dyDescent="0.3">
      <c r="E11199"/>
      <c r="F11199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</row>
    <row r="11200" spans="5:19" x14ac:dyDescent="0.3">
      <c r="E11200"/>
      <c r="F11200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</row>
    <row r="11201" spans="5:19" x14ac:dyDescent="0.3">
      <c r="E11201"/>
      <c r="F11201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</row>
    <row r="11202" spans="5:19" x14ac:dyDescent="0.3">
      <c r="E11202"/>
      <c r="F11202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</row>
    <row r="11203" spans="5:19" x14ac:dyDescent="0.3">
      <c r="E11203"/>
      <c r="F1120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</row>
    <row r="11204" spans="5:19" x14ac:dyDescent="0.3">
      <c r="E11204"/>
      <c r="F11204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</row>
    <row r="11205" spans="5:19" x14ac:dyDescent="0.3">
      <c r="E11205"/>
      <c r="F11205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</row>
    <row r="11206" spans="5:19" x14ac:dyDescent="0.3">
      <c r="E11206"/>
      <c r="F11206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</row>
    <row r="11207" spans="5:19" x14ac:dyDescent="0.3">
      <c r="E11207"/>
      <c r="F11207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</row>
    <row r="11208" spans="5:19" x14ac:dyDescent="0.3">
      <c r="E11208"/>
      <c r="F11208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</row>
    <row r="11209" spans="5:19" x14ac:dyDescent="0.3">
      <c r="E11209"/>
      <c r="F11209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</row>
    <row r="11210" spans="5:19" x14ac:dyDescent="0.3">
      <c r="E11210"/>
      <c r="F11210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</row>
    <row r="11211" spans="5:19" x14ac:dyDescent="0.3">
      <c r="E11211"/>
      <c r="F11211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</row>
    <row r="11212" spans="5:19" x14ac:dyDescent="0.3">
      <c r="E11212"/>
      <c r="F11212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</row>
    <row r="11213" spans="5:19" x14ac:dyDescent="0.3">
      <c r="E11213"/>
      <c r="F1121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</row>
    <row r="11214" spans="5:19" x14ac:dyDescent="0.3">
      <c r="E11214"/>
      <c r="F11214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</row>
    <row r="11215" spans="5:19" x14ac:dyDescent="0.3">
      <c r="E11215"/>
      <c r="F11215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</row>
    <row r="11216" spans="5:19" x14ac:dyDescent="0.3">
      <c r="E11216"/>
      <c r="F11216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</row>
    <row r="11217" spans="5:19" x14ac:dyDescent="0.3">
      <c r="E11217"/>
      <c r="F11217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</row>
    <row r="11218" spans="5:19" x14ac:dyDescent="0.3">
      <c r="E11218"/>
      <c r="F11218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</row>
    <row r="11219" spans="5:19" x14ac:dyDescent="0.3">
      <c r="E11219"/>
      <c r="F11219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</row>
    <row r="11220" spans="5:19" x14ac:dyDescent="0.3">
      <c r="E11220"/>
      <c r="F11220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</row>
    <row r="11221" spans="5:19" x14ac:dyDescent="0.3">
      <c r="E11221"/>
      <c r="F11221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</row>
    <row r="11222" spans="5:19" x14ac:dyDescent="0.3">
      <c r="E11222"/>
      <c r="F11222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</row>
    <row r="11223" spans="5:19" x14ac:dyDescent="0.3">
      <c r="E11223"/>
      <c r="F1122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</row>
    <row r="11224" spans="5:19" x14ac:dyDescent="0.3">
      <c r="E11224"/>
      <c r="F11224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</row>
    <row r="11225" spans="5:19" x14ac:dyDescent="0.3">
      <c r="E11225"/>
      <c r="F11225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</row>
    <row r="11226" spans="5:19" x14ac:dyDescent="0.3">
      <c r="E11226"/>
      <c r="F11226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</row>
    <row r="11227" spans="5:19" x14ac:dyDescent="0.3">
      <c r="E11227"/>
      <c r="F11227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</row>
    <row r="11228" spans="5:19" x14ac:dyDescent="0.3">
      <c r="E11228"/>
      <c r="F11228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</row>
    <row r="11229" spans="5:19" x14ac:dyDescent="0.3">
      <c r="E11229"/>
      <c r="F11229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</row>
    <row r="11230" spans="5:19" x14ac:dyDescent="0.3">
      <c r="E11230"/>
      <c r="F11230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</row>
    <row r="11231" spans="5:19" x14ac:dyDescent="0.3">
      <c r="E11231"/>
      <c r="F11231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</row>
    <row r="11232" spans="5:19" x14ac:dyDescent="0.3">
      <c r="E11232"/>
      <c r="F11232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</row>
    <row r="11233" spans="5:19" x14ac:dyDescent="0.3">
      <c r="E11233"/>
      <c r="F1123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</row>
    <row r="11234" spans="5:19" x14ac:dyDescent="0.3">
      <c r="E11234"/>
      <c r="F11234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</row>
    <row r="11235" spans="5:19" x14ac:dyDescent="0.3">
      <c r="E11235"/>
      <c r="F11235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</row>
    <row r="11236" spans="5:19" x14ac:dyDescent="0.3">
      <c r="E11236"/>
      <c r="F11236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</row>
    <row r="11237" spans="5:19" x14ac:dyDescent="0.3">
      <c r="E11237"/>
      <c r="F11237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</row>
    <row r="11238" spans="5:19" x14ac:dyDescent="0.3">
      <c r="E11238"/>
      <c r="F11238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</row>
    <row r="11239" spans="5:19" x14ac:dyDescent="0.3">
      <c r="E11239"/>
      <c r="F11239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</row>
    <row r="11240" spans="5:19" x14ac:dyDescent="0.3">
      <c r="E11240"/>
      <c r="F11240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</row>
    <row r="11241" spans="5:19" x14ac:dyDescent="0.3">
      <c r="E11241"/>
      <c r="F11241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</row>
    <row r="11242" spans="5:19" x14ac:dyDescent="0.3">
      <c r="E11242"/>
      <c r="F11242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</row>
    <row r="11243" spans="5:19" x14ac:dyDescent="0.3">
      <c r="E11243"/>
      <c r="F1124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</row>
    <row r="11244" spans="5:19" x14ac:dyDescent="0.3">
      <c r="E11244"/>
      <c r="F11244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</row>
    <row r="11245" spans="5:19" x14ac:dyDescent="0.3">
      <c r="E11245"/>
      <c r="F11245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</row>
    <row r="11246" spans="5:19" x14ac:dyDescent="0.3">
      <c r="E11246"/>
      <c r="F11246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</row>
    <row r="11247" spans="5:19" x14ac:dyDescent="0.3">
      <c r="E11247"/>
      <c r="F11247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</row>
    <row r="11248" spans="5:19" x14ac:dyDescent="0.3">
      <c r="E11248"/>
      <c r="F11248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</row>
    <row r="11249" spans="5:19" x14ac:dyDescent="0.3">
      <c r="E11249"/>
      <c r="F11249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</row>
    <row r="11250" spans="5:19" x14ac:dyDescent="0.3">
      <c r="E11250"/>
      <c r="F11250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</row>
    <row r="11251" spans="5:19" x14ac:dyDescent="0.3">
      <c r="E11251"/>
      <c r="F11251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</row>
    <row r="11252" spans="5:19" x14ac:dyDescent="0.3">
      <c r="E11252"/>
      <c r="F11252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</row>
    <row r="11253" spans="5:19" x14ac:dyDescent="0.3">
      <c r="E11253"/>
      <c r="F1125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</row>
    <row r="11254" spans="5:19" x14ac:dyDescent="0.3">
      <c r="E11254"/>
      <c r="F11254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</row>
    <row r="11255" spans="5:19" x14ac:dyDescent="0.3">
      <c r="E11255"/>
      <c r="F11255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</row>
    <row r="11256" spans="5:19" x14ac:dyDescent="0.3">
      <c r="E11256"/>
      <c r="F11256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</row>
    <row r="11257" spans="5:19" x14ac:dyDescent="0.3">
      <c r="E11257"/>
      <c r="F11257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</row>
    <row r="11258" spans="5:19" x14ac:dyDescent="0.3">
      <c r="E11258"/>
      <c r="F11258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</row>
    <row r="11259" spans="5:19" x14ac:dyDescent="0.3">
      <c r="E11259"/>
      <c r="F11259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</row>
    <row r="11260" spans="5:19" x14ac:dyDescent="0.3">
      <c r="E11260"/>
      <c r="F11260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</row>
    <row r="11261" spans="5:19" x14ac:dyDescent="0.3">
      <c r="E11261"/>
      <c r="F11261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</row>
    <row r="11262" spans="5:19" x14ac:dyDescent="0.3">
      <c r="E11262"/>
      <c r="F11262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</row>
    <row r="11263" spans="5:19" x14ac:dyDescent="0.3">
      <c r="E11263"/>
      <c r="F1126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</row>
    <row r="11264" spans="5:19" x14ac:dyDescent="0.3">
      <c r="E11264"/>
      <c r="F11264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</row>
    <row r="11265" spans="5:19" x14ac:dyDescent="0.3">
      <c r="E11265"/>
      <c r="F11265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</row>
    <row r="11266" spans="5:19" x14ac:dyDescent="0.3">
      <c r="E11266"/>
      <c r="F11266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</row>
    <row r="11267" spans="5:19" x14ac:dyDescent="0.3">
      <c r="E11267"/>
      <c r="F11267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</row>
    <row r="11268" spans="5:19" x14ac:dyDescent="0.3">
      <c r="E11268"/>
      <c r="F11268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</row>
    <row r="11269" spans="5:19" x14ac:dyDescent="0.3">
      <c r="E11269"/>
      <c r="F11269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</row>
    <row r="11270" spans="5:19" x14ac:dyDescent="0.3">
      <c r="E11270"/>
      <c r="F11270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</row>
    <row r="11271" spans="5:19" x14ac:dyDescent="0.3">
      <c r="E11271"/>
      <c r="F11271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</row>
    <row r="11272" spans="5:19" x14ac:dyDescent="0.3">
      <c r="E11272"/>
      <c r="F11272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</row>
    <row r="11273" spans="5:19" x14ac:dyDescent="0.3">
      <c r="E11273"/>
      <c r="F1127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</row>
    <row r="11274" spans="5:19" x14ac:dyDescent="0.3">
      <c r="E11274"/>
      <c r="F11274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</row>
    <row r="11275" spans="5:19" x14ac:dyDescent="0.3">
      <c r="E11275"/>
      <c r="F11275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</row>
    <row r="11276" spans="5:19" x14ac:dyDescent="0.3">
      <c r="E11276"/>
      <c r="F11276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</row>
    <row r="11277" spans="5:19" x14ac:dyDescent="0.3">
      <c r="E11277"/>
      <c r="F11277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</row>
    <row r="11278" spans="5:19" x14ac:dyDescent="0.3">
      <c r="E11278"/>
      <c r="F11278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</row>
    <row r="11279" spans="5:19" x14ac:dyDescent="0.3">
      <c r="E11279"/>
      <c r="F11279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</row>
    <row r="11280" spans="5:19" x14ac:dyDescent="0.3">
      <c r="E11280"/>
      <c r="F11280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</row>
    <row r="11281" spans="5:19" x14ac:dyDescent="0.3">
      <c r="E11281"/>
      <c r="F11281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</row>
    <row r="11282" spans="5:19" x14ac:dyDescent="0.3">
      <c r="E11282"/>
      <c r="F11282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</row>
    <row r="11283" spans="5:19" x14ac:dyDescent="0.3">
      <c r="E11283"/>
      <c r="F1128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</row>
    <row r="11284" spans="5:19" x14ac:dyDescent="0.3">
      <c r="E11284"/>
      <c r="F11284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</row>
    <row r="11285" spans="5:19" x14ac:dyDescent="0.3">
      <c r="E11285"/>
      <c r="F11285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</row>
    <row r="11286" spans="5:19" x14ac:dyDescent="0.3">
      <c r="E11286"/>
      <c r="F11286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</row>
    <row r="11287" spans="5:19" x14ac:dyDescent="0.3">
      <c r="E11287"/>
      <c r="F11287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</row>
    <row r="11288" spans="5:19" x14ac:dyDescent="0.3">
      <c r="E11288"/>
      <c r="F11288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</row>
    <row r="11289" spans="5:19" x14ac:dyDescent="0.3">
      <c r="E11289"/>
      <c r="F11289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</row>
    <row r="11290" spans="5:19" x14ac:dyDescent="0.3">
      <c r="E11290"/>
      <c r="F11290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</row>
    <row r="11291" spans="5:19" x14ac:dyDescent="0.3">
      <c r="E11291"/>
      <c r="F11291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</row>
    <row r="11292" spans="5:19" x14ac:dyDescent="0.3">
      <c r="E11292"/>
      <c r="F11292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</row>
    <row r="11293" spans="5:19" x14ac:dyDescent="0.3">
      <c r="E11293"/>
      <c r="F1129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</row>
    <row r="11294" spans="5:19" x14ac:dyDescent="0.3">
      <c r="E11294"/>
      <c r="F11294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</row>
    <row r="11295" spans="5:19" x14ac:dyDescent="0.3">
      <c r="E11295"/>
      <c r="F11295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</row>
    <row r="11296" spans="5:19" x14ac:dyDescent="0.3">
      <c r="E11296"/>
      <c r="F11296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</row>
    <row r="11297" spans="5:19" x14ac:dyDescent="0.3">
      <c r="E11297"/>
      <c r="F11297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</row>
    <row r="11298" spans="5:19" x14ac:dyDescent="0.3">
      <c r="E11298"/>
      <c r="F11298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</row>
    <row r="11299" spans="5:19" x14ac:dyDescent="0.3">
      <c r="E11299"/>
      <c r="F11299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</row>
    <row r="11300" spans="5:19" x14ac:dyDescent="0.3">
      <c r="E11300"/>
      <c r="F11300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</row>
    <row r="11301" spans="5:19" x14ac:dyDescent="0.3">
      <c r="E11301"/>
      <c r="F11301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</row>
    <row r="11302" spans="5:19" x14ac:dyDescent="0.3">
      <c r="E11302"/>
      <c r="F11302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</row>
    <row r="11303" spans="5:19" x14ac:dyDescent="0.3">
      <c r="E11303"/>
      <c r="F1130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</row>
    <row r="11304" spans="5:19" x14ac:dyDescent="0.3">
      <c r="E11304"/>
      <c r="F11304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</row>
    <row r="11305" spans="5:19" x14ac:dyDescent="0.3">
      <c r="E11305"/>
      <c r="F11305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</row>
    <row r="11306" spans="5:19" x14ac:dyDescent="0.3">
      <c r="E11306"/>
      <c r="F11306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</row>
    <row r="11307" spans="5:19" x14ac:dyDescent="0.3">
      <c r="E11307"/>
      <c r="F11307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</row>
    <row r="11308" spans="5:19" x14ac:dyDescent="0.3">
      <c r="E11308"/>
      <c r="F11308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</row>
    <row r="11309" spans="5:19" x14ac:dyDescent="0.3">
      <c r="E11309"/>
      <c r="F11309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</row>
    <row r="11310" spans="5:19" x14ac:dyDescent="0.3">
      <c r="E11310"/>
      <c r="F11310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</row>
    <row r="11311" spans="5:19" x14ac:dyDescent="0.3">
      <c r="E11311"/>
      <c r="F11311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</row>
    <row r="11312" spans="5:19" x14ac:dyDescent="0.3">
      <c r="E11312"/>
      <c r="F11312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</row>
    <row r="11313" spans="5:19" x14ac:dyDescent="0.3">
      <c r="E11313"/>
      <c r="F1131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</row>
    <row r="11314" spans="5:19" x14ac:dyDescent="0.3">
      <c r="E11314"/>
      <c r="F11314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</row>
    <row r="11315" spans="5:19" x14ac:dyDescent="0.3">
      <c r="E11315"/>
      <c r="F11315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</row>
    <row r="11316" spans="5:19" x14ac:dyDescent="0.3">
      <c r="E11316"/>
      <c r="F11316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</row>
    <row r="11317" spans="5:19" x14ac:dyDescent="0.3">
      <c r="E11317"/>
      <c r="F11317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</row>
    <row r="11318" spans="5:19" x14ac:dyDescent="0.3">
      <c r="E11318"/>
      <c r="F11318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</row>
    <row r="11319" spans="5:19" x14ac:dyDescent="0.3">
      <c r="E11319"/>
      <c r="F11319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</row>
    <row r="11320" spans="5:19" x14ac:dyDescent="0.3">
      <c r="E11320"/>
      <c r="F11320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</row>
    <row r="11321" spans="5:19" x14ac:dyDescent="0.3">
      <c r="E11321"/>
      <c r="F11321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</row>
    <row r="11322" spans="5:19" x14ac:dyDescent="0.3">
      <c r="E11322"/>
      <c r="F11322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</row>
    <row r="11323" spans="5:19" x14ac:dyDescent="0.3">
      <c r="E11323"/>
      <c r="F1132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</row>
    <row r="11324" spans="5:19" x14ac:dyDescent="0.3">
      <c r="E11324"/>
      <c r="F11324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</row>
    <row r="11325" spans="5:19" x14ac:dyDescent="0.3">
      <c r="E11325"/>
      <c r="F11325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</row>
    <row r="11326" spans="5:19" x14ac:dyDescent="0.3">
      <c r="E11326"/>
      <c r="F11326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</row>
    <row r="11327" spans="5:19" x14ac:dyDescent="0.3">
      <c r="E11327"/>
      <c r="F11327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</row>
    <row r="11328" spans="5:19" x14ac:dyDescent="0.3">
      <c r="E11328"/>
      <c r="F11328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</row>
    <row r="11329" spans="5:19" x14ac:dyDescent="0.3">
      <c r="E11329"/>
      <c r="F11329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</row>
    <row r="11330" spans="5:19" x14ac:dyDescent="0.3">
      <c r="E11330"/>
      <c r="F11330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</row>
    <row r="11331" spans="5:19" x14ac:dyDescent="0.3">
      <c r="E11331"/>
      <c r="F11331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</row>
    <row r="11332" spans="5:19" x14ac:dyDescent="0.3">
      <c r="E11332"/>
      <c r="F11332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</row>
    <row r="11333" spans="5:19" x14ac:dyDescent="0.3">
      <c r="E11333"/>
      <c r="F1133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</row>
    <row r="11334" spans="5:19" x14ac:dyDescent="0.3">
      <c r="E11334"/>
      <c r="F11334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</row>
    <row r="11335" spans="5:19" x14ac:dyDescent="0.3">
      <c r="E11335"/>
      <c r="F11335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</row>
    <row r="11336" spans="5:19" x14ac:dyDescent="0.3">
      <c r="E11336"/>
      <c r="F11336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</row>
    <row r="11337" spans="5:19" x14ac:dyDescent="0.3">
      <c r="E11337"/>
      <c r="F11337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</row>
    <row r="11338" spans="5:19" x14ac:dyDescent="0.3">
      <c r="E11338"/>
      <c r="F11338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</row>
    <row r="11339" spans="5:19" x14ac:dyDescent="0.3">
      <c r="E11339"/>
      <c r="F11339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</row>
    <row r="11340" spans="5:19" x14ac:dyDescent="0.3">
      <c r="E11340"/>
      <c r="F11340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</row>
    <row r="11341" spans="5:19" x14ac:dyDescent="0.3">
      <c r="E11341"/>
      <c r="F11341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</row>
    <row r="11342" spans="5:19" x14ac:dyDescent="0.3">
      <c r="E11342"/>
      <c r="F11342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</row>
    <row r="11343" spans="5:19" x14ac:dyDescent="0.3">
      <c r="E11343"/>
      <c r="F1134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</row>
    <row r="11344" spans="5:19" x14ac:dyDescent="0.3">
      <c r="E11344"/>
      <c r="F11344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</row>
    <row r="11345" spans="5:19" x14ac:dyDescent="0.3">
      <c r="E11345"/>
      <c r="F11345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</row>
    <row r="11346" spans="5:19" x14ac:dyDescent="0.3">
      <c r="E11346"/>
      <c r="F11346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</row>
    <row r="11347" spans="5:19" x14ac:dyDescent="0.3">
      <c r="E11347"/>
      <c r="F11347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</row>
    <row r="11348" spans="5:19" x14ac:dyDescent="0.3">
      <c r="E11348"/>
      <c r="F11348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</row>
    <row r="11349" spans="5:19" x14ac:dyDescent="0.3">
      <c r="E11349"/>
      <c r="F11349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</row>
    <row r="11350" spans="5:19" x14ac:dyDescent="0.3">
      <c r="E11350"/>
      <c r="F11350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</row>
    <row r="11351" spans="5:19" x14ac:dyDescent="0.3">
      <c r="E11351"/>
      <c r="F11351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</row>
    <row r="11352" spans="5:19" x14ac:dyDescent="0.3">
      <c r="E11352"/>
      <c r="F11352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</row>
    <row r="11353" spans="5:19" x14ac:dyDescent="0.3">
      <c r="E11353"/>
      <c r="F1135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</row>
    <row r="11354" spans="5:19" x14ac:dyDescent="0.3">
      <c r="E11354"/>
      <c r="F11354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</row>
    <row r="11355" spans="5:19" x14ac:dyDescent="0.3">
      <c r="E11355"/>
      <c r="F11355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</row>
    <row r="11356" spans="5:19" x14ac:dyDescent="0.3">
      <c r="E11356"/>
      <c r="F11356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</row>
    <row r="11357" spans="5:19" x14ac:dyDescent="0.3">
      <c r="E11357"/>
      <c r="F11357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</row>
    <row r="11358" spans="5:19" x14ac:dyDescent="0.3">
      <c r="E11358"/>
      <c r="F11358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</row>
    <row r="11359" spans="5:19" x14ac:dyDescent="0.3">
      <c r="E11359"/>
      <c r="F11359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</row>
    <row r="11360" spans="5:19" x14ac:dyDescent="0.3">
      <c r="E11360"/>
      <c r="F11360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</row>
    <row r="11361" spans="5:19" x14ac:dyDescent="0.3">
      <c r="E11361"/>
      <c r="F11361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</row>
    <row r="11362" spans="5:19" x14ac:dyDescent="0.3">
      <c r="E11362"/>
      <c r="F11362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</row>
    <row r="11363" spans="5:19" x14ac:dyDescent="0.3">
      <c r="E11363"/>
      <c r="F1136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</row>
    <row r="11364" spans="5:19" x14ac:dyDescent="0.3">
      <c r="E11364"/>
      <c r="F11364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</row>
    <row r="11365" spans="5:19" x14ac:dyDescent="0.3">
      <c r="E11365"/>
      <c r="F11365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</row>
    <row r="11366" spans="5:19" x14ac:dyDescent="0.3">
      <c r="E11366"/>
      <c r="F11366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</row>
    <row r="11367" spans="5:19" x14ac:dyDescent="0.3">
      <c r="E11367"/>
      <c r="F11367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</row>
    <row r="11368" spans="5:19" x14ac:dyDescent="0.3">
      <c r="E11368"/>
      <c r="F11368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</row>
    <row r="11369" spans="5:19" x14ac:dyDescent="0.3">
      <c r="E11369"/>
      <c r="F11369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</row>
    <row r="11370" spans="5:19" x14ac:dyDescent="0.3">
      <c r="E11370"/>
      <c r="F11370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</row>
    <row r="11371" spans="5:19" x14ac:dyDescent="0.3">
      <c r="E11371"/>
      <c r="F11371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</row>
    <row r="11372" spans="5:19" x14ac:dyDescent="0.3">
      <c r="E11372"/>
      <c r="F11372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</row>
    <row r="11373" spans="5:19" x14ac:dyDescent="0.3">
      <c r="E11373"/>
      <c r="F1137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</row>
    <row r="11374" spans="5:19" x14ac:dyDescent="0.3">
      <c r="E11374"/>
      <c r="F11374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</row>
    <row r="11375" spans="5:19" x14ac:dyDescent="0.3">
      <c r="E11375"/>
      <c r="F11375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</row>
    <row r="11376" spans="5:19" x14ac:dyDescent="0.3">
      <c r="E11376"/>
      <c r="F11376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</row>
    <row r="11377" spans="5:19" x14ac:dyDescent="0.3">
      <c r="E11377"/>
      <c r="F11377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</row>
    <row r="11378" spans="5:19" x14ac:dyDescent="0.3">
      <c r="E11378"/>
      <c r="F11378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</row>
    <row r="11379" spans="5:19" x14ac:dyDescent="0.3">
      <c r="E11379"/>
      <c r="F11379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</row>
    <row r="11380" spans="5:19" x14ac:dyDescent="0.3">
      <c r="E11380"/>
      <c r="F11380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</row>
    <row r="11381" spans="5:19" x14ac:dyDescent="0.3">
      <c r="E11381"/>
      <c r="F11381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</row>
    <row r="11382" spans="5:19" x14ac:dyDescent="0.3">
      <c r="E11382"/>
      <c r="F11382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</row>
    <row r="11383" spans="5:19" x14ac:dyDescent="0.3">
      <c r="E11383"/>
      <c r="F1138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</row>
    <row r="11384" spans="5:19" x14ac:dyDescent="0.3">
      <c r="E11384"/>
      <c r="F11384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</row>
    <row r="11385" spans="5:19" x14ac:dyDescent="0.3">
      <c r="E11385"/>
      <c r="F11385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</row>
    <row r="11386" spans="5:19" x14ac:dyDescent="0.3">
      <c r="E11386"/>
      <c r="F11386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</row>
    <row r="11387" spans="5:19" x14ac:dyDescent="0.3">
      <c r="E11387"/>
      <c r="F11387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</row>
    <row r="11388" spans="5:19" x14ac:dyDescent="0.3">
      <c r="E11388"/>
      <c r="F11388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</row>
    <row r="11389" spans="5:19" x14ac:dyDescent="0.3">
      <c r="E11389"/>
      <c r="F11389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</row>
    <row r="11390" spans="5:19" x14ac:dyDescent="0.3">
      <c r="E11390"/>
      <c r="F11390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</row>
    <row r="11391" spans="5:19" x14ac:dyDescent="0.3">
      <c r="E11391"/>
      <c r="F11391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</row>
    <row r="11392" spans="5:19" x14ac:dyDescent="0.3">
      <c r="E11392"/>
      <c r="F11392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</row>
    <row r="11393" spans="5:19" x14ac:dyDescent="0.3">
      <c r="E11393"/>
      <c r="F1139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</row>
    <row r="11394" spans="5:19" x14ac:dyDescent="0.3">
      <c r="E11394"/>
      <c r="F11394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</row>
    <row r="11395" spans="5:19" x14ac:dyDescent="0.3">
      <c r="E11395"/>
      <c r="F11395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</row>
    <row r="11396" spans="5:19" x14ac:dyDescent="0.3">
      <c r="E11396"/>
      <c r="F11396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</row>
    <row r="11397" spans="5:19" x14ac:dyDescent="0.3">
      <c r="E11397"/>
      <c r="F11397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</row>
    <row r="11398" spans="5:19" x14ac:dyDescent="0.3">
      <c r="E11398"/>
      <c r="F11398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</row>
    <row r="11399" spans="5:19" x14ac:dyDescent="0.3">
      <c r="E11399"/>
      <c r="F11399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</row>
    <row r="11400" spans="5:19" x14ac:dyDescent="0.3">
      <c r="E11400"/>
      <c r="F11400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</row>
    <row r="11401" spans="5:19" x14ac:dyDescent="0.3">
      <c r="E11401"/>
      <c r="F11401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</row>
    <row r="11402" spans="5:19" x14ac:dyDescent="0.3">
      <c r="E11402"/>
      <c r="F11402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</row>
    <row r="11403" spans="5:19" x14ac:dyDescent="0.3">
      <c r="E11403"/>
      <c r="F1140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</row>
    <row r="11404" spans="5:19" x14ac:dyDescent="0.3">
      <c r="E11404"/>
      <c r="F11404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</row>
    <row r="11405" spans="5:19" x14ac:dyDescent="0.3">
      <c r="E11405"/>
      <c r="F11405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</row>
    <row r="11406" spans="5:19" x14ac:dyDescent="0.3">
      <c r="E11406"/>
      <c r="F11406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</row>
    <row r="11407" spans="5:19" x14ac:dyDescent="0.3">
      <c r="E11407"/>
      <c r="F11407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</row>
    <row r="11408" spans="5:19" x14ac:dyDescent="0.3">
      <c r="E11408"/>
      <c r="F11408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</row>
    <row r="11409" spans="5:19" x14ac:dyDescent="0.3">
      <c r="E11409"/>
      <c r="F11409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</row>
    <row r="11410" spans="5:19" x14ac:dyDescent="0.3">
      <c r="E11410"/>
      <c r="F11410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</row>
    <row r="11411" spans="5:19" x14ac:dyDescent="0.3">
      <c r="E11411"/>
      <c r="F11411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</row>
    <row r="11412" spans="5:19" x14ac:dyDescent="0.3">
      <c r="E11412"/>
      <c r="F11412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</row>
    <row r="11413" spans="5:19" x14ac:dyDescent="0.3">
      <c r="E11413"/>
      <c r="F1141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</row>
    <row r="11414" spans="5:19" x14ac:dyDescent="0.3">
      <c r="E11414"/>
      <c r="F11414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</row>
    <row r="11415" spans="5:19" x14ac:dyDescent="0.3">
      <c r="E11415"/>
      <c r="F11415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</row>
    <row r="11416" spans="5:19" x14ac:dyDescent="0.3">
      <c r="E11416"/>
      <c r="F11416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</row>
    <row r="11417" spans="5:19" x14ac:dyDescent="0.3">
      <c r="E11417"/>
      <c r="F11417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</row>
    <row r="11418" spans="5:19" x14ac:dyDescent="0.3">
      <c r="E11418"/>
      <c r="F11418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</row>
    <row r="11419" spans="5:19" x14ac:dyDescent="0.3">
      <c r="E11419"/>
      <c r="F11419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</row>
    <row r="11420" spans="5:19" x14ac:dyDescent="0.3">
      <c r="E11420"/>
      <c r="F11420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</row>
    <row r="11421" spans="5:19" x14ac:dyDescent="0.3">
      <c r="E11421"/>
      <c r="F11421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</row>
    <row r="11422" spans="5:19" x14ac:dyDescent="0.3">
      <c r="E11422"/>
      <c r="F11422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</row>
    <row r="11423" spans="5:19" x14ac:dyDescent="0.3">
      <c r="E11423"/>
      <c r="F1142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</row>
    <row r="11424" spans="5:19" x14ac:dyDescent="0.3">
      <c r="E11424"/>
      <c r="F11424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</row>
    <row r="11425" spans="5:19" x14ac:dyDescent="0.3">
      <c r="E11425"/>
      <c r="F11425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</row>
    <row r="11426" spans="5:19" x14ac:dyDescent="0.3">
      <c r="E11426"/>
      <c r="F11426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</row>
    <row r="11427" spans="5:19" x14ac:dyDescent="0.3">
      <c r="E11427"/>
      <c r="F11427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</row>
    <row r="11428" spans="5:19" x14ac:dyDescent="0.3">
      <c r="E11428"/>
      <c r="F11428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</row>
    <row r="11429" spans="5:19" x14ac:dyDescent="0.3">
      <c r="E11429"/>
      <c r="F11429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</row>
    <row r="11430" spans="5:19" x14ac:dyDescent="0.3">
      <c r="E11430"/>
      <c r="F11430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</row>
    <row r="11431" spans="5:19" x14ac:dyDescent="0.3">
      <c r="E11431"/>
      <c r="F11431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</row>
    <row r="11432" spans="5:19" x14ac:dyDescent="0.3">
      <c r="E11432"/>
      <c r="F11432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</row>
    <row r="11433" spans="5:19" x14ac:dyDescent="0.3">
      <c r="E11433"/>
      <c r="F1143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</row>
    <row r="11434" spans="5:19" x14ac:dyDescent="0.3">
      <c r="E11434"/>
      <c r="F11434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</row>
    <row r="11435" spans="5:19" x14ac:dyDescent="0.3">
      <c r="E11435"/>
      <c r="F11435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</row>
    <row r="11436" spans="5:19" x14ac:dyDescent="0.3">
      <c r="E11436"/>
      <c r="F11436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</row>
    <row r="11437" spans="5:19" x14ac:dyDescent="0.3">
      <c r="E11437"/>
      <c r="F11437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</row>
    <row r="11438" spans="5:19" x14ac:dyDescent="0.3">
      <c r="E11438"/>
      <c r="F11438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</row>
    <row r="11439" spans="5:19" x14ac:dyDescent="0.3">
      <c r="E11439"/>
      <c r="F11439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</row>
    <row r="11440" spans="5:19" x14ac:dyDescent="0.3">
      <c r="E11440"/>
      <c r="F11440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</row>
    <row r="11441" spans="5:19" x14ac:dyDescent="0.3">
      <c r="E11441"/>
      <c r="F11441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</row>
    <row r="11442" spans="5:19" x14ac:dyDescent="0.3">
      <c r="E11442"/>
      <c r="F11442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</row>
    <row r="11443" spans="5:19" x14ac:dyDescent="0.3">
      <c r="E11443"/>
      <c r="F1144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</row>
    <row r="11444" spans="5:19" x14ac:dyDescent="0.3">
      <c r="E11444"/>
      <c r="F11444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</row>
    <row r="11445" spans="5:19" x14ac:dyDescent="0.3">
      <c r="E11445"/>
      <c r="F11445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</row>
    <row r="11446" spans="5:19" x14ac:dyDescent="0.3">
      <c r="E11446"/>
      <c r="F11446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</row>
    <row r="11447" spans="5:19" x14ac:dyDescent="0.3">
      <c r="E11447"/>
      <c r="F11447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</row>
    <row r="11448" spans="5:19" x14ac:dyDescent="0.3">
      <c r="E11448"/>
      <c r="F11448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</row>
    <row r="11449" spans="5:19" x14ac:dyDescent="0.3">
      <c r="E11449"/>
      <c r="F11449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</row>
    <row r="11450" spans="5:19" x14ac:dyDescent="0.3">
      <c r="E11450"/>
      <c r="F11450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</row>
    <row r="11451" spans="5:19" x14ac:dyDescent="0.3">
      <c r="E11451"/>
      <c r="F11451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</row>
    <row r="11452" spans="5:19" x14ac:dyDescent="0.3">
      <c r="E11452"/>
      <c r="F11452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</row>
    <row r="11453" spans="5:19" x14ac:dyDescent="0.3">
      <c r="E11453"/>
      <c r="F1145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</row>
    <row r="11454" spans="5:19" x14ac:dyDescent="0.3">
      <c r="E11454"/>
      <c r="F11454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</row>
    <row r="11455" spans="5:19" x14ac:dyDescent="0.3">
      <c r="E11455"/>
      <c r="F11455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</row>
    <row r="11456" spans="5:19" x14ac:dyDescent="0.3">
      <c r="E11456"/>
      <c r="F11456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</row>
    <row r="11457" spans="5:19" x14ac:dyDescent="0.3">
      <c r="E11457"/>
      <c r="F11457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</row>
    <row r="11458" spans="5:19" x14ac:dyDescent="0.3">
      <c r="E11458"/>
      <c r="F11458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</row>
    <row r="11459" spans="5:19" x14ac:dyDescent="0.3">
      <c r="E11459"/>
      <c r="F11459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</row>
    <row r="11460" spans="5:19" x14ac:dyDescent="0.3">
      <c r="E11460"/>
      <c r="F11460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</row>
    <row r="11461" spans="5:19" x14ac:dyDescent="0.3">
      <c r="E11461"/>
      <c r="F11461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</row>
    <row r="11462" spans="5:19" x14ac:dyDescent="0.3">
      <c r="E11462"/>
      <c r="F11462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</row>
    <row r="11463" spans="5:19" x14ac:dyDescent="0.3">
      <c r="E11463"/>
      <c r="F1146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</row>
    <row r="11464" spans="5:19" x14ac:dyDescent="0.3">
      <c r="E11464"/>
      <c r="F11464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</row>
    <row r="11465" spans="5:19" x14ac:dyDescent="0.3">
      <c r="E11465"/>
      <c r="F11465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</row>
    <row r="11466" spans="5:19" x14ac:dyDescent="0.3">
      <c r="E11466"/>
      <c r="F11466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</row>
    <row r="11467" spans="5:19" x14ac:dyDescent="0.3">
      <c r="E11467"/>
      <c r="F11467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</row>
    <row r="11468" spans="5:19" x14ac:dyDescent="0.3">
      <c r="E11468"/>
      <c r="F11468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</row>
    <row r="11469" spans="5:19" x14ac:dyDescent="0.3">
      <c r="E11469"/>
      <c r="F11469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</row>
    <row r="11470" spans="5:19" x14ac:dyDescent="0.3">
      <c r="E11470"/>
      <c r="F11470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</row>
    <row r="11471" spans="5:19" x14ac:dyDescent="0.3">
      <c r="E11471"/>
      <c r="F11471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</row>
    <row r="11472" spans="5:19" x14ac:dyDescent="0.3">
      <c r="E11472"/>
      <c r="F11472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</row>
    <row r="11473" spans="5:19" x14ac:dyDescent="0.3">
      <c r="E11473"/>
      <c r="F1147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</row>
    <row r="11474" spans="5:19" x14ac:dyDescent="0.3">
      <c r="E11474"/>
      <c r="F11474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</row>
    <row r="11475" spans="5:19" x14ac:dyDescent="0.3">
      <c r="E11475"/>
      <c r="F11475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</row>
    <row r="11476" spans="5:19" x14ac:dyDescent="0.3">
      <c r="E11476"/>
      <c r="F11476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</row>
    <row r="11477" spans="5:19" x14ac:dyDescent="0.3">
      <c r="E11477"/>
      <c r="F11477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</row>
    <row r="11478" spans="5:19" x14ac:dyDescent="0.3">
      <c r="E11478"/>
      <c r="F11478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</row>
    <row r="11479" spans="5:19" x14ac:dyDescent="0.3">
      <c r="E11479"/>
      <c r="F11479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</row>
    <row r="11480" spans="5:19" x14ac:dyDescent="0.3">
      <c r="E11480"/>
      <c r="F11480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</row>
    <row r="11481" spans="5:19" x14ac:dyDescent="0.3">
      <c r="E11481"/>
      <c r="F11481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</row>
    <row r="11482" spans="5:19" x14ac:dyDescent="0.3">
      <c r="E11482"/>
      <c r="F11482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</row>
    <row r="11483" spans="5:19" x14ac:dyDescent="0.3">
      <c r="E11483"/>
      <c r="F1148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</row>
    <row r="11484" spans="5:19" x14ac:dyDescent="0.3">
      <c r="E11484"/>
      <c r="F11484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</row>
    <row r="11485" spans="5:19" x14ac:dyDescent="0.3">
      <c r="E11485"/>
      <c r="F11485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</row>
    <row r="11486" spans="5:19" x14ac:dyDescent="0.3">
      <c r="E11486"/>
      <c r="F11486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</row>
    <row r="11487" spans="5:19" x14ac:dyDescent="0.3">
      <c r="E11487"/>
      <c r="F11487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</row>
    <row r="11488" spans="5:19" x14ac:dyDescent="0.3">
      <c r="E11488"/>
      <c r="F11488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</row>
    <row r="11489" spans="5:19" x14ac:dyDescent="0.3">
      <c r="E11489"/>
      <c r="F11489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</row>
    <row r="11490" spans="5:19" x14ac:dyDescent="0.3">
      <c r="E11490"/>
      <c r="F11490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</row>
    <row r="11491" spans="5:19" x14ac:dyDescent="0.3">
      <c r="E11491"/>
      <c r="F11491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</row>
    <row r="11492" spans="5:19" x14ac:dyDescent="0.3">
      <c r="E11492"/>
      <c r="F11492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</row>
    <row r="11493" spans="5:19" x14ac:dyDescent="0.3">
      <c r="E11493"/>
      <c r="F1149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</row>
    <row r="11494" spans="5:19" x14ac:dyDescent="0.3">
      <c r="E11494"/>
      <c r="F11494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</row>
    <row r="11495" spans="5:19" x14ac:dyDescent="0.3">
      <c r="E11495"/>
      <c r="F11495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</row>
    <row r="11496" spans="5:19" x14ac:dyDescent="0.3">
      <c r="E11496"/>
      <c r="F11496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</row>
    <row r="11497" spans="5:19" x14ac:dyDescent="0.3">
      <c r="E11497"/>
      <c r="F11497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</row>
    <row r="11498" spans="5:19" x14ac:dyDescent="0.3">
      <c r="E11498"/>
      <c r="F11498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</row>
    <row r="11499" spans="5:19" x14ac:dyDescent="0.3">
      <c r="E11499"/>
      <c r="F11499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</row>
    <row r="11500" spans="5:19" x14ac:dyDescent="0.3">
      <c r="E11500"/>
      <c r="F11500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</row>
    <row r="11501" spans="5:19" x14ac:dyDescent="0.3">
      <c r="E11501"/>
      <c r="F11501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</row>
    <row r="11502" spans="5:19" x14ac:dyDescent="0.3">
      <c r="E11502"/>
      <c r="F11502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</row>
    <row r="11503" spans="5:19" x14ac:dyDescent="0.3">
      <c r="E11503"/>
      <c r="F1150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</row>
    <row r="11504" spans="5:19" x14ac:dyDescent="0.3">
      <c r="E11504"/>
      <c r="F11504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</row>
    <row r="11505" spans="5:19" x14ac:dyDescent="0.3">
      <c r="E11505"/>
      <c r="F11505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</row>
    <row r="11506" spans="5:19" x14ac:dyDescent="0.3">
      <c r="E11506"/>
      <c r="F11506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</row>
    <row r="11507" spans="5:19" x14ac:dyDescent="0.3">
      <c r="E11507"/>
      <c r="F11507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</row>
    <row r="11508" spans="5:19" x14ac:dyDescent="0.3">
      <c r="E11508"/>
      <c r="F11508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</row>
    <row r="11509" spans="5:19" x14ac:dyDescent="0.3">
      <c r="E11509"/>
      <c r="F11509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</row>
    <row r="11510" spans="5:19" x14ac:dyDescent="0.3">
      <c r="E11510"/>
      <c r="F11510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</row>
    <row r="11511" spans="5:19" x14ac:dyDescent="0.3">
      <c r="E11511"/>
      <c r="F11511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</row>
    <row r="11512" spans="5:19" x14ac:dyDescent="0.3">
      <c r="E11512"/>
      <c r="F11512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</row>
    <row r="11513" spans="5:19" x14ac:dyDescent="0.3">
      <c r="E11513"/>
      <c r="F1151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</row>
    <row r="11514" spans="5:19" x14ac:dyDescent="0.3">
      <c r="E11514"/>
      <c r="F11514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</row>
    <row r="11515" spans="5:19" x14ac:dyDescent="0.3">
      <c r="E11515"/>
      <c r="F11515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</row>
    <row r="11516" spans="5:19" x14ac:dyDescent="0.3">
      <c r="E11516"/>
      <c r="F11516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</row>
    <row r="11517" spans="5:19" x14ac:dyDescent="0.3">
      <c r="E11517"/>
      <c r="F11517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</row>
    <row r="11518" spans="5:19" x14ac:dyDescent="0.3">
      <c r="E11518"/>
      <c r="F11518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</row>
    <row r="11519" spans="5:19" x14ac:dyDescent="0.3">
      <c r="E11519"/>
      <c r="F11519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</row>
    <row r="11520" spans="5:19" x14ac:dyDescent="0.3">
      <c r="E11520"/>
      <c r="F11520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</row>
    <row r="11521" spans="5:19" x14ac:dyDescent="0.3">
      <c r="E11521"/>
      <c r="F11521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</row>
    <row r="11522" spans="5:19" x14ac:dyDescent="0.3">
      <c r="E11522"/>
      <c r="F11522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</row>
    <row r="11523" spans="5:19" x14ac:dyDescent="0.3">
      <c r="E11523"/>
      <c r="F1152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</row>
    <row r="11524" spans="5:19" x14ac:dyDescent="0.3">
      <c r="E11524"/>
      <c r="F11524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</row>
    <row r="11525" spans="5:19" x14ac:dyDescent="0.3">
      <c r="E11525"/>
      <c r="F11525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</row>
    <row r="11526" spans="5:19" x14ac:dyDescent="0.3">
      <c r="E11526"/>
      <c r="F11526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</row>
    <row r="11527" spans="5:19" x14ac:dyDescent="0.3">
      <c r="E11527"/>
      <c r="F11527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</row>
    <row r="11528" spans="5:19" x14ac:dyDescent="0.3">
      <c r="E11528"/>
      <c r="F11528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</row>
    <row r="11529" spans="5:19" x14ac:dyDescent="0.3">
      <c r="E11529"/>
      <c r="F11529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</row>
    <row r="11530" spans="5:19" x14ac:dyDescent="0.3">
      <c r="E11530"/>
      <c r="F11530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</row>
    <row r="11531" spans="5:19" x14ac:dyDescent="0.3">
      <c r="E11531"/>
      <c r="F11531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</row>
    <row r="11532" spans="5:19" x14ac:dyDescent="0.3">
      <c r="E11532"/>
      <c r="F11532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</row>
    <row r="11533" spans="5:19" x14ac:dyDescent="0.3">
      <c r="E11533"/>
      <c r="F1153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</row>
    <row r="11534" spans="5:19" x14ac:dyDescent="0.3">
      <c r="E11534"/>
      <c r="F11534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</row>
    <row r="11535" spans="5:19" x14ac:dyDescent="0.3">
      <c r="E11535"/>
      <c r="F11535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</row>
    <row r="11536" spans="5:19" x14ac:dyDescent="0.3">
      <c r="E11536"/>
      <c r="F11536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</row>
    <row r="11537" spans="5:19" x14ac:dyDescent="0.3">
      <c r="E11537"/>
      <c r="F11537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</row>
    <row r="11538" spans="5:19" x14ac:dyDescent="0.3">
      <c r="E11538"/>
      <c r="F11538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</row>
    <row r="11539" spans="5:19" x14ac:dyDescent="0.3">
      <c r="E11539"/>
      <c r="F11539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</row>
    <row r="11540" spans="5:19" x14ac:dyDescent="0.3">
      <c r="E11540"/>
      <c r="F11540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</row>
    <row r="11541" spans="5:19" x14ac:dyDescent="0.3">
      <c r="E11541"/>
      <c r="F11541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</row>
    <row r="11542" spans="5:19" x14ac:dyDescent="0.3">
      <c r="E11542"/>
      <c r="F11542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</row>
    <row r="11543" spans="5:19" x14ac:dyDescent="0.3">
      <c r="E11543"/>
      <c r="F1154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</row>
    <row r="11544" spans="5:19" x14ac:dyDescent="0.3">
      <c r="E11544"/>
      <c r="F11544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</row>
    <row r="11545" spans="5:19" x14ac:dyDescent="0.3">
      <c r="E11545"/>
      <c r="F11545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</row>
    <row r="11546" spans="5:19" x14ac:dyDescent="0.3">
      <c r="E11546"/>
      <c r="F11546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</row>
    <row r="11547" spans="5:19" x14ac:dyDescent="0.3">
      <c r="E11547"/>
      <c r="F11547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</row>
    <row r="11548" spans="5:19" x14ac:dyDescent="0.3">
      <c r="E11548"/>
      <c r="F11548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</row>
    <row r="11549" spans="5:19" x14ac:dyDescent="0.3">
      <c r="E11549"/>
      <c r="F11549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</row>
    <row r="11550" spans="5:19" x14ac:dyDescent="0.3">
      <c r="E11550"/>
      <c r="F11550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</row>
    <row r="11551" spans="5:19" x14ac:dyDescent="0.3">
      <c r="E11551"/>
      <c r="F11551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</row>
    <row r="11552" spans="5:19" x14ac:dyDescent="0.3">
      <c r="E11552"/>
      <c r="F11552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</row>
    <row r="11553" spans="5:19" x14ac:dyDescent="0.3">
      <c r="E11553"/>
      <c r="F1155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</row>
    <row r="11554" spans="5:19" x14ac:dyDescent="0.3">
      <c r="E11554"/>
      <c r="F11554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</row>
    <row r="11555" spans="5:19" x14ac:dyDescent="0.3">
      <c r="E11555"/>
      <c r="F11555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</row>
    <row r="11556" spans="5:19" x14ac:dyDescent="0.3">
      <c r="E11556"/>
      <c r="F11556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</row>
    <row r="11557" spans="5:19" x14ac:dyDescent="0.3">
      <c r="E11557"/>
      <c r="F11557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</row>
    <row r="11558" spans="5:19" x14ac:dyDescent="0.3">
      <c r="E11558"/>
      <c r="F11558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</row>
    <row r="11559" spans="5:19" x14ac:dyDescent="0.3">
      <c r="E11559"/>
      <c r="F11559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</row>
    <row r="11560" spans="5:19" x14ac:dyDescent="0.3">
      <c r="E11560"/>
      <c r="F11560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</row>
    <row r="11561" spans="5:19" x14ac:dyDescent="0.3">
      <c r="E11561"/>
      <c r="F11561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</row>
    <row r="11562" spans="5:19" x14ac:dyDescent="0.3">
      <c r="E11562"/>
      <c r="F11562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</row>
    <row r="11563" spans="5:19" x14ac:dyDescent="0.3">
      <c r="E11563"/>
      <c r="F1156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</row>
    <row r="11564" spans="5:19" x14ac:dyDescent="0.3">
      <c r="E11564"/>
      <c r="F11564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</row>
    <row r="11565" spans="5:19" x14ac:dyDescent="0.3">
      <c r="E11565"/>
      <c r="F11565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</row>
    <row r="11566" spans="5:19" x14ac:dyDescent="0.3">
      <c r="E11566"/>
      <c r="F11566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</row>
    <row r="11567" spans="5:19" x14ac:dyDescent="0.3">
      <c r="E11567"/>
      <c r="F11567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</row>
    <row r="11568" spans="5:19" x14ac:dyDescent="0.3">
      <c r="E11568"/>
      <c r="F11568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</row>
    <row r="11569" spans="5:19" x14ac:dyDescent="0.3">
      <c r="E11569"/>
      <c r="F11569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</row>
    <row r="11570" spans="5:19" x14ac:dyDescent="0.3">
      <c r="E11570"/>
      <c r="F11570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</row>
    <row r="11571" spans="5:19" x14ac:dyDescent="0.3">
      <c r="E11571"/>
      <c r="F11571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</row>
    <row r="11572" spans="5:19" x14ac:dyDescent="0.3">
      <c r="E11572"/>
      <c r="F11572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</row>
    <row r="11573" spans="5:19" x14ac:dyDescent="0.3">
      <c r="E11573"/>
      <c r="F1157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</row>
    <row r="11574" spans="5:19" x14ac:dyDescent="0.3">
      <c r="E11574"/>
      <c r="F11574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</row>
    <row r="11575" spans="5:19" x14ac:dyDescent="0.3">
      <c r="E11575"/>
      <c r="F11575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</row>
    <row r="11576" spans="5:19" x14ac:dyDescent="0.3">
      <c r="E11576"/>
      <c r="F11576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</row>
    <row r="11577" spans="5:19" x14ac:dyDescent="0.3">
      <c r="E11577"/>
      <c r="F11577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</row>
    <row r="11578" spans="5:19" x14ac:dyDescent="0.3">
      <c r="E11578"/>
      <c r="F11578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</row>
    <row r="11579" spans="5:19" x14ac:dyDescent="0.3">
      <c r="E11579"/>
      <c r="F11579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</row>
    <row r="11580" spans="5:19" x14ac:dyDescent="0.3">
      <c r="E11580"/>
      <c r="F11580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</row>
    <row r="11581" spans="5:19" x14ac:dyDescent="0.3">
      <c r="E11581"/>
      <c r="F11581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</row>
    <row r="11582" spans="5:19" x14ac:dyDescent="0.3">
      <c r="E11582"/>
      <c r="F11582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</row>
    <row r="11583" spans="5:19" x14ac:dyDescent="0.3">
      <c r="E11583"/>
      <c r="F1158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</row>
    <row r="11584" spans="5:19" x14ac:dyDescent="0.3">
      <c r="E11584"/>
      <c r="F11584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</row>
    <row r="11585" spans="5:19" x14ac:dyDescent="0.3">
      <c r="E11585"/>
      <c r="F11585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</row>
    <row r="11586" spans="5:19" x14ac:dyDescent="0.3">
      <c r="E11586"/>
      <c r="F11586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</row>
    <row r="11587" spans="5:19" x14ac:dyDescent="0.3">
      <c r="E11587"/>
      <c r="F11587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</row>
    <row r="11588" spans="5:19" x14ac:dyDescent="0.3">
      <c r="E11588"/>
      <c r="F11588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</row>
    <row r="11589" spans="5:19" x14ac:dyDescent="0.3">
      <c r="E11589"/>
      <c r="F11589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</row>
    <row r="11590" spans="5:19" x14ac:dyDescent="0.3">
      <c r="E11590"/>
      <c r="F11590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</row>
    <row r="11591" spans="5:19" x14ac:dyDescent="0.3">
      <c r="E11591"/>
      <c r="F11591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</row>
    <row r="11592" spans="5:19" x14ac:dyDescent="0.3">
      <c r="E11592"/>
      <c r="F11592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</row>
    <row r="11593" spans="5:19" x14ac:dyDescent="0.3">
      <c r="E11593"/>
      <c r="F1159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</row>
    <row r="11594" spans="5:19" x14ac:dyDescent="0.3">
      <c r="E11594"/>
      <c r="F11594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</row>
    <row r="11595" spans="5:19" x14ac:dyDescent="0.3">
      <c r="E11595"/>
      <c r="F11595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</row>
    <row r="11596" spans="5:19" x14ac:dyDescent="0.3">
      <c r="E11596"/>
      <c r="F11596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</row>
    <row r="11597" spans="5:19" x14ac:dyDescent="0.3">
      <c r="E11597"/>
      <c r="F11597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</row>
    <row r="11598" spans="5:19" x14ac:dyDescent="0.3">
      <c r="E11598"/>
      <c r="F11598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</row>
    <row r="11599" spans="5:19" x14ac:dyDescent="0.3">
      <c r="E11599"/>
      <c r="F11599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</row>
    <row r="11600" spans="5:19" x14ac:dyDescent="0.3">
      <c r="E11600"/>
      <c r="F11600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</row>
    <row r="11601" spans="5:19" x14ac:dyDescent="0.3">
      <c r="E11601"/>
      <c r="F11601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</row>
    <row r="11602" spans="5:19" x14ac:dyDescent="0.3">
      <c r="E11602"/>
      <c r="F11602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</row>
    <row r="11603" spans="5:19" x14ac:dyDescent="0.3">
      <c r="E11603"/>
      <c r="F1160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</row>
    <row r="11604" spans="5:19" x14ac:dyDescent="0.3">
      <c r="E11604"/>
      <c r="F11604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</row>
    <row r="11605" spans="5:19" x14ac:dyDescent="0.3">
      <c r="E11605"/>
      <c r="F11605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</row>
    <row r="11606" spans="5:19" x14ac:dyDescent="0.3">
      <c r="E11606"/>
      <c r="F11606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</row>
    <row r="11607" spans="5:19" x14ac:dyDescent="0.3">
      <c r="E11607"/>
      <c r="F11607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</row>
    <row r="11608" spans="5:19" x14ac:dyDescent="0.3">
      <c r="E11608"/>
      <c r="F11608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</row>
    <row r="11609" spans="5:19" x14ac:dyDescent="0.3">
      <c r="E11609"/>
      <c r="F11609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</row>
    <row r="11610" spans="5:19" x14ac:dyDescent="0.3">
      <c r="E11610"/>
      <c r="F11610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</row>
    <row r="11611" spans="5:19" x14ac:dyDescent="0.3">
      <c r="E11611"/>
      <c r="F11611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</row>
    <row r="11612" spans="5:19" x14ac:dyDescent="0.3">
      <c r="E11612"/>
      <c r="F11612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</row>
    <row r="11613" spans="5:19" x14ac:dyDescent="0.3">
      <c r="E11613"/>
      <c r="F1161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</row>
    <row r="11614" spans="5:19" x14ac:dyDescent="0.3">
      <c r="E11614"/>
      <c r="F11614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</row>
    <row r="11615" spans="5:19" x14ac:dyDescent="0.3">
      <c r="E11615"/>
      <c r="F11615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</row>
    <row r="11616" spans="5:19" x14ac:dyDescent="0.3">
      <c r="E11616"/>
      <c r="F11616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</row>
    <row r="11617" spans="5:19" x14ac:dyDescent="0.3">
      <c r="E11617"/>
      <c r="F11617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</row>
    <row r="11618" spans="5:19" x14ac:dyDescent="0.3">
      <c r="E11618"/>
      <c r="F11618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</row>
    <row r="11619" spans="5:19" x14ac:dyDescent="0.3">
      <c r="E11619"/>
      <c r="F11619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</row>
    <row r="11620" spans="5:19" x14ac:dyDescent="0.3">
      <c r="E11620"/>
      <c r="F11620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</row>
    <row r="11621" spans="5:19" x14ac:dyDescent="0.3">
      <c r="E11621"/>
      <c r="F11621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</row>
    <row r="11622" spans="5:19" x14ac:dyDescent="0.3">
      <c r="E11622"/>
      <c r="F11622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</row>
    <row r="11623" spans="5:19" x14ac:dyDescent="0.3">
      <c r="E11623"/>
      <c r="F1162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</row>
    <row r="11624" spans="5:19" x14ac:dyDescent="0.3">
      <c r="E11624"/>
      <c r="F11624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</row>
    <row r="11625" spans="5:19" x14ac:dyDescent="0.3">
      <c r="E11625"/>
      <c r="F11625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</row>
    <row r="11626" spans="5:19" x14ac:dyDescent="0.3">
      <c r="E11626"/>
      <c r="F11626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</row>
    <row r="11627" spans="5:19" x14ac:dyDescent="0.3">
      <c r="E11627"/>
      <c r="F11627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</row>
    <row r="11628" spans="5:19" x14ac:dyDescent="0.3">
      <c r="E11628"/>
      <c r="F11628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</row>
    <row r="11629" spans="5:19" x14ac:dyDescent="0.3">
      <c r="E11629"/>
      <c r="F11629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</row>
    <row r="11630" spans="5:19" x14ac:dyDescent="0.3">
      <c r="E11630"/>
      <c r="F11630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</row>
    <row r="11631" spans="5:19" x14ac:dyDescent="0.3">
      <c r="E11631"/>
      <c r="F11631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</row>
    <row r="11632" spans="5:19" x14ac:dyDescent="0.3">
      <c r="E11632"/>
      <c r="F11632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</row>
    <row r="11633" spans="5:19" x14ac:dyDescent="0.3">
      <c r="E11633"/>
      <c r="F1163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</row>
    <row r="11634" spans="5:19" x14ac:dyDescent="0.3">
      <c r="E11634"/>
      <c r="F11634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</row>
    <row r="11635" spans="5:19" x14ac:dyDescent="0.3">
      <c r="E11635"/>
      <c r="F11635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</row>
    <row r="11636" spans="5:19" x14ac:dyDescent="0.3">
      <c r="E11636"/>
      <c r="F11636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</row>
    <row r="11637" spans="5:19" x14ac:dyDescent="0.3">
      <c r="E11637"/>
      <c r="F11637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</row>
    <row r="11638" spans="5:19" x14ac:dyDescent="0.3">
      <c r="E11638"/>
      <c r="F11638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</row>
    <row r="11639" spans="5:19" x14ac:dyDescent="0.3">
      <c r="E11639"/>
      <c r="F11639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</row>
    <row r="11640" spans="5:19" x14ac:dyDescent="0.3">
      <c r="E11640"/>
      <c r="F11640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</row>
    <row r="11641" spans="5:19" x14ac:dyDescent="0.3">
      <c r="E11641"/>
      <c r="F11641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</row>
    <row r="11642" spans="5:19" x14ac:dyDescent="0.3">
      <c r="E11642"/>
      <c r="F11642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</row>
    <row r="11643" spans="5:19" x14ac:dyDescent="0.3">
      <c r="E11643"/>
      <c r="F1164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</row>
    <row r="11644" spans="5:19" x14ac:dyDescent="0.3">
      <c r="E11644"/>
      <c r="F11644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</row>
    <row r="11645" spans="5:19" x14ac:dyDescent="0.3">
      <c r="E11645"/>
      <c r="F11645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</row>
    <row r="11646" spans="5:19" x14ac:dyDescent="0.3">
      <c r="E11646"/>
      <c r="F11646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</row>
    <row r="11647" spans="5:19" x14ac:dyDescent="0.3">
      <c r="E11647"/>
      <c r="F11647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</row>
    <row r="11648" spans="5:19" x14ac:dyDescent="0.3">
      <c r="E11648"/>
      <c r="F11648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</row>
    <row r="11649" spans="5:19" x14ac:dyDescent="0.3">
      <c r="E11649"/>
      <c r="F11649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</row>
    <row r="11650" spans="5:19" x14ac:dyDescent="0.3">
      <c r="E11650"/>
      <c r="F11650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</row>
    <row r="11651" spans="5:19" x14ac:dyDescent="0.3">
      <c r="E11651"/>
      <c r="F11651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</row>
    <row r="11652" spans="5:19" x14ac:dyDescent="0.3">
      <c r="E11652"/>
      <c r="F11652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</row>
    <row r="11653" spans="5:19" x14ac:dyDescent="0.3">
      <c r="E11653"/>
      <c r="F1165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</row>
    <row r="11654" spans="5:19" x14ac:dyDescent="0.3">
      <c r="E11654"/>
      <c r="F11654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</row>
    <row r="11655" spans="5:19" x14ac:dyDescent="0.3">
      <c r="E11655"/>
      <c r="F11655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</row>
    <row r="11656" spans="5:19" x14ac:dyDescent="0.3">
      <c r="E11656"/>
      <c r="F11656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</row>
    <row r="11657" spans="5:19" x14ac:dyDescent="0.3">
      <c r="E11657"/>
      <c r="F11657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</row>
    <row r="11658" spans="5:19" x14ac:dyDescent="0.3">
      <c r="E11658"/>
      <c r="F11658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</row>
    <row r="11659" spans="5:19" x14ac:dyDescent="0.3">
      <c r="E11659"/>
      <c r="F11659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</row>
    <row r="11660" spans="5:19" x14ac:dyDescent="0.3">
      <c r="E11660"/>
      <c r="F11660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</row>
    <row r="11661" spans="5:19" x14ac:dyDescent="0.3">
      <c r="E11661"/>
      <c r="F11661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</row>
    <row r="11662" spans="5:19" x14ac:dyDescent="0.3">
      <c r="E11662"/>
      <c r="F11662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</row>
    <row r="11663" spans="5:19" x14ac:dyDescent="0.3">
      <c r="E11663"/>
      <c r="F1166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</row>
    <row r="11664" spans="5:19" x14ac:dyDescent="0.3">
      <c r="E11664"/>
      <c r="F11664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</row>
    <row r="11665" spans="5:19" x14ac:dyDescent="0.3">
      <c r="E11665"/>
      <c r="F11665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</row>
    <row r="11666" spans="5:19" x14ac:dyDescent="0.3">
      <c r="E11666"/>
      <c r="F11666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</row>
    <row r="11667" spans="5:19" x14ac:dyDescent="0.3">
      <c r="E11667"/>
      <c r="F11667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</row>
    <row r="11668" spans="5:19" x14ac:dyDescent="0.3">
      <c r="E11668"/>
      <c r="F11668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</row>
    <row r="11669" spans="5:19" x14ac:dyDescent="0.3">
      <c r="E11669"/>
      <c r="F11669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</row>
    <row r="11670" spans="5:19" x14ac:dyDescent="0.3">
      <c r="E11670"/>
      <c r="F11670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</row>
    <row r="11671" spans="5:19" x14ac:dyDescent="0.3">
      <c r="E11671"/>
      <c r="F11671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</row>
    <row r="11672" spans="5:19" x14ac:dyDescent="0.3">
      <c r="E11672"/>
      <c r="F11672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</row>
    <row r="11673" spans="5:19" x14ac:dyDescent="0.3">
      <c r="E11673"/>
      <c r="F1167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</row>
    <row r="11674" spans="5:19" x14ac:dyDescent="0.3">
      <c r="E11674"/>
      <c r="F11674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</row>
    <row r="11675" spans="5:19" x14ac:dyDescent="0.3">
      <c r="E11675"/>
      <c r="F11675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</row>
    <row r="11676" spans="5:19" x14ac:dyDescent="0.3">
      <c r="E11676"/>
      <c r="F11676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</row>
    <row r="11677" spans="5:19" x14ac:dyDescent="0.3">
      <c r="E11677"/>
      <c r="F11677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</row>
    <row r="11678" spans="5:19" x14ac:dyDescent="0.3">
      <c r="E11678"/>
      <c r="F11678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</row>
    <row r="11679" spans="5:19" x14ac:dyDescent="0.3">
      <c r="E11679"/>
      <c r="F11679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</row>
    <row r="11680" spans="5:19" x14ac:dyDescent="0.3">
      <c r="E11680"/>
      <c r="F11680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</row>
    <row r="11681" spans="5:19" x14ac:dyDescent="0.3">
      <c r="E11681"/>
      <c r="F11681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</row>
    <row r="11682" spans="5:19" x14ac:dyDescent="0.3">
      <c r="E11682"/>
      <c r="F11682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</row>
    <row r="11683" spans="5:19" x14ac:dyDescent="0.3">
      <c r="E11683"/>
      <c r="F1168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</row>
    <row r="11684" spans="5:19" x14ac:dyDescent="0.3">
      <c r="E11684"/>
      <c r="F11684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</row>
    <row r="11685" spans="5:19" x14ac:dyDescent="0.3">
      <c r="E11685"/>
      <c r="F11685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</row>
    <row r="11686" spans="5:19" x14ac:dyDescent="0.3">
      <c r="E11686"/>
      <c r="F11686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</row>
    <row r="11687" spans="5:19" x14ac:dyDescent="0.3">
      <c r="E11687"/>
      <c r="F11687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</row>
    <row r="11688" spans="5:19" x14ac:dyDescent="0.3">
      <c r="E11688"/>
      <c r="F11688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</row>
    <row r="11689" spans="5:19" x14ac:dyDescent="0.3">
      <c r="E11689"/>
      <c r="F11689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</row>
    <row r="11690" spans="5:19" x14ac:dyDescent="0.3">
      <c r="E11690"/>
      <c r="F11690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</row>
    <row r="11691" spans="5:19" x14ac:dyDescent="0.3">
      <c r="E11691"/>
      <c r="F11691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</row>
    <row r="11692" spans="5:19" x14ac:dyDescent="0.3">
      <c r="E11692"/>
      <c r="F11692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</row>
    <row r="11693" spans="5:19" x14ac:dyDescent="0.3">
      <c r="E11693"/>
      <c r="F1169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</row>
    <row r="11694" spans="5:19" x14ac:dyDescent="0.3">
      <c r="E11694"/>
      <c r="F11694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</row>
    <row r="11695" spans="5:19" x14ac:dyDescent="0.3">
      <c r="E11695"/>
      <c r="F11695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</row>
    <row r="11696" spans="5:19" x14ac:dyDescent="0.3">
      <c r="E11696"/>
      <c r="F11696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</row>
    <row r="11697" spans="5:19" x14ac:dyDescent="0.3">
      <c r="E11697"/>
      <c r="F11697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</row>
    <row r="11698" spans="5:19" x14ac:dyDescent="0.3">
      <c r="E11698"/>
      <c r="F11698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</row>
    <row r="11699" spans="5:19" x14ac:dyDescent="0.3">
      <c r="E11699"/>
      <c r="F11699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</row>
    <row r="11700" spans="5:19" x14ac:dyDescent="0.3">
      <c r="E11700"/>
      <c r="F11700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</row>
    <row r="11701" spans="5:19" x14ac:dyDescent="0.3">
      <c r="E11701"/>
      <c r="F11701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</row>
    <row r="11702" spans="5:19" x14ac:dyDescent="0.3">
      <c r="E11702"/>
      <c r="F11702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</row>
    <row r="11703" spans="5:19" x14ac:dyDescent="0.3">
      <c r="E11703"/>
      <c r="F1170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</row>
    <row r="11704" spans="5:19" x14ac:dyDescent="0.3">
      <c r="E11704"/>
      <c r="F11704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</row>
    <row r="11705" spans="5:19" x14ac:dyDescent="0.3">
      <c r="E11705"/>
      <c r="F11705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</row>
    <row r="11706" spans="5:19" x14ac:dyDescent="0.3">
      <c r="E11706"/>
      <c r="F11706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</row>
    <row r="11707" spans="5:19" x14ac:dyDescent="0.3">
      <c r="E11707"/>
      <c r="F11707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</row>
    <row r="11708" spans="5:19" x14ac:dyDescent="0.3">
      <c r="E11708"/>
      <c r="F11708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</row>
    <row r="11709" spans="5:19" x14ac:dyDescent="0.3">
      <c r="E11709"/>
      <c r="F11709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</row>
    <row r="11710" spans="5:19" x14ac:dyDescent="0.3">
      <c r="E11710"/>
      <c r="F11710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</row>
    <row r="11711" spans="5:19" x14ac:dyDescent="0.3">
      <c r="E11711"/>
      <c r="F11711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</row>
    <row r="11712" spans="5:19" x14ac:dyDescent="0.3">
      <c r="E11712"/>
      <c r="F11712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</row>
    <row r="11713" spans="5:19" x14ac:dyDescent="0.3">
      <c r="E11713"/>
      <c r="F1171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</row>
    <row r="11714" spans="5:19" x14ac:dyDescent="0.3">
      <c r="E11714"/>
      <c r="F11714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</row>
    <row r="11715" spans="5:19" x14ac:dyDescent="0.3">
      <c r="E11715"/>
      <c r="F11715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</row>
    <row r="11716" spans="5:19" x14ac:dyDescent="0.3">
      <c r="E11716"/>
      <c r="F11716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</row>
    <row r="11717" spans="5:19" x14ac:dyDescent="0.3">
      <c r="E11717"/>
      <c r="F11717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</row>
    <row r="11718" spans="5:19" x14ac:dyDescent="0.3">
      <c r="E11718"/>
      <c r="F11718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</row>
    <row r="11719" spans="5:19" x14ac:dyDescent="0.3">
      <c r="E11719"/>
      <c r="F11719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</row>
    <row r="11720" spans="5:19" x14ac:dyDescent="0.3">
      <c r="E11720"/>
      <c r="F11720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</row>
    <row r="11721" spans="5:19" x14ac:dyDescent="0.3">
      <c r="E11721"/>
      <c r="F11721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</row>
    <row r="11722" spans="5:19" x14ac:dyDescent="0.3">
      <c r="E11722"/>
      <c r="F11722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</row>
    <row r="11723" spans="5:19" x14ac:dyDescent="0.3">
      <c r="E11723"/>
      <c r="F1172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</row>
    <row r="11724" spans="5:19" x14ac:dyDescent="0.3">
      <c r="E11724"/>
      <c r="F11724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</row>
    <row r="11725" spans="5:19" x14ac:dyDescent="0.3">
      <c r="E11725"/>
      <c r="F11725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</row>
    <row r="11726" spans="5:19" x14ac:dyDescent="0.3">
      <c r="E11726"/>
      <c r="F11726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</row>
    <row r="11727" spans="5:19" x14ac:dyDescent="0.3">
      <c r="E11727"/>
      <c r="F11727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</row>
    <row r="11728" spans="5:19" x14ac:dyDescent="0.3">
      <c r="E11728"/>
      <c r="F11728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</row>
    <row r="11729" spans="5:19" x14ac:dyDescent="0.3">
      <c r="E11729"/>
      <c r="F11729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</row>
    <row r="11730" spans="5:19" x14ac:dyDescent="0.3">
      <c r="E11730"/>
      <c r="F11730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</row>
    <row r="11731" spans="5:19" x14ac:dyDescent="0.3">
      <c r="E11731"/>
      <c r="F11731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</row>
    <row r="11732" spans="5:19" x14ac:dyDescent="0.3">
      <c r="E11732"/>
      <c r="F11732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</row>
    <row r="11733" spans="5:19" x14ac:dyDescent="0.3">
      <c r="E11733"/>
      <c r="F1173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</row>
    <row r="11734" spans="5:19" x14ac:dyDescent="0.3">
      <c r="E11734"/>
      <c r="F11734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</row>
    <row r="11735" spans="5:19" x14ac:dyDescent="0.3">
      <c r="E11735"/>
      <c r="F11735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</row>
    <row r="11736" spans="5:19" x14ac:dyDescent="0.3">
      <c r="E11736"/>
      <c r="F11736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</row>
    <row r="11737" spans="5:19" x14ac:dyDescent="0.3">
      <c r="E11737"/>
      <c r="F11737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</row>
    <row r="11738" spans="5:19" x14ac:dyDescent="0.3">
      <c r="E11738"/>
      <c r="F11738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</row>
    <row r="11739" spans="5:19" x14ac:dyDescent="0.3">
      <c r="E11739"/>
      <c r="F11739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</row>
    <row r="11740" spans="5:19" x14ac:dyDescent="0.3">
      <c r="E11740"/>
      <c r="F11740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</row>
    <row r="11741" spans="5:19" x14ac:dyDescent="0.3">
      <c r="E11741"/>
      <c r="F11741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</row>
    <row r="11742" spans="5:19" x14ac:dyDescent="0.3">
      <c r="E11742"/>
      <c r="F11742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</row>
    <row r="11743" spans="5:19" x14ac:dyDescent="0.3">
      <c r="E11743"/>
      <c r="F1174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</row>
    <row r="11744" spans="5:19" x14ac:dyDescent="0.3">
      <c r="E11744"/>
      <c r="F11744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</row>
    <row r="11745" spans="5:19" x14ac:dyDescent="0.3">
      <c r="E11745"/>
      <c r="F11745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</row>
    <row r="11746" spans="5:19" x14ac:dyDescent="0.3">
      <c r="E11746"/>
      <c r="F11746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</row>
    <row r="11747" spans="5:19" x14ac:dyDescent="0.3">
      <c r="E11747"/>
      <c r="F11747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</row>
    <row r="11748" spans="5:19" x14ac:dyDescent="0.3">
      <c r="E11748"/>
      <c r="F11748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</row>
    <row r="11749" spans="5:19" x14ac:dyDescent="0.3">
      <c r="E11749"/>
      <c r="F11749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</row>
    <row r="11750" spans="5:19" x14ac:dyDescent="0.3">
      <c r="E11750"/>
      <c r="F11750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</row>
    <row r="11751" spans="5:19" x14ac:dyDescent="0.3">
      <c r="E11751"/>
      <c r="F11751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</row>
    <row r="11752" spans="5:19" x14ac:dyDescent="0.3">
      <c r="E11752"/>
      <c r="F11752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</row>
    <row r="11753" spans="5:19" x14ac:dyDescent="0.3">
      <c r="E11753"/>
      <c r="F1175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</row>
    <row r="11754" spans="5:19" x14ac:dyDescent="0.3">
      <c r="E11754"/>
      <c r="F11754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</row>
    <row r="11755" spans="5:19" x14ac:dyDescent="0.3">
      <c r="E11755"/>
      <c r="F11755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</row>
    <row r="11756" spans="5:19" x14ac:dyDescent="0.3">
      <c r="E11756"/>
      <c r="F11756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</row>
    <row r="11757" spans="5:19" x14ac:dyDescent="0.3">
      <c r="E11757"/>
      <c r="F11757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</row>
    <row r="11758" spans="5:19" x14ac:dyDescent="0.3">
      <c r="E11758"/>
      <c r="F11758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</row>
    <row r="11759" spans="5:19" x14ac:dyDescent="0.3">
      <c r="E11759"/>
      <c r="F11759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</row>
    <row r="11760" spans="5:19" x14ac:dyDescent="0.3">
      <c r="E11760"/>
      <c r="F11760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</row>
    <row r="11761" spans="5:19" x14ac:dyDescent="0.3">
      <c r="E11761"/>
      <c r="F11761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</row>
    <row r="11762" spans="5:19" x14ac:dyDescent="0.3">
      <c r="E11762"/>
      <c r="F11762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</row>
    <row r="11763" spans="5:19" x14ac:dyDescent="0.3">
      <c r="E11763"/>
      <c r="F1176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</row>
    <row r="11764" spans="5:19" x14ac:dyDescent="0.3">
      <c r="E11764"/>
      <c r="F11764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</row>
    <row r="11765" spans="5:19" x14ac:dyDescent="0.3">
      <c r="E11765"/>
      <c r="F11765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</row>
    <row r="11766" spans="5:19" x14ac:dyDescent="0.3">
      <c r="E11766"/>
      <c r="F11766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</row>
    <row r="11767" spans="5:19" x14ac:dyDescent="0.3">
      <c r="E11767"/>
      <c r="F11767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</row>
    <row r="11768" spans="5:19" x14ac:dyDescent="0.3">
      <c r="E11768"/>
      <c r="F11768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</row>
    <row r="11769" spans="5:19" x14ac:dyDescent="0.3">
      <c r="E11769"/>
      <c r="F11769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</row>
    <row r="11770" spans="5:19" x14ac:dyDescent="0.3">
      <c r="E11770"/>
      <c r="F11770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</row>
    <row r="11771" spans="5:19" x14ac:dyDescent="0.3">
      <c r="E11771"/>
      <c r="F11771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</row>
    <row r="11772" spans="5:19" x14ac:dyDescent="0.3">
      <c r="E11772"/>
      <c r="F11772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</row>
    <row r="11773" spans="5:19" x14ac:dyDescent="0.3">
      <c r="E11773"/>
      <c r="F1177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</row>
    <row r="11774" spans="5:19" x14ac:dyDescent="0.3">
      <c r="E11774"/>
      <c r="F11774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</row>
    <row r="11775" spans="5:19" x14ac:dyDescent="0.3">
      <c r="E11775"/>
      <c r="F11775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</row>
    <row r="11776" spans="5:19" x14ac:dyDescent="0.3">
      <c r="E11776"/>
      <c r="F11776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</row>
    <row r="11777" spans="5:19" x14ac:dyDescent="0.3">
      <c r="E11777"/>
      <c r="F11777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</row>
    <row r="11778" spans="5:19" x14ac:dyDescent="0.3">
      <c r="E11778"/>
      <c r="F11778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</row>
    <row r="11779" spans="5:19" x14ac:dyDescent="0.3">
      <c r="E11779"/>
      <c r="F11779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</row>
    <row r="11780" spans="5:19" x14ac:dyDescent="0.3">
      <c r="E11780"/>
      <c r="F11780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</row>
    <row r="11781" spans="5:19" x14ac:dyDescent="0.3">
      <c r="E11781"/>
      <c r="F11781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</row>
    <row r="11782" spans="5:19" x14ac:dyDescent="0.3">
      <c r="E11782"/>
      <c r="F11782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</row>
    <row r="11783" spans="5:19" x14ac:dyDescent="0.3">
      <c r="E11783"/>
      <c r="F1178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</row>
    <row r="11784" spans="5:19" x14ac:dyDescent="0.3">
      <c r="E11784"/>
      <c r="F11784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</row>
    <row r="11785" spans="5:19" x14ac:dyDescent="0.3">
      <c r="E11785"/>
      <c r="F11785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</row>
    <row r="11786" spans="5:19" x14ac:dyDescent="0.3">
      <c r="E11786"/>
      <c r="F11786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</row>
    <row r="11787" spans="5:19" x14ac:dyDescent="0.3">
      <c r="E11787"/>
      <c r="F11787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</row>
    <row r="11788" spans="5:19" x14ac:dyDescent="0.3">
      <c r="E11788"/>
      <c r="F11788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</row>
    <row r="11789" spans="5:19" x14ac:dyDescent="0.3">
      <c r="E11789"/>
      <c r="F11789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</row>
    <row r="11790" spans="5:19" x14ac:dyDescent="0.3">
      <c r="E11790"/>
      <c r="F11790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</row>
    <row r="11791" spans="5:19" x14ac:dyDescent="0.3">
      <c r="E11791"/>
      <c r="F11791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</row>
    <row r="11792" spans="5:19" x14ac:dyDescent="0.3">
      <c r="E11792"/>
      <c r="F11792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</row>
    <row r="11793" spans="5:19" x14ac:dyDescent="0.3">
      <c r="E11793"/>
      <c r="F1179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</row>
    <row r="11794" spans="5:19" x14ac:dyDescent="0.3">
      <c r="E11794"/>
      <c r="F11794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</row>
    <row r="11795" spans="5:19" x14ac:dyDescent="0.3">
      <c r="E11795"/>
      <c r="F11795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</row>
    <row r="11796" spans="5:19" x14ac:dyDescent="0.3">
      <c r="E11796"/>
      <c r="F11796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</row>
    <row r="11797" spans="5:19" x14ac:dyDescent="0.3">
      <c r="E11797"/>
      <c r="F11797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</row>
    <row r="11798" spans="5:19" x14ac:dyDescent="0.3">
      <c r="E11798"/>
      <c r="F11798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</row>
    <row r="11799" spans="5:19" x14ac:dyDescent="0.3">
      <c r="E11799"/>
      <c r="F11799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</row>
    <row r="11800" spans="5:19" x14ac:dyDescent="0.3">
      <c r="E11800"/>
      <c r="F11800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</row>
    <row r="11801" spans="5:19" x14ac:dyDescent="0.3">
      <c r="E11801"/>
      <c r="F11801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</row>
    <row r="11802" spans="5:19" x14ac:dyDescent="0.3">
      <c r="E11802"/>
      <c r="F11802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</row>
    <row r="11803" spans="5:19" x14ac:dyDescent="0.3">
      <c r="E11803"/>
      <c r="F1180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</row>
    <row r="11804" spans="5:19" x14ac:dyDescent="0.3">
      <c r="E11804"/>
      <c r="F11804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</row>
    <row r="11805" spans="5:19" x14ac:dyDescent="0.3">
      <c r="E11805"/>
      <c r="F11805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</row>
    <row r="11806" spans="5:19" x14ac:dyDescent="0.3">
      <c r="E11806"/>
      <c r="F11806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</row>
    <row r="11807" spans="5:19" x14ac:dyDescent="0.3">
      <c r="E11807"/>
      <c r="F11807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</row>
    <row r="11808" spans="5:19" x14ac:dyDescent="0.3">
      <c r="E11808"/>
      <c r="F11808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</row>
    <row r="11809" spans="5:19" x14ac:dyDescent="0.3">
      <c r="E11809"/>
      <c r="F11809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</row>
    <row r="11810" spans="5:19" x14ac:dyDescent="0.3">
      <c r="E11810"/>
      <c r="F11810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</row>
    <row r="11811" spans="5:19" x14ac:dyDescent="0.3">
      <c r="E11811"/>
      <c r="F11811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</row>
    <row r="11812" spans="5:19" x14ac:dyDescent="0.3">
      <c r="E11812"/>
      <c r="F11812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</row>
    <row r="11813" spans="5:19" x14ac:dyDescent="0.3">
      <c r="E11813"/>
      <c r="F1181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</row>
    <row r="11814" spans="5:19" x14ac:dyDescent="0.3">
      <c r="E11814"/>
      <c r="F11814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</row>
    <row r="11815" spans="5:19" x14ac:dyDescent="0.3">
      <c r="E11815"/>
      <c r="F11815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</row>
    <row r="11816" spans="5:19" x14ac:dyDescent="0.3">
      <c r="E11816"/>
      <c r="F11816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</row>
    <row r="11817" spans="5:19" x14ac:dyDescent="0.3">
      <c r="E11817"/>
      <c r="F11817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</row>
    <row r="11818" spans="5:19" x14ac:dyDescent="0.3">
      <c r="E11818"/>
      <c r="F11818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</row>
    <row r="11819" spans="5:19" x14ac:dyDescent="0.3">
      <c r="E11819"/>
      <c r="F11819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</row>
    <row r="11820" spans="5:19" x14ac:dyDescent="0.3">
      <c r="E11820"/>
      <c r="F11820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</row>
    <row r="11821" spans="5:19" x14ac:dyDescent="0.3">
      <c r="E11821"/>
      <c r="F11821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</row>
    <row r="11822" spans="5:19" x14ac:dyDescent="0.3">
      <c r="E11822"/>
      <c r="F11822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</row>
    <row r="11823" spans="5:19" x14ac:dyDescent="0.3">
      <c r="E11823"/>
      <c r="F1182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</row>
    <row r="11824" spans="5:19" x14ac:dyDescent="0.3">
      <c r="E11824"/>
      <c r="F11824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</row>
    <row r="11825" spans="5:19" x14ac:dyDescent="0.3">
      <c r="E11825"/>
      <c r="F11825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</row>
    <row r="11826" spans="5:19" x14ac:dyDescent="0.3">
      <c r="E11826"/>
      <c r="F11826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</row>
    <row r="11827" spans="5:19" x14ac:dyDescent="0.3">
      <c r="E11827"/>
      <c r="F11827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</row>
    <row r="11828" spans="5:19" x14ac:dyDescent="0.3">
      <c r="E11828"/>
      <c r="F11828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</row>
    <row r="11829" spans="5:19" x14ac:dyDescent="0.3">
      <c r="E11829"/>
      <c r="F11829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</row>
    <row r="11830" spans="5:19" x14ac:dyDescent="0.3">
      <c r="E11830"/>
      <c r="F11830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</row>
    <row r="11831" spans="5:19" x14ac:dyDescent="0.3">
      <c r="E11831"/>
      <c r="F11831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</row>
    <row r="11832" spans="5:19" x14ac:dyDescent="0.3">
      <c r="E11832"/>
      <c r="F11832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</row>
    <row r="11833" spans="5:19" x14ac:dyDescent="0.3">
      <c r="E11833"/>
      <c r="F1183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</row>
    <row r="11834" spans="5:19" x14ac:dyDescent="0.3">
      <c r="E11834"/>
      <c r="F11834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</row>
    <row r="11835" spans="5:19" x14ac:dyDescent="0.3">
      <c r="E11835"/>
      <c r="F11835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</row>
    <row r="11836" spans="5:19" x14ac:dyDescent="0.3">
      <c r="E11836"/>
      <c r="F11836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</row>
    <row r="11837" spans="5:19" x14ac:dyDescent="0.3">
      <c r="E11837"/>
      <c r="F11837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</row>
    <row r="11838" spans="5:19" x14ac:dyDescent="0.3">
      <c r="E11838"/>
      <c r="F11838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</row>
    <row r="11839" spans="5:19" x14ac:dyDescent="0.3">
      <c r="E11839"/>
      <c r="F11839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</row>
    <row r="11840" spans="5:19" x14ac:dyDescent="0.3">
      <c r="E11840"/>
      <c r="F11840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</row>
    <row r="11841" spans="5:19" x14ac:dyDescent="0.3">
      <c r="E11841"/>
      <c r="F11841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</row>
    <row r="11842" spans="5:19" x14ac:dyDescent="0.3">
      <c r="E11842"/>
      <c r="F11842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</row>
    <row r="11843" spans="5:19" x14ac:dyDescent="0.3">
      <c r="E11843"/>
      <c r="F1184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</row>
    <row r="11844" spans="5:19" x14ac:dyDescent="0.3">
      <c r="E11844"/>
      <c r="F11844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</row>
    <row r="11845" spans="5:19" x14ac:dyDescent="0.3">
      <c r="E11845"/>
      <c r="F11845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</row>
    <row r="11846" spans="5:19" x14ac:dyDescent="0.3">
      <c r="E11846"/>
      <c r="F11846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</row>
    <row r="11847" spans="5:19" x14ac:dyDescent="0.3">
      <c r="E11847"/>
      <c r="F11847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</row>
    <row r="11848" spans="5:19" x14ac:dyDescent="0.3">
      <c r="E11848"/>
      <c r="F11848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</row>
    <row r="11849" spans="5:19" x14ac:dyDescent="0.3">
      <c r="E11849"/>
      <c r="F11849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</row>
    <row r="11850" spans="5:19" x14ac:dyDescent="0.3">
      <c r="E11850"/>
      <c r="F11850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</row>
    <row r="11851" spans="5:19" x14ac:dyDescent="0.3">
      <c r="E11851"/>
      <c r="F11851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</row>
    <row r="11852" spans="5:19" x14ac:dyDescent="0.3">
      <c r="E11852"/>
      <c r="F11852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</row>
    <row r="11853" spans="5:19" x14ac:dyDescent="0.3">
      <c r="E11853"/>
      <c r="F1185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</row>
    <row r="11854" spans="5:19" x14ac:dyDescent="0.3">
      <c r="E11854"/>
      <c r="F11854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</row>
    <row r="11855" spans="5:19" x14ac:dyDescent="0.3">
      <c r="E11855"/>
      <c r="F11855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</row>
    <row r="11856" spans="5:19" x14ac:dyDescent="0.3">
      <c r="E11856"/>
      <c r="F11856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</row>
    <row r="11857" spans="5:19" x14ac:dyDescent="0.3">
      <c r="E11857"/>
      <c r="F11857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</row>
    <row r="11858" spans="5:19" x14ac:dyDescent="0.3">
      <c r="E11858"/>
      <c r="F11858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</row>
    <row r="11859" spans="5:19" x14ac:dyDescent="0.3">
      <c r="E11859"/>
      <c r="F11859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</row>
    <row r="11860" spans="5:19" x14ac:dyDescent="0.3">
      <c r="E11860"/>
      <c r="F11860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</row>
    <row r="11861" spans="5:19" x14ac:dyDescent="0.3">
      <c r="E11861"/>
      <c r="F11861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</row>
    <row r="11862" spans="5:19" x14ac:dyDescent="0.3">
      <c r="E11862"/>
      <c r="F11862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</row>
    <row r="11863" spans="5:19" x14ac:dyDescent="0.3">
      <c r="E11863"/>
      <c r="F1186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</row>
    <row r="11864" spans="5:19" x14ac:dyDescent="0.3">
      <c r="E11864"/>
      <c r="F11864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</row>
    <row r="11865" spans="5:19" x14ac:dyDescent="0.3">
      <c r="E11865"/>
      <c r="F11865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</row>
    <row r="11866" spans="5:19" x14ac:dyDescent="0.3">
      <c r="E11866"/>
      <c r="F11866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</row>
    <row r="11867" spans="5:19" x14ac:dyDescent="0.3">
      <c r="E11867"/>
      <c r="F11867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</row>
    <row r="11868" spans="5:19" x14ac:dyDescent="0.3">
      <c r="E11868"/>
      <c r="F11868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</row>
    <row r="11869" spans="5:19" x14ac:dyDescent="0.3">
      <c r="E11869"/>
      <c r="F11869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</row>
    <row r="11870" spans="5:19" x14ac:dyDescent="0.3">
      <c r="E11870"/>
      <c r="F11870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</row>
    <row r="11871" spans="5:19" x14ac:dyDescent="0.3">
      <c r="E11871"/>
      <c r="F11871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</row>
    <row r="11872" spans="5:19" x14ac:dyDescent="0.3">
      <c r="E11872"/>
      <c r="F11872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</row>
    <row r="11873" spans="5:19" x14ac:dyDescent="0.3">
      <c r="E11873"/>
      <c r="F1187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</row>
    <row r="11874" spans="5:19" x14ac:dyDescent="0.3">
      <c r="E11874"/>
      <c r="F11874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</row>
    <row r="11875" spans="5:19" x14ac:dyDescent="0.3">
      <c r="E11875"/>
      <c r="F11875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</row>
    <row r="11876" spans="5:19" x14ac:dyDescent="0.3">
      <c r="E11876"/>
      <c r="F11876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</row>
    <row r="11877" spans="5:19" x14ac:dyDescent="0.3">
      <c r="E11877"/>
      <c r="F11877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</row>
    <row r="11878" spans="5:19" x14ac:dyDescent="0.3">
      <c r="E11878"/>
      <c r="F11878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</row>
    <row r="11879" spans="5:19" x14ac:dyDescent="0.3">
      <c r="E11879"/>
      <c r="F11879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</row>
    <row r="11880" spans="5:19" x14ac:dyDescent="0.3">
      <c r="E11880"/>
      <c r="F11880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</row>
    <row r="11881" spans="5:19" x14ac:dyDescent="0.3">
      <c r="E11881"/>
      <c r="F11881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</row>
    <row r="11882" spans="5:19" x14ac:dyDescent="0.3">
      <c r="E11882"/>
      <c r="F11882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</row>
    <row r="11883" spans="5:19" x14ac:dyDescent="0.3">
      <c r="E11883"/>
      <c r="F1188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</row>
    <row r="11884" spans="5:19" x14ac:dyDescent="0.3">
      <c r="E11884"/>
      <c r="F11884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</row>
    <row r="11885" spans="5:19" x14ac:dyDescent="0.3">
      <c r="E11885"/>
      <c r="F11885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</row>
    <row r="11886" spans="5:19" x14ac:dyDescent="0.3">
      <c r="E11886"/>
      <c r="F11886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</row>
    <row r="11887" spans="5:19" x14ac:dyDescent="0.3">
      <c r="E11887"/>
      <c r="F11887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</row>
    <row r="11888" spans="5:19" x14ac:dyDescent="0.3">
      <c r="E11888"/>
      <c r="F11888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</row>
    <row r="11889" spans="5:19" x14ac:dyDescent="0.3">
      <c r="E11889"/>
      <c r="F11889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</row>
    <row r="11890" spans="5:19" x14ac:dyDescent="0.3">
      <c r="E11890"/>
      <c r="F11890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</row>
    <row r="11891" spans="5:19" x14ac:dyDescent="0.3">
      <c r="E11891"/>
      <c r="F11891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</row>
    <row r="11892" spans="5:19" x14ac:dyDescent="0.3">
      <c r="E11892"/>
      <c r="F11892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</row>
    <row r="11893" spans="5:19" x14ac:dyDescent="0.3">
      <c r="E11893"/>
      <c r="F1189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</row>
    <row r="11894" spans="5:19" x14ac:dyDescent="0.3">
      <c r="E11894"/>
      <c r="F11894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</row>
    <row r="11895" spans="5:19" x14ac:dyDescent="0.3">
      <c r="E11895"/>
      <c r="F11895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</row>
    <row r="11896" spans="5:19" x14ac:dyDescent="0.3">
      <c r="E11896"/>
      <c r="F11896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</row>
    <row r="11897" spans="5:19" x14ac:dyDescent="0.3">
      <c r="E11897"/>
      <c r="F11897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</row>
    <row r="11898" spans="5:19" x14ac:dyDescent="0.3">
      <c r="E11898"/>
      <c r="F11898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</row>
    <row r="11899" spans="5:19" x14ac:dyDescent="0.3">
      <c r="E11899"/>
      <c r="F11899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</row>
    <row r="11900" spans="5:19" x14ac:dyDescent="0.3">
      <c r="E11900"/>
      <c r="F11900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</row>
    <row r="11901" spans="5:19" x14ac:dyDescent="0.3">
      <c r="E11901"/>
      <c r="F11901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</row>
    <row r="11902" spans="5:19" x14ac:dyDescent="0.3">
      <c r="E11902"/>
      <c r="F11902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</row>
    <row r="11903" spans="5:19" x14ac:dyDescent="0.3">
      <c r="E11903"/>
      <c r="F1190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</row>
    <row r="11904" spans="5:19" x14ac:dyDescent="0.3">
      <c r="E11904"/>
      <c r="F11904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</row>
    <row r="11905" spans="5:19" x14ac:dyDescent="0.3">
      <c r="E11905"/>
      <c r="F11905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</row>
    <row r="11906" spans="5:19" x14ac:dyDescent="0.3">
      <c r="E11906"/>
      <c r="F11906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</row>
    <row r="11907" spans="5:19" x14ac:dyDescent="0.3">
      <c r="E11907"/>
      <c r="F11907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</row>
    <row r="11908" spans="5:19" x14ac:dyDescent="0.3">
      <c r="E11908"/>
      <c r="F11908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</row>
    <row r="11909" spans="5:19" x14ac:dyDescent="0.3">
      <c r="E11909"/>
      <c r="F11909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</row>
    <row r="11910" spans="5:19" x14ac:dyDescent="0.3">
      <c r="E11910"/>
      <c r="F11910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</row>
    <row r="11911" spans="5:19" x14ac:dyDescent="0.3">
      <c r="E11911"/>
      <c r="F11911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</row>
    <row r="11912" spans="5:19" x14ac:dyDescent="0.3">
      <c r="E11912"/>
      <c r="F11912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</row>
    <row r="11913" spans="5:19" x14ac:dyDescent="0.3">
      <c r="E11913"/>
      <c r="F1191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</row>
    <row r="11914" spans="5:19" x14ac:dyDescent="0.3">
      <c r="E11914"/>
      <c r="F11914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</row>
    <row r="11915" spans="5:19" x14ac:dyDescent="0.3">
      <c r="E11915"/>
      <c r="F11915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</row>
    <row r="11916" spans="5:19" x14ac:dyDescent="0.3">
      <c r="E11916"/>
      <c r="F11916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</row>
    <row r="11917" spans="5:19" x14ac:dyDescent="0.3">
      <c r="E11917"/>
      <c r="F11917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</row>
    <row r="11918" spans="5:19" x14ac:dyDescent="0.3">
      <c r="E11918"/>
      <c r="F11918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</row>
    <row r="11919" spans="5:19" x14ac:dyDescent="0.3">
      <c r="E11919"/>
      <c r="F11919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</row>
    <row r="11920" spans="5:19" x14ac:dyDescent="0.3">
      <c r="E11920"/>
      <c r="F11920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</row>
    <row r="11921" spans="5:19" x14ac:dyDescent="0.3">
      <c r="E11921"/>
      <c r="F11921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</row>
    <row r="11922" spans="5:19" x14ac:dyDescent="0.3">
      <c r="E11922"/>
      <c r="F11922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</row>
    <row r="11923" spans="5:19" x14ac:dyDescent="0.3">
      <c r="E11923"/>
      <c r="F1192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</row>
    <row r="11924" spans="5:19" x14ac:dyDescent="0.3">
      <c r="E11924"/>
      <c r="F11924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</row>
    <row r="11925" spans="5:19" x14ac:dyDescent="0.3">
      <c r="E11925"/>
      <c r="F11925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</row>
    <row r="11926" spans="5:19" x14ac:dyDescent="0.3">
      <c r="E11926"/>
      <c r="F11926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</row>
    <row r="11927" spans="5:19" x14ac:dyDescent="0.3">
      <c r="E11927"/>
      <c r="F11927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</row>
    <row r="11928" spans="5:19" x14ac:dyDescent="0.3">
      <c r="E11928"/>
      <c r="F11928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</row>
    <row r="11929" spans="5:19" x14ac:dyDescent="0.3">
      <c r="E11929"/>
      <c r="F11929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</row>
    <row r="11930" spans="5:19" x14ac:dyDescent="0.3">
      <c r="E11930"/>
      <c r="F11930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</row>
    <row r="11931" spans="5:19" x14ac:dyDescent="0.3">
      <c r="E11931"/>
      <c r="F11931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</row>
    <row r="11932" spans="5:19" x14ac:dyDescent="0.3">
      <c r="E11932"/>
      <c r="F11932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</row>
    <row r="11933" spans="5:19" x14ac:dyDescent="0.3">
      <c r="E11933"/>
      <c r="F1193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</row>
    <row r="11934" spans="5:19" x14ac:dyDescent="0.3">
      <c r="E11934"/>
      <c r="F11934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</row>
    <row r="11935" spans="5:19" x14ac:dyDescent="0.3">
      <c r="E11935"/>
      <c r="F11935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</row>
    <row r="11936" spans="5:19" x14ac:dyDescent="0.3">
      <c r="E11936"/>
      <c r="F11936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</row>
    <row r="11937" spans="5:19" x14ac:dyDescent="0.3">
      <c r="E11937"/>
      <c r="F11937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</row>
    <row r="11938" spans="5:19" x14ac:dyDescent="0.3">
      <c r="E11938"/>
      <c r="F11938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</row>
    <row r="11939" spans="5:19" x14ac:dyDescent="0.3">
      <c r="E11939"/>
      <c r="F11939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</row>
    <row r="11940" spans="5:19" x14ac:dyDescent="0.3">
      <c r="E11940"/>
      <c r="F11940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</row>
    <row r="11941" spans="5:19" x14ac:dyDescent="0.3">
      <c r="E11941"/>
      <c r="F11941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</row>
    <row r="11942" spans="5:19" x14ac:dyDescent="0.3">
      <c r="E11942"/>
      <c r="F11942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</row>
    <row r="11943" spans="5:19" x14ac:dyDescent="0.3">
      <c r="E11943"/>
      <c r="F1194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</row>
    <row r="11944" spans="5:19" x14ac:dyDescent="0.3">
      <c r="E11944"/>
      <c r="F11944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</row>
    <row r="11945" spans="5:19" x14ac:dyDescent="0.3">
      <c r="E11945"/>
      <c r="F11945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</row>
    <row r="11946" spans="5:19" x14ac:dyDescent="0.3">
      <c r="E11946"/>
      <c r="F11946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</row>
    <row r="11947" spans="5:19" x14ac:dyDescent="0.3">
      <c r="E11947"/>
      <c r="F11947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</row>
    <row r="11948" spans="5:19" x14ac:dyDescent="0.3">
      <c r="E11948"/>
      <c r="F11948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</row>
    <row r="11949" spans="5:19" x14ac:dyDescent="0.3">
      <c r="E11949"/>
      <c r="F11949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</row>
    <row r="11950" spans="5:19" x14ac:dyDescent="0.3">
      <c r="E11950"/>
      <c r="F11950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</row>
    <row r="11951" spans="5:19" x14ac:dyDescent="0.3">
      <c r="E11951"/>
      <c r="F11951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</row>
    <row r="11952" spans="5:19" x14ac:dyDescent="0.3">
      <c r="E11952"/>
      <c r="F11952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</row>
    <row r="11953" spans="5:19" x14ac:dyDescent="0.3">
      <c r="E11953"/>
      <c r="F1195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</row>
    <row r="11954" spans="5:19" x14ac:dyDescent="0.3">
      <c r="E11954"/>
      <c r="F11954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</row>
    <row r="11955" spans="5:19" x14ac:dyDescent="0.3">
      <c r="E11955"/>
      <c r="F11955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</row>
    <row r="11956" spans="5:19" x14ac:dyDescent="0.3">
      <c r="E11956"/>
      <c r="F11956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</row>
    <row r="11957" spans="5:19" x14ac:dyDescent="0.3">
      <c r="E11957"/>
      <c r="F11957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</row>
    <row r="11958" spans="5:19" x14ac:dyDescent="0.3">
      <c r="E11958"/>
      <c r="F11958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</row>
    <row r="11959" spans="5:19" x14ac:dyDescent="0.3">
      <c r="E11959"/>
      <c r="F11959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</row>
    <row r="11960" spans="5:19" x14ac:dyDescent="0.3">
      <c r="E11960"/>
      <c r="F11960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</row>
    <row r="11961" spans="5:19" x14ac:dyDescent="0.3">
      <c r="E11961"/>
      <c r="F11961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</row>
    <row r="11962" spans="5:19" x14ac:dyDescent="0.3">
      <c r="E11962"/>
      <c r="F11962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</row>
    <row r="11963" spans="5:19" x14ac:dyDescent="0.3">
      <c r="E11963"/>
      <c r="F1196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</row>
    <row r="11964" spans="5:19" x14ac:dyDescent="0.3">
      <c r="E11964"/>
      <c r="F11964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</row>
    <row r="11965" spans="5:19" x14ac:dyDescent="0.3">
      <c r="E11965"/>
      <c r="F11965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</row>
    <row r="11966" spans="5:19" x14ac:dyDescent="0.3">
      <c r="E11966"/>
      <c r="F11966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</row>
    <row r="11967" spans="5:19" x14ac:dyDescent="0.3">
      <c r="E11967"/>
      <c r="F11967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</row>
    <row r="11968" spans="5:19" x14ac:dyDescent="0.3">
      <c r="E11968"/>
      <c r="F11968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</row>
    <row r="11969" spans="5:19" x14ac:dyDescent="0.3">
      <c r="E11969"/>
      <c r="F11969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</row>
    <row r="11970" spans="5:19" x14ac:dyDescent="0.3">
      <c r="E11970"/>
      <c r="F11970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</row>
    <row r="11971" spans="5:19" x14ac:dyDescent="0.3">
      <c r="E11971"/>
      <c r="F11971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</row>
    <row r="11972" spans="5:19" x14ac:dyDescent="0.3">
      <c r="E11972"/>
      <c r="F11972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</row>
    <row r="11973" spans="5:19" x14ac:dyDescent="0.3">
      <c r="E11973"/>
      <c r="F1197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</row>
    <row r="11974" spans="5:19" x14ac:dyDescent="0.3">
      <c r="E11974"/>
      <c r="F11974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</row>
    <row r="11975" spans="5:19" x14ac:dyDescent="0.3">
      <c r="E11975"/>
      <c r="F11975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</row>
    <row r="11976" spans="5:19" x14ac:dyDescent="0.3">
      <c r="E11976"/>
      <c r="F11976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</row>
    <row r="11977" spans="5:19" x14ac:dyDescent="0.3">
      <c r="E11977"/>
      <c r="F11977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</row>
    <row r="11978" spans="5:19" x14ac:dyDescent="0.3">
      <c r="E11978"/>
      <c r="F11978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</row>
    <row r="11979" spans="5:19" x14ac:dyDescent="0.3">
      <c r="E11979"/>
      <c r="F11979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</row>
    <row r="11980" spans="5:19" x14ac:dyDescent="0.3">
      <c r="E11980"/>
      <c r="F11980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</row>
    <row r="11981" spans="5:19" x14ac:dyDescent="0.3">
      <c r="E11981"/>
      <c r="F11981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</row>
    <row r="11982" spans="5:19" x14ac:dyDescent="0.3">
      <c r="E11982"/>
      <c r="F11982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</row>
    <row r="11983" spans="5:19" x14ac:dyDescent="0.3">
      <c r="E11983"/>
      <c r="F1198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</row>
    <row r="11984" spans="5:19" x14ac:dyDescent="0.3">
      <c r="E11984"/>
      <c r="F11984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</row>
    <row r="11985" spans="5:19" x14ac:dyDescent="0.3">
      <c r="E11985"/>
      <c r="F11985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</row>
    <row r="11986" spans="5:19" x14ac:dyDescent="0.3">
      <c r="E11986"/>
      <c r="F11986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</row>
    <row r="11987" spans="5:19" x14ac:dyDescent="0.3">
      <c r="E11987"/>
      <c r="F11987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</row>
    <row r="11988" spans="5:19" x14ac:dyDescent="0.3">
      <c r="E11988"/>
      <c r="F11988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</row>
    <row r="11989" spans="5:19" x14ac:dyDescent="0.3">
      <c r="E11989"/>
      <c r="F11989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</row>
    <row r="11990" spans="5:19" x14ac:dyDescent="0.3">
      <c r="E11990"/>
      <c r="F11990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</row>
    <row r="11991" spans="5:19" x14ac:dyDescent="0.3">
      <c r="E11991"/>
      <c r="F11991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</row>
    <row r="11992" spans="5:19" x14ac:dyDescent="0.3">
      <c r="E11992"/>
      <c r="F11992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</row>
    <row r="11993" spans="5:19" x14ac:dyDescent="0.3">
      <c r="E11993"/>
      <c r="F1199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</row>
    <row r="11994" spans="5:19" x14ac:dyDescent="0.3">
      <c r="E11994"/>
      <c r="F11994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</row>
    <row r="11995" spans="5:19" x14ac:dyDescent="0.3">
      <c r="E11995"/>
      <c r="F11995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</row>
    <row r="11996" spans="5:19" x14ac:dyDescent="0.3">
      <c r="E11996"/>
      <c r="F11996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</row>
    <row r="11997" spans="5:19" x14ac:dyDescent="0.3">
      <c r="E11997"/>
      <c r="F11997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</row>
    <row r="11998" spans="5:19" x14ac:dyDescent="0.3">
      <c r="E11998"/>
      <c r="F11998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</row>
    <row r="11999" spans="5:19" x14ac:dyDescent="0.3">
      <c r="E11999"/>
      <c r="F11999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</row>
    <row r="12000" spans="5:19" x14ac:dyDescent="0.3">
      <c r="E12000"/>
      <c r="F12000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</row>
    <row r="12001" spans="5:19" x14ac:dyDescent="0.3">
      <c r="E12001"/>
      <c r="F12001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</row>
    <row r="12002" spans="5:19" x14ac:dyDescent="0.3">
      <c r="E12002"/>
      <c r="F12002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</row>
    <row r="12003" spans="5:19" x14ac:dyDescent="0.3">
      <c r="E12003"/>
      <c r="F1200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</row>
    <row r="12004" spans="5:19" x14ac:dyDescent="0.3">
      <c r="E12004"/>
      <c r="F12004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</row>
    <row r="12005" spans="5:19" x14ac:dyDescent="0.3">
      <c r="E12005"/>
      <c r="F12005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</row>
    <row r="12006" spans="5:19" x14ac:dyDescent="0.3">
      <c r="E12006"/>
      <c r="F12006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</row>
    <row r="12007" spans="5:19" x14ac:dyDescent="0.3">
      <c r="E12007"/>
      <c r="F12007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</row>
    <row r="12008" spans="5:19" x14ac:dyDescent="0.3">
      <c r="E12008"/>
      <c r="F12008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</row>
    <row r="12009" spans="5:19" x14ac:dyDescent="0.3">
      <c r="E12009"/>
      <c r="F12009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</row>
    <row r="12010" spans="5:19" x14ac:dyDescent="0.3">
      <c r="E12010"/>
      <c r="F12010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</row>
    <row r="12011" spans="5:19" x14ac:dyDescent="0.3">
      <c r="E12011"/>
      <c r="F12011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</row>
    <row r="12012" spans="5:19" x14ac:dyDescent="0.3">
      <c r="E12012"/>
      <c r="F12012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</row>
    <row r="12013" spans="5:19" x14ac:dyDescent="0.3">
      <c r="E12013"/>
      <c r="F1201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</row>
    <row r="12014" spans="5:19" x14ac:dyDescent="0.3">
      <c r="E12014"/>
      <c r="F12014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</row>
    <row r="12015" spans="5:19" x14ac:dyDescent="0.3">
      <c r="E12015"/>
      <c r="F12015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</row>
    <row r="12016" spans="5:19" x14ac:dyDescent="0.3">
      <c r="E12016"/>
      <c r="F12016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</row>
    <row r="12017" spans="5:19" x14ac:dyDescent="0.3">
      <c r="E12017"/>
      <c r="F12017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</row>
    <row r="12018" spans="5:19" x14ac:dyDescent="0.3">
      <c r="E12018"/>
      <c r="F12018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</row>
    <row r="12019" spans="5:19" x14ac:dyDescent="0.3">
      <c r="E12019"/>
      <c r="F12019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</row>
    <row r="12020" spans="5:19" x14ac:dyDescent="0.3">
      <c r="E12020"/>
      <c r="F12020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</row>
    <row r="12021" spans="5:19" x14ac:dyDescent="0.3">
      <c r="E12021"/>
      <c r="F12021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</row>
    <row r="12022" spans="5:19" x14ac:dyDescent="0.3">
      <c r="E12022"/>
      <c r="F12022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</row>
    <row r="12023" spans="5:19" x14ac:dyDescent="0.3">
      <c r="E12023"/>
      <c r="F1202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</row>
    <row r="12024" spans="5:19" x14ac:dyDescent="0.3">
      <c r="E12024"/>
      <c r="F12024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</row>
    <row r="12025" spans="5:19" x14ac:dyDescent="0.3">
      <c r="E12025"/>
      <c r="F12025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</row>
    <row r="12026" spans="5:19" x14ac:dyDescent="0.3">
      <c r="E12026"/>
      <c r="F12026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</row>
    <row r="12027" spans="5:19" x14ac:dyDescent="0.3">
      <c r="E12027"/>
      <c r="F12027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</row>
    <row r="12028" spans="5:19" x14ac:dyDescent="0.3">
      <c r="E12028"/>
      <c r="F12028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</row>
    <row r="12029" spans="5:19" x14ac:dyDescent="0.3">
      <c r="E12029"/>
      <c r="F12029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</row>
    <row r="12030" spans="5:19" x14ac:dyDescent="0.3">
      <c r="E12030"/>
      <c r="F12030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</row>
    <row r="12031" spans="5:19" x14ac:dyDescent="0.3">
      <c r="E12031"/>
      <c r="F12031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</row>
    <row r="12032" spans="5:19" x14ac:dyDescent="0.3">
      <c r="E12032"/>
      <c r="F12032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</row>
    <row r="12033" spans="5:19" x14ac:dyDescent="0.3">
      <c r="E12033"/>
      <c r="F1203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</row>
    <row r="12034" spans="5:19" x14ac:dyDescent="0.3">
      <c r="E12034"/>
      <c r="F12034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</row>
    <row r="12035" spans="5:19" x14ac:dyDescent="0.3">
      <c r="E12035"/>
      <c r="F12035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</row>
    <row r="12036" spans="5:19" x14ac:dyDescent="0.3">
      <c r="E12036"/>
      <c r="F12036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</row>
    <row r="12037" spans="5:19" x14ac:dyDescent="0.3">
      <c r="E12037"/>
      <c r="F12037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</row>
    <row r="12038" spans="5:19" x14ac:dyDescent="0.3">
      <c r="E12038"/>
      <c r="F12038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</row>
    <row r="12039" spans="5:19" x14ac:dyDescent="0.3">
      <c r="E12039"/>
      <c r="F12039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</row>
    <row r="12040" spans="5:19" x14ac:dyDescent="0.3">
      <c r="E12040"/>
      <c r="F12040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</row>
    <row r="12041" spans="5:19" x14ac:dyDescent="0.3">
      <c r="E12041"/>
      <c r="F12041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</row>
    <row r="12042" spans="5:19" x14ac:dyDescent="0.3">
      <c r="E12042"/>
      <c r="F12042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</row>
    <row r="12043" spans="5:19" x14ac:dyDescent="0.3">
      <c r="E12043"/>
      <c r="F1204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</row>
    <row r="12044" spans="5:19" x14ac:dyDescent="0.3">
      <c r="E12044"/>
      <c r="F12044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</row>
    <row r="12045" spans="5:19" x14ac:dyDescent="0.3">
      <c r="E12045"/>
      <c r="F12045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</row>
    <row r="12046" spans="5:19" x14ac:dyDescent="0.3">
      <c r="E12046"/>
      <c r="F12046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</row>
    <row r="12047" spans="5:19" x14ac:dyDescent="0.3">
      <c r="E12047"/>
      <c r="F12047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</row>
    <row r="12048" spans="5:19" x14ac:dyDescent="0.3">
      <c r="E12048"/>
      <c r="F12048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</row>
    <row r="12049" spans="5:19" x14ac:dyDescent="0.3">
      <c r="E12049"/>
      <c r="F12049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</row>
    <row r="12050" spans="5:19" x14ac:dyDescent="0.3">
      <c r="E12050"/>
      <c r="F12050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</row>
    <row r="12051" spans="5:19" x14ac:dyDescent="0.3">
      <c r="E12051"/>
      <c r="F12051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</row>
    <row r="12052" spans="5:19" x14ac:dyDescent="0.3">
      <c r="E12052"/>
      <c r="F12052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</row>
    <row r="12053" spans="5:19" x14ac:dyDescent="0.3">
      <c r="E12053"/>
      <c r="F1205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</row>
    <row r="12054" spans="5:19" x14ac:dyDescent="0.3">
      <c r="E12054"/>
      <c r="F12054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</row>
    <row r="12055" spans="5:19" x14ac:dyDescent="0.3">
      <c r="E12055"/>
      <c r="F12055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</row>
    <row r="12056" spans="5:19" x14ac:dyDescent="0.3">
      <c r="E12056"/>
      <c r="F12056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</row>
    <row r="12057" spans="5:19" x14ac:dyDescent="0.3">
      <c r="E12057"/>
      <c r="F12057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</row>
    <row r="12058" spans="5:19" x14ac:dyDescent="0.3">
      <c r="E12058"/>
      <c r="F12058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</row>
    <row r="12059" spans="5:19" x14ac:dyDescent="0.3">
      <c r="E12059"/>
      <c r="F12059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</row>
    <row r="12060" spans="5:19" x14ac:dyDescent="0.3">
      <c r="E12060"/>
      <c r="F12060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</row>
    <row r="12061" spans="5:19" x14ac:dyDescent="0.3">
      <c r="E12061"/>
      <c r="F12061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</row>
    <row r="12062" spans="5:19" x14ac:dyDescent="0.3">
      <c r="E12062"/>
      <c r="F12062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</row>
    <row r="12063" spans="5:19" x14ac:dyDescent="0.3">
      <c r="E12063"/>
      <c r="F1206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</row>
    <row r="12064" spans="5:19" x14ac:dyDescent="0.3">
      <c r="E12064"/>
      <c r="F12064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</row>
    <row r="12065" spans="5:19" x14ac:dyDescent="0.3">
      <c r="E12065"/>
      <c r="F12065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</row>
    <row r="12066" spans="5:19" x14ac:dyDescent="0.3">
      <c r="E12066"/>
      <c r="F12066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</row>
    <row r="12067" spans="5:19" x14ac:dyDescent="0.3">
      <c r="E12067"/>
      <c r="F12067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</row>
    <row r="12068" spans="5:19" x14ac:dyDescent="0.3">
      <c r="E12068"/>
      <c r="F12068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</row>
    <row r="12069" spans="5:19" x14ac:dyDescent="0.3">
      <c r="E12069"/>
      <c r="F12069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</row>
    <row r="12070" spans="5:19" x14ac:dyDescent="0.3">
      <c r="E12070"/>
      <c r="F12070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</row>
    <row r="12071" spans="5:19" x14ac:dyDescent="0.3">
      <c r="E12071"/>
      <c r="F12071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</row>
    <row r="12072" spans="5:19" x14ac:dyDescent="0.3">
      <c r="E12072"/>
      <c r="F12072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</row>
    <row r="12073" spans="5:19" x14ac:dyDescent="0.3">
      <c r="E12073"/>
      <c r="F1207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</row>
    <row r="12074" spans="5:19" x14ac:dyDescent="0.3">
      <c r="E12074"/>
      <c r="F12074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</row>
    <row r="12075" spans="5:19" x14ac:dyDescent="0.3">
      <c r="E12075"/>
      <c r="F12075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</row>
    <row r="12076" spans="5:19" x14ac:dyDescent="0.3">
      <c r="E12076"/>
      <c r="F12076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</row>
    <row r="12077" spans="5:19" x14ac:dyDescent="0.3">
      <c r="E12077"/>
      <c r="F12077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</row>
    <row r="12078" spans="5:19" x14ac:dyDescent="0.3">
      <c r="E12078"/>
      <c r="F12078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</row>
    <row r="12079" spans="5:19" x14ac:dyDescent="0.3">
      <c r="E12079"/>
      <c r="F12079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</row>
    <row r="12080" spans="5:19" x14ac:dyDescent="0.3">
      <c r="E12080"/>
      <c r="F12080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</row>
    <row r="12081" spans="5:19" x14ac:dyDescent="0.3">
      <c r="E12081"/>
      <c r="F12081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</row>
    <row r="12082" spans="5:19" x14ac:dyDescent="0.3">
      <c r="E12082"/>
      <c r="F12082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</row>
    <row r="12083" spans="5:19" x14ac:dyDescent="0.3">
      <c r="E12083"/>
      <c r="F1208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</row>
    <row r="12084" spans="5:19" x14ac:dyDescent="0.3">
      <c r="E12084"/>
      <c r="F12084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</row>
    <row r="12085" spans="5:19" x14ac:dyDescent="0.3">
      <c r="E12085"/>
      <c r="F12085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</row>
    <row r="12086" spans="5:19" x14ac:dyDescent="0.3">
      <c r="E12086"/>
      <c r="F12086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</row>
    <row r="12087" spans="5:19" x14ac:dyDescent="0.3">
      <c r="E12087"/>
      <c r="F12087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</row>
    <row r="12088" spans="5:19" x14ac:dyDescent="0.3">
      <c r="E12088"/>
      <c r="F12088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</row>
    <row r="12089" spans="5:19" x14ac:dyDescent="0.3">
      <c r="E12089"/>
      <c r="F12089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</row>
    <row r="12090" spans="5:19" x14ac:dyDescent="0.3">
      <c r="E12090"/>
      <c r="F12090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</row>
    <row r="12091" spans="5:19" x14ac:dyDescent="0.3">
      <c r="E12091"/>
      <c r="F12091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</row>
    <row r="12092" spans="5:19" x14ac:dyDescent="0.3">
      <c r="E12092"/>
      <c r="F12092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</row>
    <row r="12093" spans="5:19" x14ac:dyDescent="0.3">
      <c r="E12093"/>
      <c r="F1209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</row>
    <row r="12094" spans="5:19" x14ac:dyDescent="0.3">
      <c r="E12094"/>
      <c r="F12094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</row>
    <row r="12095" spans="5:19" x14ac:dyDescent="0.3">
      <c r="E12095"/>
      <c r="F12095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</row>
    <row r="12096" spans="5:19" x14ac:dyDescent="0.3">
      <c r="E12096"/>
      <c r="F12096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</row>
    <row r="12097" spans="5:19" x14ac:dyDescent="0.3">
      <c r="E12097"/>
      <c r="F12097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</row>
    <row r="12098" spans="5:19" x14ac:dyDescent="0.3">
      <c r="E12098"/>
      <c r="F12098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</row>
    <row r="12099" spans="5:19" x14ac:dyDescent="0.3">
      <c r="E12099"/>
      <c r="F12099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</row>
    <row r="12100" spans="5:19" x14ac:dyDescent="0.3">
      <c r="E12100"/>
      <c r="F12100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</row>
    <row r="12101" spans="5:19" x14ac:dyDescent="0.3">
      <c r="E12101"/>
      <c r="F12101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</row>
    <row r="12102" spans="5:19" x14ac:dyDescent="0.3">
      <c r="E12102"/>
      <c r="F12102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</row>
    <row r="12103" spans="5:19" x14ac:dyDescent="0.3">
      <c r="E12103"/>
      <c r="F1210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</row>
    <row r="12104" spans="5:19" x14ac:dyDescent="0.3">
      <c r="E12104"/>
      <c r="F12104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</row>
    <row r="12105" spans="5:19" x14ac:dyDescent="0.3">
      <c r="E12105"/>
      <c r="F12105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</row>
    <row r="12106" spans="5:19" x14ac:dyDescent="0.3">
      <c r="E12106"/>
      <c r="F12106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</row>
    <row r="12107" spans="5:19" x14ac:dyDescent="0.3">
      <c r="E12107"/>
      <c r="F12107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</row>
    <row r="12108" spans="5:19" x14ac:dyDescent="0.3">
      <c r="E12108"/>
      <c r="F12108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</row>
    <row r="12109" spans="5:19" x14ac:dyDescent="0.3">
      <c r="E12109"/>
      <c r="F12109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</row>
    <row r="12110" spans="5:19" x14ac:dyDescent="0.3">
      <c r="E12110"/>
      <c r="F12110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</row>
    <row r="12111" spans="5:19" x14ac:dyDescent="0.3">
      <c r="E12111"/>
      <c r="F12111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</row>
    <row r="12112" spans="5:19" x14ac:dyDescent="0.3">
      <c r="E12112"/>
      <c r="F12112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</row>
    <row r="12113" spans="5:19" x14ac:dyDescent="0.3">
      <c r="E12113"/>
      <c r="F1211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</row>
    <row r="12114" spans="5:19" x14ac:dyDescent="0.3">
      <c r="E12114"/>
      <c r="F12114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</row>
    <row r="12115" spans="5:19" x14ac:dyDescent="0.3">
      <c r="E12115"/>
      <c r="F12115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</row>
    <row r="12116" spans="5:19" x14ac:dyDescent="0.3">
      <c r="E12116"/>
      <c r="F12116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</row>
    <row r="12117" spans="5:19" x14ac:dyDescent="0.3">
      <c r="E12117"/>
      <c r="F12117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</row>
    <row r="12118" spans="5:19" x14ac:dyDescent="0.3">
      <c r="E12118"/>
      <c r="F12118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</row>
    <row r="12119" spans="5:19" x14ac:dyDescent="0.3">
      <c r="E12119"/>
      <c r="F12119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</row>
    <row r="12120" spans="5:19" x14ac:dyDescent="0.3">
      <c r="E12120"/>
      <c r="F12120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</row>
    <row r="12121" spans="5:19" x14ac:dyDescent="0.3">
      <c r="E12121"/>
      <c r="F12121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</row>
    <row r="12122" spans="5:19" x14ac:dyDescent="0.3">
      <c r="E12122"/>
      <c r="F12122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</row>
    <row r="12123" spans="5:19" x14ac:dyDescent="0.3">
      <c r="E12123"/>
      <c r="F1212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</row>
    <row r="12124" spans="5:19" x14ac:dyDescent="0.3">
      <c r="E12124"/>
      <c r="F12124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</row>
    <row r="12125" spans="5:19" x14ac:dyDescent="0.3">
      <c r="E12125"/>
      <c r="F12125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</row>
    <row r="12126" spans="5:19" x14ac:dyDescent="0.3">
      <c r="E12126"/>
      <c r="F12126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</row>
    <row r="12127" spans="5:19" x14ac:dyDescent="0.3">
      <c r="E12127"/>
      <c r="F12127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</row>
    <row r="12128" spans="5:19" x14ac:dyDescent="0.3">
      <c r="E12128"/>
      <c r="F12128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</row>
    <row r="12129" spans="5:19" x14ac:dyDescent="0.3">
      <c r="E12129"/>
      <c r="F12129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</row>
    <row r="12130" spans="5:19" x14ac:dyDescent="0.3">
      <c r="E12130"/>
      <c r="F12130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</row>
    <row r="12131" spans="5:19" x14ac:dyDescent="0.3">
      <c r="E12131"/>
      <c r="F12131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</row>
    <row r="12132" spans="5:19" x14ac:dyDescent="0.3">
      <c r="E12132"/>
      <c r="F12132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</row>
    <row r="12133" spans="5:19" x14ac:dyDescent="0.3">
      <c r="E12133"/>
      <c r="F1213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</row>
    <row r="12134" spans="5:19" x14ac:dyDescent="0.3">
      <c r="E12134"/>
      <c r="F12134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</row>
    <row r="12135" spans="5:19" x14ac:dyDescent="0.3">
      <c r="E12135"/>
      <c r="F12135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</row>
    <row r="12136" spans="5:19" x14ac:dyDescent="0.3">
      <c r="E12136"/>
      <c r="F12136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</row>
    <row r="12137" spans="5:19" x14ac:dyDescent="0.3">
      <c r="E12137"/>
      <c r="F12137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</row>
    <row r="12138" spans="5:19" x14ac:dyDescent="0.3">
      <c r="E12138"/>
      <c r="F12138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</row>
    <row r="12139" spans="5:19" x14ac:dyDescent="0.3">
      <c r="E12139"/>
      <c r="F12139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</row>
    <row r="12140" spans="5:19" x14ac:dyDescent="0.3">
      <c r="E12140"/>
      <c r="F12140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</row>
    <row r="12141" spans="5:19" x14ac:dyDescent="0.3">
      <c r="E12141"/>
      <c r="F12141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</row>
    <row r="12142" spans="5:19" x14ac:dyDescent="0.3">
      <c r="E12142"/>
      <c r="F12142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</row>
    <row r="12143" spans="5:19" x14ac:dyDescent="0.3">
      <c r="E12143"/>
      <c r="F1214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</row>
    <row r="12144" spans="5:19" x14ac:dyDescent="0.3">
      <c r="E12144"/>
      <c r="F12144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</row>
    <row r="12145" spans="5:19" x14ac:dyDescent="0.3">
      <c r="E12145"/>
      <c r="F12145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</row>
    <row r="12146" spans="5:19" x14ac:dyDescent="0.3">
      <c r="E12146"/>
      <c r="F12146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</row>
    <row r="12147" spans="5:19" x14ac:dyDescent="0.3">
      <c r="E12147"/>
      <c r="F12147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</row>
    <row r="12148" spans="5:19" x14ac:dyDescent="0.3">
      <c r="E12148"/>
      <c r="F12148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</row>
    <row r="12149" spans="5:19" x14ac:dyDescent="0.3">
      <c r="E12149"/>
      <c r="F12149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</row>
    <row r="12150" spans="5:19" x14ac:dyDescent="0.3">
      <c r="E12150"/>
      <c r="F12150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</row>
    <row r="12151" spans="5:19" x14ac:dyDescent="0.3">
      <c r="E12151"/>
      <c r="F12151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</row>
    <row r="12152" spans="5:19" x14ac:dyDescent="0.3">
      <c r="E12152"/>
      <c r="F12152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</row>
    <row r="12153" spans="5:19" x14ac:dyDescent="0.3">
      <c r="E12153"/>
      <c r="F1215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</row>
    <row r="12154" spans="5:19" x14ac:dyDescent="0.3">
      <c r="E12154"/>
      <c r="F12154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</row>
    <row r="12155" spans="5:19" x14ac:dyDescent="0.3">
      <c r="E12155"/>
      <c r="F12155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</row>
    <row r="12156" spans="5:19" x14ac:dyDescent="0.3">
      <c r="E12156"/>
      <c r="F12156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</row>
    <row r="12157" spans="5:19" x14ac:dyDescent="0.3">
      <c r="E12157"/>
      <c r="F12157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</row>
    <row r="12158" spans="5:19" x14ac:dyDescent="0.3">
      <c r="E12158"/>
      <c r="F12158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</row>
    <row r="12159" spans="5:19" x14ac:dyDescent="0.3">
      <c r="E12159"/>
      <c r="F12159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</row>
    <row r="12160" spans="5:19" x14ac:dyDescent="0.3">
      <c r="E12160"/>
      <c r="F12160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</row>
    <row r="12161" spans="5:19" x14ac:dyDescent="0.3">
      <c r="E12161"/>
      <c r="F12161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</row>
    <row r="12162" spans="5:19" x14ac:dyDescent="0.3">
      <c r="E12162"/>
      <c r="F12162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</row>
    <row r="12163" spans="5:19" x14ac:dyDescent="0.3">
      <c r="E12163"/>
      <c r="F1216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</row>
    <row r="12164" spans="5:19" x14ac:dyDescent="0.3">
      <c r="E12164"/>
      <c r="F12164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</row>
    <row r="12165" spans="5:19" x14ac:dyDescent="0.3">
      <c r="E12165"/>
      <c r="F12165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</row>
    <row r="12166" spans="5:19" x14ac:dyDescent="0.3">
      <c r="E12166"/>
      <c r="F12166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</row>
    <row r="12167" spans="5:19" x14ac:dyDescent="0.3">
      <c r="E12167"/>
      <c r="F12167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</row>
    <row r="12168" spans="5:19" x14ac:dyDescent="0.3">
      <c r="E12168"/>
      <c r="F12168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</row>
    <row r="12169" spans="5:19" x14ac:dyDescent="0.3">
      <c r="E12169"/>
      <c r="F12169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</row>
    <row r="12170" spans="5:19" x14ac:dyDescent="0.3">
      <c r="E12170"/>
      <c r="F12170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</row>
    <row r="12171" spans="5:19" x14ac:dyDescent="0.3">
      <c r="E12171"/>
      <c r="F12171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</row>
    <row r="12172" spans="5:19" x14ac:dyDescent="0.3">
      <c r="E12172"/>
      <c r="F12172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</row>
    <row r="12173" spans="5:19" x14ac:dyDescent="0.3">
      <c r="E12173"/>
      <c r="F1217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</row>
    <row r="12174" spans="5:19" x14ac:dyDescent="0.3">
      <c r="E12174"/>
      <c r="F12174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</row>
    <row r="12175" spans="5:19" x14ac:dyDescent="0.3">
      <c r="E12175"/>
      <c r="F12175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</row>
    <row r="12176" spans="5:19" x14ac:dyDescent="0.3">
      <c r="E12176"/>
      <c r="F12176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</row>
    <row r="12177" spans="5:19" x14ac:dyDescent="0.3">
      <c r="E12177"/>
      <c r="F12177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</row>
    <row r="12178" spans="5:19" x14ac:dyDescent="0.3">
      <c r="E12178"/>
      <c r="F12178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</row>
    <row r="12179" spans="5:19" x14ac:dyDescent="0.3">
      <c r="E12179"/>
      <c r="F12179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</row>
    <row r="12180" spans="5:19" x14ac:dyDescent="0.3">
      <c r="E12180"/>
      <c r="F12180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</row>
    <row r="12181" spans="5:19" x14ac:dyDescent="0.3">
      <c r="E12181"/>
      <c r="F12181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</row>
    <row r="12182" spans="5:19" x14ac:dyDescent="0.3">
      <c r="E12182"/>
      <c r="F12182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</row>
    <row r="12183" spans="5:19" x14ac:dyDescent="0.3">
      <c r="E12183"/>
      <c r="F1218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</row>
    <row r="12184" spans="5:19" x14ac:dyDescent="0.3">
      <c r="E12184"/>
      <c r="F12184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</row>
    <row r="12185" spans="5:19" x14ac:dyDescent="0.3">
      <c r="E12185"/>
      <c r="F12185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</row>
    <row r="12186" spans="5:19" x14ac:dyDescent="0.3">
      <c r="E12186"/>
      <c r="F12186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</row>
    <row r="12187" spans="5:19" x14ac:dyDescent="0.3">
      <c r="E12187"/>
      <c r="F12187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</row>
    <row r="12188" spans="5:19" x14ac:dyDescent="0.3">
      <c r="E12188"/>
      <c r="F12188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</row>
    <row r="12189" spans="5:19" x14ac:dyDescent="0.3">
      <c r="E12189"/>
      <c r="F12189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</row>
    <row r="12190" spans="5:19" x14ac:dyDescent="0.3">
      <c r="E12190"/>
      <c r="F12190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</row>
    <row r="12191" spans="5:19" x14ac:dyDescent="0.3">
      <c r="E12191"/>
      <c r="F12191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</row>
    <row r="12192" spans="5:19" x14ac:dyDescent="0.3">
      <c r="E12192"/>
      <c r="F12192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</row>
    <row r="12193" spans="5:19" x14ac:dyDescent="0.3">
      <c r="E12193"/>
      <c r="F1219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</row>
    <row r="12194" spans="5:19" x14ac:dyDescent="0.3">
      <c r="E12194"/>
      <c r="F12194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</row>
    <row r="12195" spans="5:19" x14ac:dyDescent="0.3">
      <c r="E12195"/>
      <c r="F12195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</row>
    <row r="12196" spans="5:19" x14ac:dyDescent="0.3">
      <c r="E12196"/>
      <c r="F12196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</row>
    <row r="12197" spans="5:19" x14ac:dyDescent="0.3">
      <c r="E12197"/>
      <c r="F12197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</row>
    <row r="12198" spans="5:19" x14ac:dyDescent="0.3">
      <c r="E12198"/>
      <c r="F12198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</row>
    <row r="12199" spans="5:19" x14ac:dyDescent="0.3">
      <c r="E12199"/>
      <c r="F12199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</row>
    <row r="12200" spans="5:19" x14ac:dyDescent="0.3">
      <c r="E12200"/>
      <c r="F12200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</row>
    <row r="12201" spans="5:19" x14ac:dyDescent="0.3">
      <c r="E12201"/>
      <c r="F12201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</row>
    <row r="12202" spans="5:19" x14ac:dyDescent="0.3">
      <c r="E12202"/>
      <c r="F12202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</row>
    <row r="12203" spans="5:19" x14ac:dyDescent="0.3">
      <c r="E12203"/>
      <c r="F1220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</row>
    <row r="12204" spans="5:19" x14ac:dyDescent="0.3">
      <c r="E12204"/>
      <c r="F12204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</row>
    <row r="12205" spans="5:19" x14ac:dyDescent="0.3">
      <c r="E12205"/>
      <c r="F12205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</row>
    <row r="12206" spans="5:19" x14ac:dyDescent="0.3">
      <c r="E12206"/>
      <c r="F12206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</row>
    <row r="12207" spans="5:19" x14ac:dyDescent="0.3">
      <c r="E12207"/>
      <c r="F12207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</row>
    <row r="12208" spans="5:19" x14ac:dyDescent="0.3">
      <c r="E12208"/>
      <c r="F12208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</row>
    <row r="12209" spans="5:19" x14ac:dyDescent="0.3">
      <c r="E12209"/>
      <c r="F12209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</row>
    <row r="12210" spans="5:19" x14ac:dyDescent="0.3">
      <c r="E12210"/>
      <c r="F12210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</row>
    <row r="12211" spans="5:19" x14ac:dyDescent="0.3">
      <c r="E12211"/>
      <c r="F12211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</row>
    <row r="12212" spans="5:19" x14ac:dyDescent="0.3">
      <c r="E12212"/>
      <c r="F12212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</row>
    <row r="12213" spans="5:19" x14ac:dyDescent="0.3">
      <c r="E12213"/>
      <c r="F1221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</row>
    <row r="12214" spans="5:19" x14ac:dyDescent="0.3">
      <c r="E12214"/>
      <c r="F12214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</row>
    <row r="12215" spans="5:19" x14ac:dyDescent="0.3">
      <c r="E12215"/>
      <c r="F12215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</row>
    <row r="12216" spans="5:19" x14ac:dyDescent="0.3">
      <c r="E12216"/>
      <c r="F12216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</row>
    <row r="12217" spans="5:19" x14ac:dyDescent="0.3">
      <c r="E12217"/>
      <c r="F12217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</row>
    <row r="12218" spans="5:19" x14ac:dyDescent="0.3">
      <c r="E12218"/>
      <c r="F12218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</row>
    <row r="12219" spans="5:19" x14ac:dyDescent="0.3">
      <c r="E12219"/>
      <c r="F12219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</row>
    <row r="12220" spans="5:19" x14ac:dyDescent="0.3">
      <c r="E12220"/>
      <c r="F12220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</row>
    <row r="12221" spans="5:19" x14ac:dyDescent="0.3">
      <c r="E12221"/>
      <c r="F12221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</row>
    <row r="12222" spans="5:19" x14ac:dyDescent="0.3">
      <c r="E12222"/>
      <c r="F12222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</row>
    <row r="12223" spans="5:19" x14ac:dyDescent="0.3">
      <c r="E12223"/>
      <c r="F1222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</row>
    <row r="12224" spans="5:19" x14ac:dyDescent="0.3">
      <c r="E12224"/>
      <c r="F12224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</row>
    <row r="12225" spans="5:19" x14ac:dyDescent="0.3">
      <c r="E12225"/>
      <c r="F12225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</row>
    <row r="12226" spans="5:19" x14ac:dyDescent="0.3">
      <c r="E12226"/>
      <c r="F12226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</row>
    <row r="12227" spans="5:19" x14ac:dyDescent="0.3">
      <c r="E12227"/>
      <c r="F12227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</row>
    <row r="12228" spans="5:19" x14ac:dyDescent="0.3">
      <c r="E12228"/>
      <c r="F12228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</row>
    <row r="12229" spans="5:19" x14ac:dyDescent="0.3">
      <c r="E12229"/>
      <c r="F12229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</row>
    <row r="12230" spans="5:19" x14ac:dyDescent="0.3">
      <c r="E12230"/>
      <c r="F12230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</row>
    <row r="12231" spans="5:19" x14ac:dyDescent="0.3">
      <c r="E12231"/>
      <c r="F12231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</row>
    <row r="12232" spans="5:19" x14ac:dyDescent="0.3">
      <c r="E12232"/>
      <c r="F12232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</row>
    <row r="12233" spans="5:19" x14ac:dyDescent="0.3">
      <c r="E12233"/>
      <c r="F1223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</row>
    <row r="12234" spans="5:19" x14ac:dyDescent="0.3">
      <c r="E12234"/>
      <c r="F12234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</row>
    <row r="12235" spans="5:19" x14ac:dyDescent="0.3">
      <c r="E12235"/>
      <c r="F12235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</row>
    <row r="12236" spans="5:19" x14ac:dyDescent="0.3">
      <c r="E12236"/>
      <c r="F12236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</row>
    <row r="12237" spans="5:19" x14ac:dyDescent="0.3">
      <c r="E12237"/>
      <c r="F12237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</row>
    <row r="12238" spans="5:19" x14ac:dyDescent="0.3">
      <c r="E12238"/>
      <c r="F12238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</row>
    <row r="12239" spans="5:19" x14ac:dyDescent="0.3">
      <c r="E12239"/>
      <c r="F12239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</row>
    <row r="12240" spans="5:19" x14ac:dyDescent="0.3">
      <c r="E12240"/>
      <c r="F12240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</row>
    <row r="12241" spans="5:19" x14ac:dyDescent="0.3">
      <c r="E12241"/>
      <c r="F12241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</row>
    <row r="12242" spans="5:19" x14ac:dyDescent="0.3">
      <c r="E12242"/>
      <c r="F12242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</row>
    <row r="12243" spans="5:19" x14ac:dyDescent="0.3">
      <c r="E12243"/>
      <c r="F1224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</row>
    <row r="12244" spans="5:19" x14ac:dyDescent="0.3">
      <c r="E12244"/>
      <c r="F12244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</row>
    <row r="12245" spans="5:19" x14ac:dyDescent="0.3">
      <c r="E12245"/>
      <c r="F12245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</row>
    <row r="12246" spans="5:19" x14ac:dyDescent="0.3">
      <c r="E12246"/>
      <c r="F12246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</row>
    <row r="12247" spans="5:19" x14ac:dyDescent="0.3">
      <c r="E12247"/>
      <c r="F12247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</row>
    <row r="12248" spans="5:19" x14ac:dyDescent="0.3">
      <c r="E12248"/>
      <c r="F12248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</row>
    <row r="12249" spans="5:19" x14ac:dyDescent="0.3">
      <c r="E12249"/>
      <c r="F12249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</row>
    <row r="12250" spans="5:19" x14ac:dyDescent="0.3">
      <c r="E12250"/>
      <c r="F12250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</row>
    <row r="12251" spans="5:19" x14ac:dyDescent="0.3">
      <c r="E12251"/>
      <c r="F12251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</row>
    <row r="12252" spans="5:19" x14ac:dyDescent="0.3">
      <c r="E12252"/>
      <c r="F12252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</row>
    <row r="12253" spans="5:19" x14ac:dyDescent="0.3">
      <c r="E12253"/>
      <c r="F1225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</row>
    <row r="12254" spans="5:19" x14ac:dyDescent="0.3">
      <c r="E12254"/>
      <c r="F12254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</row>
    <row r="12255" spans="5:19" x14ac:dyDescent="0.3">
      <c r="E12255"/>
      <c r="F12255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</row>
    <row r="12256" spans="5:19" x14ac:dyDescent="0.3">
      <c r="E12256"/>
      <c r="F12256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</row>
    <row r="12257" spans="5:19" x14ac:dyDescent="0.3">
      <c r="E12257"/>
      <c r="F12257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</row>
    <row r="12258" spans="5:19" x14ac:dyDescent="0.3">
      <c r="E12258"/>
      <c r="F12258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</row>
    <row r="12259" spans="5:19" x14ac:dyDescent="0.3">
      <c r="E12259"/>
      <c r="F12259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</row>
    <row r="12260" spans="5:19" x14ac:dyDescent="0.3">
      <c r="E12260"/>
      <c r="F12260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</row>
    <row r="12261" spans="5:19" x14ac:dyDescent="0.3">
      <c r="E12261"/>
      <c r="F12261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</row>
    <row r="12262" spans="5:19" x14ac:dyDescent="0.3">
      <c r="E12262"/>
      <c r="F12262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</row>
    <row r="12263" spans="5:19" x14ac:dyDescent="0.3">
      <c r="E12263"/>
      <c r="F1226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</row>
    <row r="12264" spans="5:19" x14ac:dyDescent="0.3">
      <c r="E12264"/>
      <c r="F12264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</row>
    <row r="12265" spans="5:19" x14ac:dyDescent="0.3">
      <c r="E12265"/>
      <c r="F12265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</row>
    <row r="12266" spans="5:19" x14ac:dyDescent="0.3">
      <c r="E12266"/>
      <c r="F12266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</row>
    <row r="12267" spans="5:19" x14ac:dyDescent="0.3">
      <c r="E12267"/>
      <c r="F12267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</row>
    <row r="12268" spans="5:19" x14ac:dyDescent="0.3">
      <c r="E12268"/>
      <c r="F12268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</row>
    <row r="12269" spans="5:19" x14ac:dyDescent="0.3">
      <c r="E12269"/>
      <c r="F12269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</row>
    <row r="12270" spans="5:19" x14ac:dyDescent="0.3">
      <c r="E12270"/>
      <c r="F12270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</row>
    <row r="12271" spans="5:19" x14ac:dyDescent="0.3">
      <c r="E12271"/>
      <c r="F12271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</row>
    <row r="12272" spans="5:19" x14ac:dyDescent="0.3">
      <c r="E12272"/>
      <c r="F12272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</row>
    <row r="12273" spans="5:19" x14ac:dyDescent="0.3">
      <c r="E12273"/>
      <c r="F1227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</row>
    <row r="12274" spans="5:19" x14ac:dyDescent="0.3">
      <c r="E12274"/>
      <c r="F12274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</row>
    <row r="12275" spans="5:19" x14ac:dyDescent="0.3">
      <c r="E12275"/>
      <c r="F12275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</row>
    <row r="12276" spans="5:19" x14ac:dyDescent="0.3">
      <c r="E12276"/>
      <c r="F12276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</row>
    <row r="12277" spans="5:19" x14ac:dyDescent="0.3">
      <c r="E12277"/>
      <c r="F12277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</row>
    <row r="12278" spans="5:19" x14ac:dyDescent="0.3">
      <c r="E12278"/>
      <c r="F12278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</row>
    <row r="12279" spans="5:19" x14ac:dyDescent="0.3">
      <c r="E12279"/>
      <c r="F12279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</row>
    <row r="12280" spans="5:19" x14ac:dyDescent="0.3">
      <c r="E12280"/>
      <c r="F12280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</row>
    <row r="12281" spans="5:19" x14ac:dyDescent="0.3">
      <c r="E12281"/>
      <c r="F12281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</row>
    <row r="12282" spans="5:19" x14ac:dyDescent="0.3">
      <c r="E12282"/>
      <c r="F12282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</row>
    <row r="12283" spans="5:19" x14ac:dyDescent="0.3">
      <c r="E12283"/>
      <c r="F1228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</row>
    <row r="12284" spans="5:19" x14ac:dyDescent="0.3">
      <c r="E12284"/>
      <c r="F12284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</row>
    <row r="12285" spans="5:19" x14ac:dyDescent="0.3">
      <c r="E12285"/>
      <c r="F12285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</row>
    <row r="12286" spans="5:19" x14ac:dyDescent="0.3">
      <c r="E12286"/>
      <c r="F12286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</row>
    <row r="12287" spans="5:19" x14ac:dyDescent="0.3">
      <c r="E12287"/>
      <c r="F12287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</row>
    <row r="12288" spans="5:19" x14ac:dyDescent="0.3">
      <c r="E12288"/>
      <c r="F12288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</row>
    <row r="12289" spans="5:19" x14ac:dyDescent="0.3">
      <c r="E12289"/>
      <c r="F12289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</row>
    <row r="12290" spans="5:19" x14ac:dyDescent="0.3">
      <c r="E12290"/>
      <c r="F12290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</row>
    <row r="12291" spans="5:19" x14ac:dyDescent="0.3">
      <c r="E12291"/>
      <c r="F12291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</row>
    <row r="12292" spans="5:19" x14ac:dyDescent="0.3">
      <c r="E12292"/>
      <c r="F12292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</row>
    <row r="12293" spans="5:19" x14ac:dyDescent="0.3">
      <c r="E12293"/>
      <c r="F1229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</row>
    <row r="12294" spans="5:19" x14ac:dyDescent="0.3">
      <c r="E12294"/>
      <c r="F12294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</row>
    <row r="12295" spans="5:19" x14ac:dyDescent="0.3">
      <c r="E12295"/>
      <c r="F12295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</row>
    <row r="12296" spans="5:19" x14ac:dyDescent="0.3">
      <c r="E12296"/>
      <c r="F12296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</row>
    <row r="12297" spans="5:19" x14ac:dyDescent="0.3">
      <c r="E12297"/>
      <c r="F12297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</row>
    <row r="12298" spans="5:19" x14ac:dyDescent="0.3">
      <c r="E12298"/>
      <c r="F12298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</row>
    <row r="12299" spans="5:19" x14ac:dyDescent="0.3">
      <c r="E12299"/>
      <c r="F12299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</row>
    <row r="12300" spans="5:19" x14ac:dyDescent="0.3">
      <c r="E12300"/>
      <c r="F12300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</row>
    <row r="12301" spans="5:19" x14ac:dyDescent="0.3">
      <c r="E12301"/>
      <c r="F12301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</row>
    <row r="12302" spans="5:19" x14ac:dyDescent="0.3">
      <c r="E12302"/>
      <c r="F12302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</row>
    <row r="12303" spans="5:19" x14ac:dyDescent="0.3">
      <c r="E12303"/>
      <c r="F1230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</row>
    <row r="12304" spans="5:19" x14ac:dyDescent="0.3">
      <c r="E12304"/>
      <c r="F12304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</row>
    <row r="12305" spans="5:19" x14ac:dyDescent="0.3">
      <c r="E12305"/>
      <c r="F12305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</row>
    <row r="12306" spans="5:19" x14ac:dyDescent="0.3">
      <c r="E12306"/>
      <c r="F12306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</row>
    <row r="12307" spans="5:19" x14ac:dyDescent="0.3">
      <c r="E12307"/>
      <c r="F12307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</row>
    <row r="12308" spans="5:19" x14ac:dyDescent="0.3">
      <c r="E12308"/>
      <c r="F12308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</row>
    <row r="12309" spans="5:19" x14ac:dyDescent="0.3">
      <c r="E12309"/>
      <c r="F12309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</row>
    <row r="12310" spans="5:19" x14ac:dyDescent="0.3">
      <c r="E12310"/>
      <c r="F12310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</row>
    <row r="12311" spans="5:19" x14ac:dyDescent="0.3">
      <c r="E12311"/>
      <c r="F12311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</row>
    <row r="12312" spans="5:19" x14ac:dyDescent="0.3">
      <c r="E12312"/>
      <c r="F12312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</row>
    <row r="12313" spans="5:19" x14ac:dyDescent="0.3">
      <c r="E12313"/>
      <c r="F1231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</row>
    <row r="12314" spans="5:19" x14ac:dyDescent="0.3">
      <c r="E12314"/>
      <c r="F12314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</row>
    <row r="12315" spans="5:19" x14ac:dyDescent="0.3">
      <c r="E12315"/>
      <c r="F12315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</row>
    <row r="12316" spans="5:19" x14ac:dyDescent="0.3">
      <c r="E12316"/>
      <c r="F12316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</row>
    <row r="12317" spans="5:19" x14ac:dyDescent="0.3">
      <c r="E12317"/>
      <c r="F12317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</row>
    <row r="12318" spans="5:19" x14ac:dyDescent="0.3">
      <c r="E12318"/>
      <c r="F12318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</row>
    <row r="12319" spans="5:19" x14ac:dyDescent="0.3">
      <c r="E12319"/>
      <c r="F12319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</row>
    <row r="12320" spans="5:19" x14ac:dyDescent="0.3">
      <c r="E12320"/>
      <c r="F12320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</row>
    <row r="12321" spans="5:19" x14ac:dyDescent="0.3">
      <c r="E12321"/>
      <c r="F12321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</row>
    <row r="12322" spans="5:19" x14ac:dyDescent="0.3">
      <c r="E12322"/>
      <c r="F12322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</row>
    <row r="12323" spans="5:19" x14ac:dyDescent="0.3">
      <c r="E12323"/>
      <c r="F1232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</row>
    <row r="12324" spans="5:19" x14ac:dyDescent="0.3">
      <c r="E12324"/>
      <c r="F12324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</row>
    <row r="12325" spans="5:19" x14ac:dyDescent="0.3">
      <c r="E12325"/>
      <c r="F12325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</row>
    <row r="12326" spans="5:19" x14ac:dyDescent="0.3">
      <c r="E12326"/>
      <c r="F12326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</row>
    <row r="12327" spans="5:19" x14ac:dyDescent="0.3">
      <c r="E12327"/>
      <c r="F12327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</row>
    <row r="12328" spans="5:19" x14ac:dyDescent="0.3">
      <c r="E12328"/>
      <c r="F12328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</row>
    <row r="12329" spans="5:19" x14ac:dyDescent="0.3">
      <c r="E12329"/>
      <c r="F12329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</row>
    <row r="12330" spans="5:19" x14ac:dyDescent="0.3">
      <c r="E12330"/>
      <c r="F12330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</row>
    <row r="12331" spans="5:19" x14ac:dyDescent="0.3">
      <c r="E12331"/>
      <c r="F12331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</row>
    <row r="12332" spans="5:19" x14ac:dyDescent="0.3">
      <c r="E12332"/>
      <c r="F12332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</row>
    <row r="12333" spans="5:19" x14ac:dyDescent="0.3">
      <c r="E12333"/>
      <c r="F1233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</row>
    <row r="12334" spans="5:19" x14ac:dyDescent="0.3">
      <c r="E12334"/>
      <c r="F12334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</row>
    <row r="12335" spans="5:19" x14ac:dyDescent="0.3">
      <c r="E12335"/>
      <c r="F12335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</row>
    <row r="12336" spans="5:19" x14ac:dyDescent="0.3">
      <c r="E12336"/>
      <c r="F12336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</row>
    <row r="12337" spans="5:19" x14ac:dyDescent="0.3">
      <c r="E12337"/>
      <c r="F12337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</row>
    <row r="12338" spans="5:19" x14ac:dyDescent="0.3">
      <c r="E12338"/>
      <c r="F12338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</row>
    <row r="12339" spans="5:19" x14ac:dyDescent="0.3">
      <c r="E12339"/>
      <c r="F12339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</row>
    <row r="12340" spans="5:19" x14ac:dyDescent="0.3">
      <c r="E12340"/>
      <c r="F12340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</row>
    <row r="12341" spans="5:19" x14ac:dyDescent="0.3">
      <c r="E12341"/>
      <c r="F12341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</row>
    <row r="12342" spans="5:19" x14ac:dyDescent="0.3">
      <c r="E12342"/>
      <c r="F12342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</row>
    <row r="12343" spans="5:19" x14ac:dyDescent="0.3">
      <c r="E12343"/>
      <c r="F1234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</row>
    <row r="12344" spans="5:19" x14ac:dyDescent="0.3">
      <c r="E12344"/>
      <c r="F12344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</row>
    <row r="12345" spans="5:19" x14ac:dyDescent="0.3">
      <c r="E12345"/>
      <c r="F12345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</row>
    <row r="12346" spans="5:19" x14ac:dyDescent="0.3">
      <c r="E12346"/>
      <c r="F12346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</row>
    <row r="12347" spans="5:19" x14ac:dyDescent="0.3">
      <c r="E12347"/>
      <c r="F12347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</row>
    <row r="12348" spans="5:19" x14ac:dyDescent="0.3">
      <c r="E12348"/>
      <c r="F12348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</row>
    <row r="12349" spans="5:19" x14ac:dyDescent="0.3">
      <c r="E12349"/>
      <c r="F12349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</row>
    <row r="12350" spans="5:19" x14ac:dyDescent="0.3">
      <c r="E12350"/>
      <c r="F12350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</row>
    <row r="12351" spans="5:19" x14ac:dyDescent="0.3">
      <c r="E12351"/>
      <c r="F12351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</row>
    <row r="12352" spans="5:19" x14ac:dyDescent="0.3">
      <c r="E12352"/>
      <c r="F12352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</row>
    <row r="12353" spans="5:19" x14ac:dyDescent="0.3">
      <c r="E12353"/>
      <c r="F1235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</row>
    <row r="12354" spans="5:19" x14ac:dyDescent="0.3">
      <c r="E12354"/>
      <c r="F12354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</row>
    <row r="12355" spans="5:19" x14ac:dyDescent="0.3">
      <c r="E12355"/>
      <c r="F12355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</row>
    <row r="12356" spans="5:19" x14ac:dyDescent="0.3">
      <c r="E12356"/>
      <c r="F12356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</row>
    <row r="12357" spans="5:19" x14ac:dyDescent="0.3">
      <c r="E12357"/>
      <c r="F12357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</row>
    <row r="12358" spans="5:19" x14ac:dyDescent="0.3">
      <c r="E12358"/>
      <c r="F12358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</row>
    <row r="12359" spans="5:19" x14ac:dyDescent="0.3">
      <c r="E12359"/>
      <c r="F12359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</row>
    <row r="12360" spans="5:19" x14ac:dyDescent="0.3">
      <c r="E12360"/>
      <c r="F12360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</row>
    <row r="12361" spans="5:19" x14ac:dyDescent="0.3">
      <c r="E12361"/>
      <c r="F12361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</row>
    <row r="12362" spans="5:19" x14ac:dyDescent="0.3">
      <c r="E12362"/>
      <c r="F12362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</row>
    <row r="12363" spans="5:19" x14ac:dyDescent="0.3">
      <c r="E12363"/>
      <c r="F1236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</row>
    <row r="12364" spans="5:19" x14ac:dyDescent="0.3">
      <c r="E12364"/>
      <c r="F12364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</row>
    <row r="12365" spans="5:19" x14ac:dyDescent="0.3">
      <c r="E12365"/>
      <c r="F12365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</row>
    <row r="12366" spans="5:19" x14ac:dyDescent="0.3">
      <c r="E12366"/>
      <c r="F12366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</row>
    <row r="12367" spans="5:19" x14ac:dyDescent="0.3">
      <c r="E12367"/>
      <c r="F12367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</row>
    <row r="12368" spans="5:19" x14ac:dyDescent="0.3">
      <c r="E12368"/>
      <c r="F12368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</row>
    <row r="12369" spans="5:19" x14ac:dyDescent="0.3">
      <c r="E12369"/>
      <c r="F12369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</row>
    <row r="12370" spans="5:19" x14ac:dyDescent="0.3">
      <c r="E12370"/>
      <c r="F12370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</row>
    <row r="12371" spans="5:19" x14ac:dyDescent="0.3">
      <c r="E12371"/>
      <c r="F12371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</row>
    <row r="12372" spans="5:19" x14ac:dyDescent="0.3">
      <c r="E12372"/>
      <c r="F12372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</row>
    <row r="12373" spans="5:19" x14ac:dyDescent="0.3">
      <c r="E12373"/>
      <c r="F1237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</row>
    <row r="12374" spans="5:19" x14ac:dyDescent="0.3">
      <c r="E12374"/>
      <c r="F12374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</row>
    <row r="12375" spans="5:19" x14ac:dyDescent="0.3">
      <c r="E12375"/>
      <c r="F12375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</row>
    <row r="12376" spans="5:19" x14ac:dyDescent="0.3">
      <c r="E12376"/>
      <c r="F12376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</row>
    <row r="12377" spans="5:19" x14ac:dyDescent="0.3">
      <c r="E12377"/>
      <c r="F12377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</row>
    <row r="12378" spans="5:19" x14ac:dyDescent="0.3">
      <c r="E12378"/>
      <c r="F12378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</row>
    <row r="12379" spans="5:19" x14ac:dyDescent="0.3">
      <c r="E12379"/>
      <c r="F12379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</row>
    <row r="12380" spans="5:19" x14ac:dyDescent="0.3">
      <c r="E12380"/>
      <c r="F12380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</row>
    <row r="12381" spans="5:19" x14ac:dyDescent="0.3">
      <c r="E12381"/>
      <c r="F12381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</row>
    <row r="12382" spans="5:19" x14ac:dyDescent="0.3">
      <c r="E12382"/>
      <c r="F12382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</row>
    <row r="12383" spans="5:19" x14ac:dyDescent="0.3">
      <c r="E12383"/>
      <c r="F1238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</row>
    <row r="12384" spans="5:19" x14ac:dyDescent="0.3">
      <c r="E12384"/>
      <c r="F12384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</row>
    <row r="12385" spans="5:19" x14ac:dyDescent="0.3">
      <c r="E12385"/>
      <c r="F12385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</row>
    <row r="12386" spans="5:19" x14ac:dyDescent="0.3">
      <c r="E12386"/>
      <c r="F12386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</row>
    <row r="12387" spans="5:19" x14ac:dyDescent="0.3">
      <c r="E12387"/>
      <c r="F12387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</row>
    <row r="12388" spans="5:19" x14ac:dyDescent="0.3">
      <c r="E12388"/>
      <c r="F12388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</row>
    <row r="12389" spans="5:19" x14ac:dyDescent="0.3">
      <c r="E12389"/>
      <c r="F12389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</row>
    <row r="12390" spans="5:19" x14ac:dyDescent="0.3">
      <c r="E12390"/>
      <c r="F12390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</row>
    <row r="12391" spans="5:19" x14ac:dyDescent="0.3">
      <c r="E12391"/>
      <c r="F12391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</row>
    <row r="12392" spans="5:19" x14ac:dyDescent="0.3">
      <c r="E12392"/>
      <c r="F12392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</row>
    <row r="12393" spans="5:19" x14ac:dyDescent="0.3">
      <c r="E12393"/>
      <c r="F1239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</row>
    <row r="12394" spans="5:19" x14ac:dyDescent="0.3">
      <c r="E12394"/>
      <c r="F12394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</row>
    <row r="12395" spans="5:19" x14ac:dyDescent="0.3">
      <c r="E12395"/>
      <c r="F12395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</row>
    <row r="12396" spans="5:19" x14ac:dyDescent="0.3">
      <c r="E12396"/>
      <c r="F12396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</row>
    <row r="12397" spans="5:19" x14ac:dyDescent="0.3">
      <c r="E12397"/>
      <c r="F12397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</row>
    <row r="12398" spans="5:19" x14ac:dyDescent="0.3">
      <c r="E12398"/>
      <c r="F12398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</row>
    <row r="12399" spans="5:19" x14ac:dyDescent="0.3">
      <c r="E12399"/>
      <c r="F12399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</row>
    <row r="12400" spans="5:19" x14ac:dyDescent="0.3">
      <c r="E12400"/>
      <c r="F12400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</row>
    <row r="12401" spans="5:19" x14ac:dyDescent="0.3">
      <c r="E12401"/>
      <c r="F12401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</row>
    <row r="12402" spans="5:19" x14ac:dyDescent="0.3">
      <c r="E12402"/>
      <c r="F12402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</row>
    <row r="12403" spans="5:19" x14ac:dyDescent="0.3">
      <c r="E12403"/>
      <c r="F1240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</row>
    <row r="12404" spans="5:19" x14ac:dyDescent="0.3">
      <c r="E12404"/>
      <c r="F12404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</row>
    <row r="12405" spans="5:19" x14ac:dyDescent="0.3">
      <c r="E12405"/>
      <c r="F12405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</row>
    <row r="12406" spans="5:19" x14ac:dyDescent="0.3">
      <c r="E12406"/>
      <c r="F12406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</row>
    <row r="12407" spans="5:19" x14ac:dyDescent="0.3">
      <c r="E12407"/>
      <c r="F12407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</row>
    <row r="12408" spans="5:19" x14ac:dyDescent="0.3">
      <c r="E12408"/>
      <c r="F12408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</row>
    <row r="12409" spans="5:19" x14ac:dyDescent="0.3">
      <c r="E12409"/>
      <c r="F12409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</row>
    <row r="12410" spans="5:19" x14ac:dyDescent="0.3">
      <c r="E12410"/>
      <c r="F12410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</row>
    <row r="12411" spans="5:19" x14ac:dyDescent="0.3">
      <c r="E12411"/>
      <c r="F12411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</row>
    <row r="12412" spans="5:19" x14ac:dyDescent="0.3">
      <c r="E12412"/>
      <c r="F12412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</row>
    <row r="12413" spans="5:19" x14ac:dyDescent="0.3">
      <c r="E12413"/>
      <c r="F1241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</row>
    <row r="12414" spans="5:19" x14ac:dyDescent="0.3">
      <c r="E12414"/>
      <c r="F12414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</row>
    <row r="12415" spans="5:19" x14ac:dyDescent="0.3">
      <c r="E12415"/>
      <c r="F12415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</row>
    <row r="12416" spans="5:19" x14ac:dyDescent="0.3">
      <c r="E12416"/>
      <c r="F12416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</row>
    <row r="12417" spans="5:19" x14ac:dyDescent="0.3">
      <c r="E12417"/>
      <c r="F12417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</row>
    <row r="12418" spans="5:19" x14ac:dyDescent="0.3">
      <c r="E12418"/>
      <c r="F12418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</row>
    <row r="12419" spans="5:19" x14ac:dyDescent="0.3">
      <c r="E12419"/>
      <c r="F12419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</row>
    <row r="12420" spans="5:19" x14ac:dyDescent="0.3">
      <c r="E12420"/>
      <c r="F12420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</row>
    <row r="12421" spans="5:19" x14ac:dyDescent="0.3">
      <c r="E12421"/>
      <c r="F12421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</row>
    <row r="12422" spans="5:19" x14ac:dyDescent="0.3">
      <c r="E12422"/>
      <c r="F12422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</row>
    <row r="12423" spans="5:19" x14ac:dyDescent="0.3">
      <c r="E12423"/>
      <c r="F1242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</row>
    <row r="12424" spans="5:19" x14ac:dyDescent="0.3">
      <c r="E12424"/>
      <c r="F12424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</row>
    <row r="12425" spans="5:19" x14ac:dyDescent="0.3">
      <c r="E12425"/>
      <c r="F12425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</row>
    <row r="12426" spans="5:19" x14ac:dyDescent="0.3">
      <c r="E12426"/>
      <c r="F12426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</row>
    <row r="12427" spans="5:19" x14ac:dyDescent="0.3">
      <c r="E12427"/>
      <c r="F12427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</row>
    <row r="12428" spans="5:19" x14ac:dyDescent="0.3">
      <c r="E12428"/>
      <c r="F12428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</row>
    <row r="12429" spans="5:19" x14ac:dyDescent="0.3">
      <c r="E12429"/>
      <c r="F12429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</row>
    <row r="12430" spans="5:19" x14ac:dyDescent="0.3">
      <c r="E12430"/>
      <c r="F12430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</row>
    <row r="12431" spans="5:19" x14ac:dyDescent="0.3">
      <c r="E12431"/>
      <c r="F12431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</row>
    <row r="12432" spans="5:19" x14ac:dyDescent="0.3">
      <c r="E12432"/>
      <c r="F12432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</row>
    <row r="12433" spans="5:19" x14ac:dyDescent="0.3">
      <c r="E12433"/>
      <c r="F1243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</row>
    <row r="12434" spans="5:19" x14ac:dyDescent="0.3">
      <c r="E12434"/>
      <c r="F12434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</row>
    <row r="12435" spans="5:19" x14ac:dyDescent="0.3">
      <c r="E12435"/>
      <c r="F12435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</row>
    <row r="12436" spans="5:19" x14ac:dyDescent="0.3">
      <c r="E12436"/>
      <c r="F12436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</row>
    <row r="12437" spans="5:19" x14ac:dyDescent="0.3">
      <c r="E12437"/>
      <c r="F12437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</row>
    <row r="12438" spans="5:19" x14ac:dyDescent="0.3">
      <c r="E12438"/>
      <c r="F12438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</row>
    <row r="12439" spans="5:19" x14ac:dyDescent="0.3">
      <c r="E12439"/>
      <c r="F12439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</row>
    <row r="12440" spans="5:19" x14ac:dyDescent="0.3">
      <c r="E12440"/>
      <c r="F12440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</row>
    <row r="12441" spans="5:19" x14ac:dyDescent="0.3">
      <c r="E12441"/>
      <c r="F12441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</row>
    <row r="12442" spans="5:19" x14ac:dyDescent="0.3">
      <c r="E12442"/>
      <c r="F12442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</row>
    <row r="12443" spans="5:19" x14ac:dyDescent="0.3">
      <c r="E12443"/>
      <c r="F1244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</row>
    <row r="12444" spans="5:19" x14ac:dyDescent="0.3">
      <c r="E12444"/>
      <c r="F12444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</row>
    <row r="12445" spans="5:19" x14ac:dyDescent="0.3">
      <c r="E12445"/>
      <c r="F12445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</row>
    <row r="12446" spans="5:19" x14ac:dyDescent="0.3">
      <c r="E12446"/>
      <c r="F12446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</row>
    <row r="12447" spans="5:19" x14ac:dyDescent="0.3">
      <c r="E12447"/>
      <c r="F12447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</row>
    <row r="12448" spans="5:19" x14ac:dyDescent="0.3">
      <c r="E12448"/>
      <c r="F12448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</row>
    <row r="12449" spans="5:19" x14ac:dyDescent="0.3">
      <c r="E12449"/>
      <c r="F12449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</row>
    <row r="12450" spans="5:19" x14ac:dyDescent="0.3">
      <c r="E12450"/>
      <c r="F12450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</row>
    <row r="12451" spans="5:19" x14ac:dyDescent="0.3">
      <c r="E12451"/>
      <c r="F12451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</row>
    <row r="12452" spans="5:19" x14ac:dyDescent="0.3">
      <c r="E12452"/>
      <c r="F12452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</row>
    <row r="12453" spans="5:19" x14ac:dyDescent="0.3">
      <c r="E12453"/>
      <c r="F1245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</row>
    <row r="12454" spans="5:19" x14ac:dyDescent="0.3">
      <c r="E12454"/>
      <c r="F12454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</row>
    <row r="12455" spans="5:19" x14ac:dyDescent="0.3">
      <c r="E12455"/>
      <c r="F12455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</row>
    <row r="12456" spans="5:19" x14ac:dyDescent="0.3">
      <c r="E12456"/>
      <c r="F12456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</row>
    <row r="12457" spans="5:19" x14ac:dyDescent="0.3">
      <c r="E12457"/>
      <c r="F12457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</row>
    <row r="12458" spans="5:19" x14ac:dyDescent="0.3">
      <c r="E12458"/>
      <c r="F12458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</row>
    <row r="12459" spans="5:19" x14ac:dyDescent="0.3">
      <c r="E12459"/>
      <c r="F12459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</row>
    <row r="12460" spans="5:19" x14ac:dyDescent="0.3">
      <c r="E12460"/>
      <c r="F12460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</row>
    <row r="12461" spans="5:19" x14ac:dyDescent="0.3">
      <c r="E12461"/>
      <c r="F12461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</row>
    <row r="12462" spans="5:19" x14ac:dyDescent="0.3">
      <c r="E12462"/>
      <c r="F12462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</row>
    <row r="12463" spans="5:19" x14ac:dyDescent="0.3">
      <c r="E12463"/>
      <c r="F1246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</row>
    <row r="12464" spans="5:19" x14ac:dyDescent="0.3">
      <c r="E12464"/>
      <c r="F12464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</row>
    <row r="12465" spans="5:19" x14ac:dyDescent="0.3">
      <c r="E12465"/>
      <c r="F12465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</row>
    <row r="12466" spans="5:19" x14ac:dyDescent="0.3">
      <c r="E12466"/>
      <c r="F12466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</row>
    <row r="12467" spans="5:19" x14ac:dyDescent="0.3">
      <c r="E12467"/>
      <c r="F12467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</row>
    <row r="12468" spans="5:19" x14ac:dyDescent="0.3">
      <c r="E12468"/>
      <c r="F12468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</row>
    <row r="12469" spans="5:19" x14ac:dyDescent="0.3">
      <c r="E12469"/>
      <c r="F12469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</row>
    <row r="12470" spans="5:19" x14ac:dyDescent="0.3">
      <c r="E12470"/>
      <c r="F12470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</row>
    <row r="12471" spans="5:19" x14ac:dyDescent="0.3">
      <c r="E12471"/>
      <c r="F12471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</row>
    <row r="12472" spans="5:19" x14ac:dyDescent="0.3">
      <c r="E12472"/>
      <c r="F12472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</row>
    <row r="12473" spans="5:19" x14ac:dyDescent="0.3">
      <c r="E12473"/>
      <c r="F1247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</row>
    <row r="12474" spans="5:19" x14ac:dyDescent="0.3">
      <c r="E12474"/>
      <c r="F12474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</row>
    <row r="12475" spans="5:19" x14ac:dyDescent="0.3">
      <c r="E12475"/>
      <c r="F12475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</row>
    <row r="12476" spans="5:19" x14ac:dyDescent="0.3">
      <c r="E12476"/>
      <c r="F12476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</row>
    <row r="12477" spans="5:19" x14ac:dyDescent="0.3">
      <c r="E12477"/>
      <c r="F12477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</row>
    <row r="12478" spans="5:19" x14ac:dyDescent="0.3">
      <c r="E12478"/>
      <c r="F12478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</row>
    <row r="12479" spans="5:19" x14ac:dyDescent="0.3">
      <c r="E12479"/>
      <c r="F12479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</row>
    <row r="12480" spans="5:19" x14ac:dyDescent="0.3">
      <c r="E12480"/>
      <c r="F12480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</row>
    <row r="12481" spans="5:19" x14ac:dyDescent="0.3">
      <c r="E12481"/>
      <c r="F12481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</row>
    <row r="12482" spans="5:19" x14ac:dyDescent="0.3">
      <c r="E12482"/>
      <c r="F12482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</row>
    <row r="12483" spans="5:19" x14ac:dyDescent="0.3">
      <c r="E12483"/>
      <c r="F1248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</row>
    <row r="12484" spans="5:19" x14ac:dyDescent="0.3">
      <c r="E12484"/>
      <c r="F12484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</row>
    <row r="12485" spans="5:19" x14ac:dyDescent="0.3">
      <c r="E12485"/>
      <c r="F12485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</row>
    <row r="12486" spans="5:19" x14ac:dyDescent="0.3">
      <c r="E12486"/>
      <c r="F12486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</row>
    <row r="12487" spans="5:19" x14ac:dyDescent="0.3">
      <c r="E12487"/>
      <c r="F12487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</row>
    <row r="12488" spans="5:19" x14ac:dyDescent="0.3">
      <c r="E12488"/>
      <c r="F12488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</row>
    <row r="12489" spans="5:19" x14ac:dyDescent="0.3">
      <c r="E12489"/>
      <c r="F12489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</row>
    <row r="12490" spans="5:19" x14ac:dyDescent="0.3">
      <c r="E12490"/>
      <c r="F12490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</row>
    <row r="12491" spans="5:19" x14ac:dyDescent="0.3">
      <c r="E12491"/>
      <c r="F12491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</row>
    <row r="12492" spans="5:19" x14ac:dyDescent="0.3">
      <c r="E12492"/>
      <c r="F12492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</row>
    <row r="12493" spans="5:19" x14ac:dyDescent="0.3">
      <c r="E12493"/>
      <c r="F1249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</row>
    <row r="12494" spans="5:19" x14ac:dyDescent="0.3">
      <c r="E12494"/>
      <c r="F12494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</row>
    <row r="12495" spans="5:19" x14ac:dyDescent="0.3">
      <c r="E12495"/>
      <c r="F12495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</row>
    <row r="12496" spans="5:19" x14ac:dyDescent="0.3">
      <c r="E12496"/>
      <c r="F12496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</row>
    <row r="12497" spans="5:19" x14ac:dyDescent="0.3">
      <c r="E12497"/>
      <c r="F12497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</row>
    <row r="12498" spans="5:19" x14ac:dyDescent="0.3">
      <c r="E12498"/>
      <c r="F12498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</row>
    <row r="12499" spans="5:19" x14ac:dyDescent="0.3">
      <c r="E12499"/>
      <c r="F12499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</row>
    <row r="12500" spans="5:19" x14ac:dyDescent="0.3">
      <c r="E12500"/>
      <c r="F12500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</row>
    <row r="12501" spans="5:19" x14ac:dyDescent="0.3">
      <c r="E12501"/>
      <c r="F12501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</row>
    <row r="12502" spans="5:19" x14ac:dyDescent="0.3">
      <c r="E12502"/>
      <c r="F12502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</row>
    <row r="12503" spans="5:19" x14ac:dyDescent="0.3">
      <c r="E12503"/>
      <c r="F1250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</row>
    <row r="12504" spans="5:19" x14ac:dyDescent="0.3">
      <c r="E12504"/>
      <c r="F12504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</row>
    <row r="12505" spans="5:19" x14ac:dyDescent="0.3">
      <c r="E12505"/>
      <c r="F12505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</row>
    <row r="12506" spans="5:19" x14ac:dyDescent="0.3">
      <c r="E12506"/>
      <c r="F12506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</row>
    <row r="12507" spans="5:19" x14ac:dyDescent="0.3">
      <c r="E12507"/>
      <c r="F12507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</row>
    <row r="12508" spans="5:19" x14ac:dyDescent="0.3">
      <c r="E12508"/>
      <c r="F12508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</row>
    <row r="12509" spans="5:19" x14ac:dyDescent="0.3">
      <c r="E12509"/>
      <c r="F12509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</row>
    <row r="12510" spans="5:19" x14ac:dyDescent="0.3">
      <c r="E12510"/>
      <c r="F12510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</row>
    <row r="12511" spans="5:19" x14ac:dyDescent="0.3">
      <c r="E12511"/>
      <c r="F12511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</row>
    <row r="12512" spans="5:19" x14ac:dyDescent="0.3">
      <c r="E12512"/>
      <c r="F12512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</row>
    <row r="12513" spans="5:19" x14ac:dyDescent="0.3">
      <c r="E12513"/>
      <c r="F1251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</row>
    <row r="12514" spans="5:19" x14ac:dyDescent="0.3">
      <c r="E12514"/>
      <c r="F12514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</row>
    <row r="12515" spans="5:19" x14ac:dyDescent="0.3">
      <c r="E12515"/>
      <c r="F12515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</row>
    <row r="12516" spans="5:19" x14ac:dyDescent="0.3">
      <c r="E12516"/>
      <c r="F12516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</row>
    <row r="12517" spans="5:19" x14ac:dyDescent="0.3">
      <c r="E12517"/>
      <c r="F12517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</row>
    <row r="12518" spans="5:19" x14ac:dyDescent="0.3">
      <c r="E12518"/>
      <c r="F12518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</row>
    <row r="12519" spans="5:19" x14ac:dyDescent="0.3">
      <c r="E12519"/>
      <c r="F12519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</row>
    <row r="12520" spans="5:19" x14ac:dyDescent="0.3">
      <c r="E12520"/>
      <c r="F12520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</row>
    <row r="12521" spans="5:19" x14ac:dyDescent="0.3">
      <c r="E12521"/>
      <c r="F12521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</row>
    <row r="12522" spans="5:19" x14ac:dyDescent="0.3">
      <c r="E12522"/>
      <c r="F12522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</row>
    <row r="12523" spans="5:19" x14ac:dyDescent="0.3">
      <c r="E12523"/>
      <c r="F1252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</row>
    <row r="12524" spans="5:19" x14ac:dyDescent="0.3">
      <c r="E12524"/>
      <c r="F12524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</row>
    <row r="12525" spans="5:19" x14ac:dyDescent="0.3">
      <c r="E12525"/>
      <c r="F12525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</row>
    <row r="12526" spans="5:19" x14ac:dyDescent="0.3">
      <c r="E12526"/>
      <c r="F12526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</row>
    <row r="12527" spans="5:19" x14ac:dyDescent="0.3">
      <c r="E12527"/>
      <c r="F12527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</row>
    <row r="12528" spans="5:19" x14ac:dyDescent="0.3">
      <c r="E12528"/>
      <c r="F12528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</row>
    <row r="12529" spans="5:19" x14ac:dyDescent="0.3">
      <c r="E12529"/>
      <c r="F12529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</row>
    <row r="12530" spans="5:19" x14ac:dyDescent="0.3">
      <c r="E12530"/>
      <c r="F12530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</row>
    <row r="12531" spans="5:19" x14ac:dyDescent="0.3">
      <c r="E12531"/>
      <c r="F12531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</row>
    <row r="12532" spans="5:19" x14ac:dyDescent="0.3">
      <c r="E12532"/>
      <c r="F12532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</row>
    <row r="12533" spans="5:19" x14ac:dyDescent="0.3">
      <c r="E12533"/>
      <c r="F1253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</row>
    <row r="12534" spans="5:19" x14ac:dyDescent="0.3">
      <c r="E12534"/>
      <c r="F12534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</row>
    <row r="12535" spans="5:19" x14ac:dyDescent="0.3">
      <c r="E12535"/>
      <c r="F12535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</row>
    <row r="12536" spans="5:19" x14ac:dyDescent="0.3">
      <c r="E12536"/>
      <c r="F12536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</row>
    <row r="12537" spans="5:19" x14ac:dyDescent="0.3">
      <c r="E12537"/>
      <c r="F12537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</row>
    <row r="12538" spans="5:19" x14ac:dyDescent="0.3">
      <c r="E12538"/>
      <c r="F12538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</row>
    <row r="12539" spans="5:19" x14ac:dyDescent="0.3">
      <c r="E12539"/>
      <c r="F12539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</row>
    <row r="12540" spans="5:19" x14ac:dyDescent="0.3">
      <c r="E12540"/>
      <c r="F12540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</row>
    <row r="12541" spans="5:19" x14ac:dyDescent="0.3">
      <c r="E12541"/>
      <c r="F12541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</row>
    <row r="12542" spans="5:19" x14ac:dyDescent="0.3">
      <c r="E12542"/>
      <c r="F12542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</row>
    <row r="12543" spans="5:19" x14ac:dyDescent="0.3">
      <c r="E12543"/>
      <c r="F1254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</row>
    <row r="12544" spans="5:19" x14ac:dyDescent="0.3">
      <c r="E12544"/>
      <c r="F12544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</row>
    <row r="12545" spans="5:19" x14ac:dyDescent="0.3">
      <c r="E12545"/>
      <c r="F12545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</row>
    <row r="12546" spans="5:19" x14ac:dyDescent="0.3">
      <c r="E12546"/>
      <c r="F12546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</row>
    <row r="12547" spans="5:19" x14ac:dyDescent="0.3">
      <c r="E12547"/>
      <c r="F12547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</row>
    <row r="12548" spans="5:19" x14ac:dyDescent="0.3">
      <c r="E12548"/>
      <c r="F12548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</row>
    <row r="12549" spans="5:19" x14ac:dyDescent="0.3">
      <c r="E12549"/>
      <c r="F12549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</row>
    <row r="12550" spans="5:19" x14ac:dyDescent="0.3">
      <c r="E12550"/>
      <c r="F12550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</row>
    <row r="12551" spans="5:19" x14ac:dyDescent="0.3">
      <c r="E12551"/>
      <c r="F12551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</row>
    <row r="12552" spans="5:19" x14ac:dyDescent="0.3">
      <c r="E12552"/>
      <c r="F12552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</row>
    <row r="12553" spans="5:19" x14ac:dyDescent="0.3">
      <c r="E12553"/>
      <c r="F1255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</row>
    <row r="12554" spans="5:19" x14ac:dyDescent="0.3">
      <c r="E12554"/>
      <c r="F12554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</row>
    <row r="12555" spans="5:19" x14ac:dyDescent="0.3">
      <c r="E12555"/>
      <c r="F12555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</row>
    <row r="12556" spans="5:19" x14ac:dyDescent="0.3">
      <c r="E12556"/>
      <c r="F12556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</row>
    <row r="12557" spans="5:19" x14ac:dyDescent="0.3">
      <c r="E12557"/>
      <c r="F12557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</row>
    <row r="12558" spans="5:19" x14ac:dyDescent="0.3">
      <c r="E12558"/>
      <c r="F12558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</row>
    <row r="12559" spans="5:19" x14ac:dyDescent="0.3">
      <c r="E12559"/>
      <c r="F12559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</row>
    <row r="12560" spans="5:19" x14ac:dyDescent="0.3">
      <c r="E12560"/>
      <c r="F12560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</row>
    <row r="12561" spans="5:19" x14ac:dyDescent="0.3">
      <c r="E12561"/>
      <c r="F12561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</row>
    <row r="12562" spans="5:19" x14ac:dyDescent="0.3">
      <c r="E12562"/>
      <c r="F12562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</row>
    <row r="12563" spans="5:19" x14ac:dyDescent="0.3">
      <c r="E12563"/>
      <c r="F1256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</row>
    <row r="12564" spans="5:19" x14ac:dyDescent="0.3">
      <c r="E12564"/>
      <c r="F12564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</row>
    <row r="12565" spans="5:19" x14ac:dyDescent="0.3">
      <c r="E12565"/>
      <c r="F12565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</row>
    <row r="12566" spans="5:19" x14ac:dyDescent="0.3">
      <c r="E12566"/>
      <c r="F12566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</row>
    <row r="12567" spans="5:19" x14ac:dyDescent="0.3">
      <c r="E12567"/>
      <c r="F12567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</row>
    <row r="12568" spans="5:19" x14ac:dyDescent="0.3">
      <c r="E12568"/>
      <c r="F12568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</row>
    <row r="12569" spans="5:19" x14ac:dyDescent="0.3">
      <c r="E12569"/>
      <c r="F12569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</row>
    <row r="12570" spans="5:19" x14ac:dyDescent="0.3">
      <c r="E12570"/>
      <c r="F12570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</row>
    <row r="12571" spans="5:19" x14ac:dyDescent="0.3">
      <c r="E12571"/>
      <c r="F12571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</row>
    <row r="12572" spans="5:19" x14ac:dyDescent="0.3">
      <c r="E12572"/>
      <c r="F12572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</row>
    <row r="12573" spans="5:19" x14ac:dyDescent="0.3">
      <c r="E12573"/>
      <c r="F1257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</row>
    <row r="12574" spans="5:19" x14ac:dyDescent="0.3">
      <c r="E12574"/>
      <c r="F12574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</row>
    <row r="12575" spans="5:19" x14ac:dyDescent="0.3">
      <c r="E12575"/>
      <c r="F12575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</row>
    <row r="12576" spans="5:19" x14ac:dyDescent="0.3">
      <c r="E12576"/>
      <c r="F12576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</row>
    <row r="12577" spans="5:19" x14ac:dyDescent="0.3">
      <c r="E12577"/>
      <c r="F12577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</row>
    <row r="12578" spans="5:19" x14ac:dyDescent="0.3">
      <c r="E12578"/>
      <c r="F12578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</row>
    <row r="12579" spans="5:19" x14ac:dyDescent="0.3">
      <c r="E12579"/>
      <c r="F12579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</row>
    <row r="12580" spans="5:19" x14ac:dyDescent="0.3">
      <c r="E12580"/>
      <c r="F12580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</row>
    <row r="12581" spans="5:19" x14ac:dyDescent="0.3">
      <c r="E12581"/>
      <c r="F12581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</row>
    <row r="12582" spans="5:19" x14ac:dyDescent="0.3">
      <c r="E12582"/>
      <c r="F12582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</row>
    <row r="12583" spans="5:19" x14ac:dyDescent="0.3">
      <c r="E12583"/>
      <c r="F1258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</row>
    <row r="12584" spans="5:19" x14ac:dyDescent="0.3">
      <c r="E12584"/>
      <c r="F12584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</row>
    <row r="12585" spans="5:19" x14ac:dyDescent="0.3">
      <c r="E12585"/>
      <c r="F12585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</row>
    <row r="12586" spans="5:19" x14ac:dyDescent="0.3">
      <c r="E12586"/>
      <c r="F12586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</row>
    <row r="12587" spans="5:19" x14ac:dyDescent="0.3">
      <c r="E12587"/>
      <c r="F12587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</row>
    <row r="12588" spans="5:19" x14ac:dyDescent="0.3">
      <c r="E12588"/>
      <c r="F12588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</row>
    <row r="12589" spans="5:19" x14ac:dyDescent="0.3">
      <c r="E12589"/>
      <c r="F12589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</row>
    <row r="12590" spans="5:19" x14ac:dyDescent="0.3">
      <c r="E12590"/>
      <c r="F12590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</row>
    <row r="12591" spans="5:19" x14ac:dyDescent="0.3">
      <c r="E12591"/>
      <c r="F12591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</row>
    <row r="12592" spans="5:19" x14ac:dyDescent="0.3">
      <c r="E12592"/>
      <c r="F12592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</row>
    <row r="12593" spans="5:19" x14ac:dyDescent="0.3">
      <c r="E12593"/>
      <c r="F1259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</row>
    <row r="12594" spans="5:19" x14ac:dyDescent="0.3">
      <c r="E12594"/>
      <c r="F12594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</row>
    <row r="12595" spans="5:19" x14ac:dyDescent="0.3">
      <c r="E12595"/>
      <c r="F12595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</row>
    <row r="12596" spans="5:19" x14ac:dyDescent="0.3">
      <c r="E12596"/>
      <c r="F12596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</row>
    <row r="12597" spans="5:19" x14ac:dyDescent="0.3">
      <c r="E12597"/>
      <c r="F12597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</row>
    <row r="12598" spans="5:19" x14ac:dyDescent="0.3">
      <c r="E12598"/>
      <c r="F12598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</row>
    <row r="12599" spans="5:19" x14ac:dyDescent="0.3">
      <c r="E12599"/>
      <c r="F12599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</row>
    <row r="12600" spans="5:19" x14ac:dyDescent="0.3">
      <c r="E12600"/>
      <c r="F12600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</row>
    <row r="12601" spans="5:19" x14ac:dyDescent="0.3">
      <c r="E12601"/>
      <c r="F12601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</row>
    <row r="12602" spans="5:19" x14ac:dyDescent="0.3">
      <c r="E12602"/>
      <c r="F12602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</row>
    <row r="12603" spans="5:19" x14ac:dyDescent="0.3">
      <c r="E12603"/>
      <c r="F1260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</row>
    <row r="12604" spans="5:19" x14ac:dyDescent="0.3">
      <c r="E12604"/>
      <c r="F12604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</row>
    <row r="12605" spans="5:19" x14ac:dyDescent="0.3">
      <c r="E12605"/>
      <c r="F12605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</row>
    <row r="12606" spans="5:19" x14ac:dyDescent="0.3">
      <c r="E12606"/>
      <c r="F12606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</row>
    <row r="12607" spans="5:19" x14ac:dyDescent="0.3">
      <c r="E12607"/>
      <c r="F12607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</row>
    <row r="12608" spans="5:19" x14ac:dyDescent="0.3">
      <c r="E12608"/>
      <c r="F12608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</row>
    <row r="12609" spans="5:19" x14ac:dyDescent="0.3">
      <c r="E12609"/>
      <c r="F12609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</row>
    <row r="12610" spans="5:19" x14ac:dyDescent="0.3">
      <c r="E12610"/>
      <c r="F12610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</row>
    <row r="12611" spans="5:19" x14ac:dyDescent="0.3">
      <c r="E12611"/>
      <c r="F12611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</row>
    <row r="12612" spans="5:19" x14ac:dyDescent="0.3">
      <c r="E12612"/>
      <c r="F12612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</row>
    <row r="12613" spans="5:19" x14ac:dyDescent="0.3">
      <c r="E12613"/>
      <c r="F1261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</row>
    <row r="12614" spans="5:19" x14ac:dyDescent="0.3">
      <c r="E12614"/>
      <c r="F12614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</row>
    <row r="12615" spans="5:19" x14ac:dyDescent="0.3">
      <c r="E12615"/>
      <c r="F12615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</row>
    <row r="12616" spans="5:19" x14ac:dyDescent="0.3">
      <c r="E12616"/>
      <c r="F12616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</row>
    <row r="12617" spans="5:19" x14ac:dyDescent="0.3">
      <c r="E12617"/>
      <c r="F12617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</row>
    <row r="12618" spans="5:19" x14ac:dyDescent="0.3">
      <c r="E12618"/>
      <c r="F12618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</row>
    <row r="12619" spans="5:19" x14ac:dyDescent="0.3">
      <c r="E12619"/>
      <c r="F12619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</row>
    <row r="12620" spans="5:19" x14ac:dyDescent="0.3">
      <c r="E12620"/>
      <c r="F12620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</row>
    <row r="12621" spans="5:19" x14ac:dyDescent="0.3">
      <c r="E12621"/>
      <c r="F12621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</row>
    <row r="12622" spans="5:19" x14ac:dyDescent="0.3">
      <c r="E12622"/>
      <c r="F12622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</row>
    <row r="12623" spans="5:19" x14ac:dyDescent="0.3">
      <c r="E12623"/>
      <c r="F1262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</row>
    <row r="12624" spans="5:19" x14ac:dyDescent="0.3">
      <c r="E12624"/>
      <c r="F12624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</row>
    <row r="12625" spans="5:19" x14ac:dyDescent="0.3">
      <c r="E12625"/>
      <c r="F12625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</row>
    <row r="12626" spans="5:19" x14ac:dyDescent="0.3">
      <c r="E12626"/>
      <c r="F12626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</row>
    <row r="12627" spans="5:19" x14ac:dyDescent="0.3">
      <c r="E12627"/>
      <c r="F12627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</row>
    <row r="12628" spans="5:19" x14ac:dyDescent="0.3">
      <c r="E12628"/>
      <c r="F12628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</row>
    <row r="12629" spans="5:19" x14ac:dyDescent="0.3">
      <c r="E12629"/>
      <c r="F12629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</row>
    <row r="12630" spans="5:19" x14ac:dyDescent="0.3">
      <c r="E12630"/>
      <c r="F12630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</row>
    <row r="12631" spans="5:19" x14ac:dyDescent="0.3">
      <c r="E12631"/>
      <c r="F12631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</row>
    <row r="12632" spans="5:19" x14ac:dyDescent="0.3">
      <c r="E12632"/>
      <c r="F12632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</row>
    <row r="12633" spans="5:19" x14ac:dyDescent="0.3">
      <c r="E12633"/>
      <c r="F1263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</row>
    <row r="12634" spans="5:19" x14ac:dyDescent="0.3">
      <c r="E12634"/>
      <c r="F12634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</row>
    <row r="12635" spans="5:19" x14ac:dyDescent="0.3">
      <c r="E12635"/>
      <c r="F12635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</row>
    <row r="12636" spans="5:19" x14ac:dyDescent="0.3">
      <c r="E12636"/>
      <c r="F12636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</row>
    <row r="12637" spans="5:19" x14ac:dyDescent="0.3">
      <c r="E12637"/>
      <c r="F12637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</row>
    <row r="12638" spans="5:19" x14ac:dyDescent="0.3">
      <c r="E12638"/>
      <c r="F12638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</row>
    <row r="12639" spans="5:19" x14ac:dyDescent="0.3">
      <c r="E12639"/>
      <c r="F12639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</row>
    <row r="12640" spans="5:19" x14ac:dyDescent="0.3">
      <c r="E12640"/>
      <c r="F12640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</row>
    <row r="12641" spans="5:19" x14ac:dyDescent="0.3">
      <c r="E12641"/>
      <c r="F12641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</row>
    <row r="12642" spans="5:19" x14ac:dyDescent="0.3">
      <c r="E12642"/>
      <c r="F12642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</row>
    <row r="12643" spans="5:19" x14ac:dyDescent="0.3">
      <c r="E12643"/>
      <c r="F1264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</row>
    <row r="12644" spans="5:19" x14ac:dyDescent="0.3">
      <c r="E12644"/>
      <c r="F12644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</row>
    <row r="12645" spans="5:19" x14ac:dyDescent="0.3">
      <c r="E12645"/>
      <c r="F12645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</row>
    <row r="12646" spans="5:19" x14ac:dyDescent="0.3">
      <c r="E12646"/>
      <c r="F12646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</row>
    <row r="12647" spans="5:19" x14ac:dyDescent="0.3">
      <c r="E12647"/>
      <c r="F12647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</row>
    <row r="12648" spans="5:19" x14ac:dyDescent="0.3">
      <c r="E12648"/>
      <c r="F12648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</row>
    <row r="12649" spans="5:19" x14ac:dyDescent="0.3">
      <c r="E12649"/>
      <c r="F12649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</row>
    <row r="12650" spans="5:19" x14ac:dyDescent="0.3">
      <c r="E12650"/>
      <c r="F12650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</row>
    <row r="12651" spans="5:19" x14ac:dyDescent="0.3">
      <c r="E12651"/>
      <c r="F12651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</row>
    <row r="12652" spans="5:19" x14ac:dyDescent="0.3">
      <c r="E12652"/>
      <c r="F12652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</row>
    <row r="12653" spans="5:19" x14ac:dyDescent="0.3">
      <c r="E12653"/>
      <c r="F1265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</row>
    <row r="12654" spans="5:19" x14ac:dyDescent="0.3">
      <c r="E12654"/>
      <c r="F12654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</row>
    <row r="12655" spans="5:19" x14ac:dyDescent="0.3">
      <c r="E12655"/>
      <c r="F12655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</row>
    <row r="12656" spans="5:19" x14ac:dyDescent="0.3">
      <c r="E12656"/>
      <c r="F12656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</row>
    <row r="12657" spans="5:19" x14ac:dyDescent="0.3">
      <c r="E12657"/>
      <c r="F12657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</row>
    <row r="12658" spans="5:19" x14ac:dyDescent="0.3">
      <c r="E12658"/>
      <c r="F12658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</row>
    <row r="12659" spans="5:19" x14ac:dyDescent="0.3">
      <c r="E12659"/>
      <c r="F12659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</row>
    <row r="12660" spans="5:19" x14ac:dyDescent="0.3">
      <c r="E12660"/>
      <c r="F12660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</row>
    <row r="12661" spans="5:19" x14ac:dyDescent="0.3">
      <c r="E12661"/>
      <c r="F12661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</row>
    <row r="12662" spans="5:19" x14ac:dyDescent="0.3">
      <c r="E12662"/>
      <c r="F12662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</row>
    <row r="12663" spans="5:19" x14ac:dyDescent="0.3">
      <c r="E12663"/>
      <c r="F1266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</row>
    <row r="12664" spans="5:19" x14ac:dyDescent="0.3">
      <c r="E12664"/>
      <c r="F12664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</row>
    <row r="12665" spans="5:19" x14ac:dyDescent="0.3">
      <c r="E12665"/>
      <c r="F12665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</row>
    <row r="12666" spans="5:19" x14ac:dyDescent="0.3">
      <c r="E12666"/>
      <c r="F12666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</row>
    <row r="12667" spans="5:19" x14ac:dyDescent="0.3">
      <c r="E12667"/>
      <c r="F12667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</row>
    <row r="12668" spans="5:19" x14ac:dyDescent="0.3">
      <c r="E12668"/>
      <c r="F12668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</row>
    <row r="12669" spans="5:19" x14ac:dyDescent="0.3">
      <c r="E12669"/>
      <c r="F12669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</row>
    <row r="12670" spans="5:19" x14ac:dyDescent="0.3">
      <c r="E12670"/>
      <c r="F12670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</row>
    <row r="12671" spans="5:19" x14ac:dyDescent="0.3">
      <c r="E12671"/>
      <c r="F12671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</row>
    <row r="12672" spans="5:19" x14ac:dyDescent="0.3">
      <c r="E12672"/>
      <c r="F12672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</row>
    <row r="12673" spans="5:19" x14ac:dyDescent="0.3">
      <c r="E12673"/>
      <c r="F1267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</row>
    <row r="12674" spans="5:19" x14ac:dyDescent="0.3">
      <c r="E12674"/>
      <c r="F12674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</row>
    <row r="12675" spans="5:19" x14ac:dyDescent="0.3">
      <c r="E12675"/>
      <c r="F12675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</row>
    <row r="12676" spans="5:19" x14ac:dyDescent="0.3">
      <c r="E12676"/>
      <c r="F12676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</row>
    <row r="12677" spans="5:19" x14ac:dyDescent="0.3">
      <c r="E12677"/>
      <c r="F12677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</row>
    <row r="12678" spans="5:19" x14ac:dyDescent="0.3">
      <c r="E12678"/>
      <c r="F12678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</row>
    <row r="12679" spans="5:19" x14ac:dyDescent="0.3">
      <c r="E12679"/>
      <c r="F12679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</row>
    <row r="12680" spans="5:19" x14ac:dyDescent="0.3">
      <c r="E12680"/>
      <c r="F12680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</row>
    <row r="12681" spans="5:19" x14ac:dyDescent="0.3">
      <c r="E12681"/>
      <c r="F12681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</row>
    <row r="12682" spans="5:19" x14ac:dyDescent="0.3">
      <c r="E12682"/>
      <c r="F12682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</row>
    <row r="12683" spans="5:19" x14ac:dyDescent="0.3">
      <c r="E12683"/>
      <c r="F1268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</row>
    <row r="12684" spans="5:19" x14ac:dyDescent="0.3">
      <c r="E12684"/>
      <c r="F12684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</row>
    <row r="12685" spans="5:19" x14ac:dyDescent="0.3">
      <c r="E12685"/>
      <c r="F12685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</row>
    <row r="12686" spans="5:19" x14ac:dyDescent="0.3">
      <c r="E12686"/>
      <c r="F12686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</row>
    <row r="12687" spans="5:19" x14ac:dyDescent="0.3">
      <c r="E12687"/>
      <c r="F12687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</row>
    <row r="12688" spans="5:19" x14ac:dyDescent="0.3">
      <c r="E12688"/>
      <c r="F12688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</row>
    <row r="12689" spans="5:19" x14ac:dyDescent="0.3">
      <c r="E12689"/>
      <c r="F12689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</row>
    <row r="12690" spans="5:19" x14ac:dyDescent="0.3">
      <c r="E12690"/>
      <c r="F12690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</row>
    <row r="12691" spans="5:19" x14ac:dyDescent="0.3">
      <c r="E12691"/>
      <c r="F12691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</row>
    <row r="12692" spans="5:19" x14ac:dyDescent="0.3">
      <c r="E12692"/>
      <c r="F12692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</row>
    <row r="12693" spans="5:19" x14ac:dyDescent="0.3">
      <c r="E12693"/>
      <c r="F1269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</row>
    <row r="12694" spans="5:19" x14ac:dyDescent="0.3">
      <c r="E12694"/>
      <c r="F12694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</row>
    <row r="12695" spans="5:19" x14ac:dyDescent="0.3">
      <c r="E12695"/>
      <c r="F12695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</row>
    <row r="12696" spans="5:19" x14ac:dyDescent="0.3">
      <c r="E12696"/>
      <c r="F12696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</row>
    <row r="12697" spans="5:19" x14ac:dyDescent="0.3">
      <c r="E12697"/>
      <c r="F12697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</row>
    <row r="12698" spans="5:19" x14ac:dyDescent="0.3">
      <c r="E12698"/>
      <c r="F12698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</row>
    <row r="12699" spans="5:19" x14ac:dyDescent="0.3">
      <c r="E12699"/>
      <c r="F12699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</row>
    <row r="12700" spans="5:19" x14ac:dyDescent="0.3">
      <c r="E12700"/>
      <c r="F12700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</row>
    <row r="12701" spans="5:19" x14ac:dyDescent="0.3">
      <c r="E12701"/>
      <c r="F12701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</row>
    <row r="12702" spans="5:19" x14ac:dyDescent="0.3">
      <c r="E12702"/>
      <c r="F12702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</row>
    <row r="12703" spans="5:19" x14ac:dyDescent="0.3">
      <c r="E12703"/>
      <c r="F1270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</row>
    <row r="12704" spans="5:19" x14ac:dyDescent="0.3">
      <c r="E12704"/>
      <c r="F12704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</row>
    <row r="12705" spans="5:19" x14ac:dyDescent="0.3">
      <c r="E12705"/>
      <c r="F12705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</row>
    <row r="12706" spans="5:19" x14ac:dyDescent="0.3">
      <c r="E12706"/>
      <c r="F12706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</row>
    <row r="12707" spans="5:19" x14ac:dyDescent="0.3">
      <c r="E12707"/>
      <c r="F12707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</row>
    <row r="12708" spans="5:19" x14ac:dyDescent="0.3">
      <c r="E12708"/>
      <c r="F12708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</row>
    <row r="12709" spans="5:19" x14ac:dyDescent="0.3">
      <c r="E12709"/>
      <c r="F12709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</row>
    <row r="12710" spans="5:19" x14ac:dyDescent="0.3">
      <c r="E12710"/>
      <c r="F12710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</row>
    <row r="12711" spans="5:19" x14ac:dyDescent="0.3">
      <c r="E12711"/>
      <c r="F12711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</row>
    <row r="12712" spans="5:19" x14ac:dyDescent="0.3">
      <c r="E12712"/>
      <c r="F12712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</row>
    <row r="12713" spans="5:19" x14ac:dyDescent="0.3">
      <c r="E12713"/>
      <c r="F1271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</row>
    <row r="12714" spans="5:19" x14ac:dyDescent="0.3">
      <c r="E12714"/>
      <c r="F12714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</row>
    <row r="12715" spans="5:19" x14ac:dyDescent="0.3">
      <c r="E12715"/>
      <c r="F12715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</row>
    <row r="12716" spans="5:19" x14ac:dyDescent="0.3">
      <c r="E12716"/>
      <c r="F12716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</row>
    <row r="12717" spans="5:19" x14ac:dyDescent="0.3">
      <c r="E12717"/>
      <c r="F12717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</row>
    <row r="12718" spans="5:19" x14ac:dyDescent="0.3">
      <c r="E12718"/>
      <c r="F12718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</row>
    <row r="12719" spans="5:19" x14ac:dyDescent="0.3">
      <c r="E12719"/>
      <c r="F12719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</row>
    <row r="12720" spans="5:19" x14ac:dyDescent="0.3">
      <c r="E12720"/>
      <c r="F12720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</row>
    <row r="12721" spans="5:19" x14ac:dyDescent="0.3">
      <c r="E12721"/>
      <c r="F12721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</row>
    <row r="12722" spans="5:19" x14ac:dyDescent="0.3">
      <c r="E12722"/>
      <c r="F12722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</row>
    <row r="12723" spans="5:19" x14ac:dyDescent="0.3">
      <c r="E12723"/>
      <c r="F1272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</row>
    <row r="12724" spans="5:19" x14ac:dyDescent="0.3">
      <c r="E12724"/>
      <c r="F12724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</row>
    <row r="12725" spans="5:19" x14ac:dyDescent="0.3">
      <c r="E12725"/>
      <c r="F12725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</row>
    <row r="12726" spans="5:19" x14ac:dyDescent="0.3">
      <c r="E12726"/>
      <c r="F12726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</row>
    <row r="12727" spans="5:19" x14ac:dyDescent="0.3">
      <c r="E12727"/>
      <c r="F12727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</row>
    <row r="12728" spans="5:19" x14ac:dyDescent="0.3">
      <c r="E12728"/>
      <c r="F12728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</row>
    <row r="12729" spans="5:19" x14ac:dyDescent="0.3">
      <c r="E12729"/>
      <c r="F12729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</row>
    <row r="12730" spans="5:19" x14ac:dyDescent="0.3">
      <c r="E12730"/>
      <c r="F12730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</row>
    <row r="12731" spans="5:19" x14ac:dyDescent="0.3">
      <c r="E12731"/>
      <c r="F12731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</row>
    <row r="12732" spans="5:19" x14ac:dyDescent="0.3">
      <c r="E12732"/>
      <c r="F12732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</row>
    <row r="12733" spans="5:19" x14ac:dyDescent="0.3">
      <c r="E12733"/>
      <c r="F1273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</row>
    <row r="12734" spans="5:19" x14ac:dyDescent="0.3">
      <c r="E12734"/>
      <c r="F12734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</row>
    <row r="12735" spans="5:19" x14ac:dyDescent="0.3">
      <c r="E12735"/>
      <c r="F12735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</row>
    <row r="12736" spans="5:19" x14ac:dyDescent="0.3">
      <c r="E12736"/>
      <c r="F12736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</row>
    <row r="12737" spans="5:19" x14ac:dyDescent="0.3">
      <c r="E12737"/>
      <c r="F12737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</row>
    <row r="12738" spans="5:19" x14ac:dyDescent="0.3">
      <c r="E12738"/>
      <c r="F12738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</row>
    <row r="12739" spans="5:19" x14ac:dyDescent="0.3">
      <c r="E12739"/>
      <c r="F12739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</row>
    <row r="12740" spans="5:19" x14ac:dyDescent="0.3">
      <c r="E12740"/>
      <c r="F12740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</row>
    <row r="12741" spans="5:19" x14ac:dyDescent="0.3">
      <c r="E12741"/>
      <c r="F12741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</row>
    <row r="12742" spans="5:19" x14ac:dyDescent="0.3">
      <c r="E12742"/>
      <c r="F12742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</row>
    <row r="12743" spans="5:19" x14ac:dyDescent="0.3">
      <c r="E12743"/>
      <c r="F1274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</row>
    <row r="12744" spans="5:19" x14ac:dyDescent="0.3">
      <c r="E12744"/>
      <c r="F12744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</row>
    <row r="12745" spans="5:19" x14ac:dyDescent="0.3">
      <c r="E12745"/>
      <c r="F12745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</row>
    <row r="12746" spans="5:19" x14ac:dyDescent="0.3">
      <c r="E12746"/>
      <c r="F12746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</row>
    <row r="12747" spans="5:19" x14ac:dyDescent="0.3">
      <c r="E12747"/>
      <c r="F12747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</row>
    <row r="12748" spans="5:19" x14ac:dyDescent="0.3">
      <c r="E12748"/>
      <c r="F12748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</row>
    <row r="12749" spans="5:19" x14ac:dyDescent="0.3">
      <c r="E12749"/>
      <c r="F12749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</row>
    <row r="12750" spans="5:19" x14ac:dyDescent="0.3">
      <c r="E12750"/>
      <c r="F12750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</row>
    <row r="12751" spans="5:19" x14ac:dyDescent="0.3">
      <c r="E12751"/>
      <c r="F12751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</row>
    <row r="12752" spans="5:19" x14ac:dyDescent="0.3">
      <c r="E12752"/>
      <c r="F12752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</row>
    <row r="12753" spans="5:19" x14ac:dyDescent="0.3">
      <c r="E12753"/>
      <c r="F1275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</row>
    <row r="12754" spans="5:19" x14ac:dyDescent="0.3">
      <c r="E12754"/>
      <c r="F12754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</row>
    <row r="12755" spans="5:19" x14ac:dyDescent="0.3">
      <c r="E12755"/>
      <c r="F12755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</row>
    <row r="12756" spans="5:19" x14ac:dyDescent="0.3">
      <c r="E12756"/>
      <c r="F12756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</row>
    <row r="12757" spans="5:19" x14ac:dyDescent="0.3">
      <c r="E12757"/>
      <c r="F12757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</row>
    <row r="12758" spans="5:19" x14ac:dyDescent="0.3">
      <c r="E12758"/>
      <c r="F12758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</row>
    <row r="12759" spans="5:19" x14ac:dyDescent="0.3">
      <c r="E12759"/>
      <c r="F12759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</row>
    <row r="12760" spans="5:19" x14ac:dyDescent="0.3">
      <c r="E12760"/>
      <c r="F12760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</row>
    <row r="12761" spans="5:19" x14ac:dyDescent="0.3">
      <c r="E12761"/>
      <c r="F12761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</row>
    <row r="12762" spans="5:19" x14ac:dyDescent="0.3">
      <c r="E12762"/>
      <c r="F12762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</row>
    <row r="12763" spans="5:19" x14ac:dyDescent="0.3">
      <c r="E12763"/>
      <c r="F1276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</row>
    <row r="12764" spans="5:19" x14ac:dyDescent="0.3">
      <c r="E12764"/>
      <c r="F12764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</row>
    <row r="12765" spans="5:19" x14ac:dyDescent="0.3">
      <c r="E12765"/>
      <c r="F12765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</row>
    <row r="12766" spans="5:19" x14ac:dyDescent="0.3">
      <c r="E12766"/>
      <c r="F12766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</row>
    <row r="12767" spans="5:19" x14ac:dyDescent="0.3">
      <c r="E12767"/>
      <c r="F12767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</row>
    <row r="12768" spans="5:19" x14ac:dyDescent="0.3">
      <c r="E12768"/>
      <c r="F12768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</row>
    <row r="12769" spans="5:19" x14ac:dyDescent="0.3">
      <c r="E12769"/>
      <c r="F12769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</row>
    <row r="12770" spans="5:19" x14ac:dyDescent="0.3">
      <c r="E12770"/>
      <c r="F12770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</row>
    <row r="12771" spans="5:19" x14ac:dyDescent="0.3">
      <c r="E12771"/>
      <c r="F12771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</row>
    <row r="12772" spans="5:19" x14ac:dyDescent="0.3">
      <c r="E12772"/>
      <c r="F12772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</row>
    <row r="12773" spans="5:19" x14ac:dyDescent="0.3">
      <c r="E12773"/>
      <c r="F1277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</row>
    <row r="12774" spans="5:19" x14ac:dyDescent="0.3">
      <c r="E12774"/>
      <c r="F12774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</row>
    <row r="12775" spans="5:19" x14ac:dyDescent="0.3">
      <c r="E12775"/>
      <c r="F12775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</row>
    <row r="12776" spans="5:19" x14ac:dyDescent="0.3">
      <c r="E12776"/>
      <c r="F12776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</row>
    <row r="12777" spans="5:19" x14ac:dyDescent="0.3">
      <c r="E12777"/>
      <c r="F12777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</row>
    <row r="12778" spans="5:19" x14ac:dyDescent="0.3">
      <c r="E12778"/>
      <c r="F12778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</row>
    <row r="12779" spans="5:19" x14ac:dyDescent="0.3">
      <c r="E12779"/>
      <c r="F12779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</row>
    <row r="12780" spans="5:19" x14ac:dyDescent="0.3">
      <c r="E12780"/>
      <c r="F12780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</row>
    <row r="12781" spans="5:19" x14ac:dyDescent="0.3">
      <c r="E12781"/>
      <c r="F12781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</row>
    <row r="12782" spans="5:19" x14ac:dyDescent="0.3">
      <c r="E12782"/>
      <c r="F12782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</row>
    <row r="12783" spans="5:19" x14ac:dyDescent="0.3">
      <c r="E12783"/>
      <c r="F1278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</row>
    <row r="12784" spans="5:19" x14ac:dyDescent="0.3">
      <c r="E12784"/>
      <c r="F12784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</row>
    <row r="12785" spans="5:19" x14ac:dyDescent="0.3">
      <c r="E12785"/>
      <c r="F12785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</row>
    <row r="12786" spans="5:19" x14ac:dyDescent="0.3">
      <c r="E12786"/>
      <c r="F12786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</row>
    <row r="12787" spans="5:19" x14ac:dyDescent="0.3">
      <c r="E12787"/>
      <c r="F12787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</row>
    <row r="12788" spans="5:19" x14ac:dyDescent="0.3">
      <c r="E12788"/>
      <c r="F12788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</row>
    <row r="12789" spans="5:19" x14ac:dyDescent="0.3">
      <c r="E12789"/>
      <c r="F12789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</row>
    <row r="12790" spans="5:19" x14ac:dyDescent="0.3">
      <c r="E12790"/>
      <c r="F12790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</row>
    <row r="12791" spans="5:19" x14ac:dyDescent="0.3">
      <c r="E12791"/>
      <c r="F12791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</row>
    <row r="12792" spans="5:19" x14ac:dyDescent="0.3">
      <c r="E12792"/>
      <c r="F12792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</row>
    <row r="12793" spans="5:19" x14ac:dyDescent="0.3">
      <c r="E12793"/>
      <c r="F1279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</row>
    <row r="12794" spans="5:19" x14ac:dyDescent="0.3">
      <c r="E12794"/>
      <c r="F12794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</row>
    <row r="12795" spans="5:19" x14ac:dyDescent="0.3">
      <c r="E12795"/>
      <c r="F12795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</row>
    <row r="12796" spans="5:19" x14ac:dyDescent="0.3">
      <c r="E12796"/>
      <c r="F12796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</row>
    <row r="12797" spans="5:19" x14ac:dyDescent="0.3">
      <c r="E12797"/>
      <c r="F12797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</row>
    <row r="12798" spans="5:19" x14ac:dyDescent="0.3">
      <c r="E12798"/>
      <c r="F12798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</row>
    <row r="12799" spans="5:19" x14ac:dyDescent="0.3">
      <c r="E12799"/>
      <c r="F12799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</row>
    <row r="12800" spans="5:19" x14ac:dyDescent="0.3">
      <c r="E12800"/>
      <c r="F12800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</row>
    <row r="12801" spans="5:19" x14ac:dyDescent="0.3">
      <c r="E12801"/>
      <c r="F12801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</row>
    <row r="12802" spans="5:19" x14ac:dyDescent="0.3">
      <c r="E12802"/>
      <c r="F12802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</row>
    <row r="12803" spans="5:19" x14ac:dyDescent="0.3">
      <c r="E12803"/>
      <c r="F1280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</row>
    <row r="12804" spans="5:19" x14ac:dyDescent="0.3">
      <c r="E12804"/>
      <c r="F12804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</row>
    <row r="12805" spans="5:19" x14ac:dyDescent="0.3">
      <c r="E12805"/>
      <c r="F12805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</row>
    <row r="12806" spans="5:19" x14ac:dyDescent="0.3">
      <c r="E12806"/>
      <c r="F12806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</row>
    <row r="12807" spans="5:19" x14ac:dyDescent="0.3">
      <c r="E12807"/>
      <c r="F12807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</row>
    <row r="12808" spans="5:19" x14ac:dyDescent="0.3">
      <c r="E12808"/>
      <c r="F12808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</row>
    <row r="12809" spans="5:19" x14ac:dyDescent="0.3">
      <c r="E12809"/>
      <c r="F12809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</row>
    <row r="12810" spans="5:19" x14ac:dyDescent="0.3">
      <c r="E12810"/>
      <c r="F12810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</row>
    <row r="12811" spans="5:19" x14ac:dyDescent="0.3">
      <c r="E12811"/>
      <c r="F12811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</row>
    <row r="12812" spans="5:19" x14ac:dyDescent="0.3">
      <c r="E12812"/>
      <c r="F12812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</row>
    <row r="12813" spans="5:19" x14ac:dyDescent="0.3">
      <c r="E12813"/>
      <c r="F1281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</row>
    <row r="12814" spans="5:19" x14ac:dyDescent="0.3">
      <c r="E12814"/>
      <c r="F12814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</row>
    <row r="12815" spans="5:19" x14ac:dyDescent="0.3">
      <c r="E12815"/>
      <c r="F12815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</row>
    <row r="12816" spans="5:19" x14ac:dyDescent="0.3">
      <c r="E12816"/>
      <c r="F12816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</row>
    <row r="12817" spans="5:19" x14ac:dyDescent="0.3">
      <c r="E12817"/>
      <c r="F12817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</row>
    <row r="12818" spans="5:19" x14ac:dyDescent="0.3">
      <c r="E12818"/>
      <c r="F12818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</row>
    <row r="12819" spans="5:19" x14ac:dyDescent="0.3">
      <c r="E12819"/>
      <c r="F12819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</row>
    <row r="12820" spans="5:19" x14ac:dyDescent="0.3">
      <c r="E12820"/>
      <c r="F12820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</row>
    <row r="12821" spans="5:19" x14ac:dyDescent="0.3">
      <c r="E12821"/>
      <c r="F12821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</row>
    <row r="12822" spans="5:19" x14ac:dyDescent="0.3">
      <c r="E12822"/>
      <c r="F12822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</row>
    <row r="12823" spans="5:19" x14ac:dyDescent="0.3">
      <c r="E12823"/>
      <c r="F1282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</row>
    <row r="12824" spans="5:19" x14ac:dyDescent="0.3">
      <c r="E12824"/>
      <c r="F12824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</row>
    <row r="12825" spans="5:19" x14ac:dyDescent="0.3">
      <c r="E12825"/>
      <c r="F12825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</row>
    <row r="12826" spans="5:19" x14ac:dyDescent="0.3">
      <c r="E12826"/>
      <c r="F12826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</row>
    <row r="12827" spans="5:19" x14ac:dyDescent="0.3">
      <c r="E12827"/>
      <c r="F12827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</row>
    <row r="12828" spans="5:19" x14ac:dyDescent="0.3">
      <c r="E12828"/>
      <c r="F12828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</row>
    <row r="12829" spans="5:19" x14ac:dyDescent="0.3">
      <c r="E12829"/>
      <c r="F12829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</row>
    <row r="12830" spans="5:19" x14ac:dyDescent="0.3">
      <c r="E12830"/>
      <c r="F12830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</row>
    <row r="12831" spans="5:19" x14ac:dyDescent="0.3">
      <c r="E12831"/>
      <c r="F12831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</row>
    <row r="12832" spans="5:19" x14ac:dyDescent="0.3">
      <c r="E12832"/>
      <c r="F12832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</row>
    <row r="12833" spans="5:19" x14ac:dyDescent="0.3">
      <c r="E12833"/>
      <c r="F1283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</row>
    <row r="12834" spans="5:19" x14ac:dyDescent="0.3">
      <c r="E12834"/>
      <c r="F12834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</row>
    <row r="12835" spans="5:19" x14ac:dyDescent="0.3">
      <c r="E12835"/>
      <c r="F12835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</row>
    <row r="12836" spans="5:19" x14ac:dyDescent="0.3">
      <c r="E12836"/>
      <c r="F12836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</row>
    <row r="12837" spans="5:19" x14ac:dyDescent="0.3">
      <c r="E12837"/>
      <c r="F12837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</row>
    <row r="12838" spans="5:19" x14ac:dyDescent="0.3">
      <c r="E12838"/>
      <c r="F12838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</row>
    <row r="12839" spans="5:19" x14ac:dyDescent="0.3">
      <c r="E12839"/>
      <c r="F12839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</row>
    <row r="12840" spans="5:19" x14ac:dyDescent="0.3">
      <c r="E12840"/>
      <c r="F12840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</row>
    <row r="12841" spans="5:19" x14ac:dyDescent="0.3">
      <c r="E12841"/>
      <c r="F12841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</row>
    <row r="12842" spans="5:19" x14ac:dyDescent="0.3">
      <c r="E12842"/>
      <c r="F12842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</row>
    <row r="12843" spans="5:19" x14ac:dyDescent="0.3">
      <c r="E12843"/>
      <c r="F1284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</row>
    <row r="12844" spans="5:19" x14ac:dyDescent="0.3">
      <c r="E12844"/>
      <c r="F12844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</row>
    <row r="12845" spans="5:19" x14ac:dyDescent="0.3">
      <c r="E12845"/>
      <c r="F12845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</row>
    <row r="12846" spans="5:19" x14ac:dyDescent="0.3">
      <c r="E12846"/>
      <c r="F12846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</row>
    <row r="12847" spans="5:19" x14ac:dyDescent="0.3">
      <c r="E12847"/>
      <c r="F12847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</row>
    <row r="12848" spans="5:19" x14ac:dyDescent="0.3">
      <c r="E12848"/>
      <c r="F12848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</row>
    <row r="12849" spans="5:19" x14ac:dyDescent="0.3">
      <c r="E12849"/>
      <c r="F12849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</row>
    <row r="12850" spans="5:19" x14ac:dyDescent="0.3">
      <c r="E12850"/>
      <c r="F12850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</row>
    <row r="12851" spans="5:19" x14ac:dyDescent="0.3">
      <c r="E12851"/>
      <c r="F12851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</row>
    <row r="12852" spans="5:19" x14ac:dyDescent="0.3">
      <c r="E12852"/>
      <c r="F12852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</row>
    <row r="12853" spans="5:19" x14ac:dyDescent="0.3">
      <c r="E12853"/>
      <c r="F1285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</row>
    <row r="12854" spans="5:19" x14ac:dyDescent="0.3">
      <c r="E12854"/>
      <c r="F12854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</row>
    <row r="12855" spans="5:19" x14ac:dyDescent="0.3">
      <c r="E12855"/>
      <c r="F12855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</row>
    <row r="12856" spans="5:19" x14ac:dyDescent="0.3">
      <c r="E12856"/>
      <c r="F12856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</row>
    <row r="12857" spans="5:19" x14ac:dyDescent="0.3">
      <c r="E12857"/>
      <c r="F12857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</row>
    <row r="12858" spans="5:19" x14ac:dyDescent="0.3">
      <c r="E12858"/>
      <c r="F12858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</row>
    <row r="12859" spans="5:19" x14ac:dyDescent="0.3">
      <c r="E12859"/>
      <c r="F12859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</row>
    <row r="12860" spans="5:19" x14ac:dyDescent="0.3">
      <c r="E12860"/>
      <c r="F12860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</row>
    <row r="12861" spans="5:19" x14ac:dyDescent="0.3">
      <c r="E12861"/>
      <c r="F12861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</row>
    <row r="12862" spans="5:19" x14ac:dyDescent="0.3">
      <c r="E12862"/>
      <c r="F12862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</row>
    <row r="12863" spans="5:19" x14ac:dyDescent="0.3">
      <c r="E12863"/>
      <c r="F1286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</row>
    <row r="12864" spans="5:19" x14ac:dyDescent="0.3">
      <c r="E12864"/>
      <c r="F12864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</row>
    <row r="12865" spans="5:19" x14ac:dyDescent="0.3">
      <c r="E12865"/>
      <c r="F12865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</row>
    <row r="12866" spans="5:19" x14ac:dyDescent="0.3">
      <c r="E12866"/>
      <c r="F12866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</row>
    <row r="12867" spans="5:19" x14ac:dyDescent="0.3">
      <c r="E12867"/>
      <c r="F12867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</row>
    <row r="12868" spans="5:19" x14ac:dyDescent="0.3">
      <c r="E12868"/>
      <c r="F12868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</row>
    <row r="12869" spans="5:19" x14ac:dyDescent="0.3">
      <c r="E12869"/>
      <c r="F12869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</row>
    <row r="12870" spans="5:19" x14ac:dyDescent="0.3">
      <c r="E12870"/>
      <c r="F12870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</row>
    <row r="12871" spans="5:19" x14ac:dyDescent="0.3">
      <c r="E12871"/>
      <c r="F12871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</row>
    <row r="12872" spans="5:19" x14ac:dyDescent="0.3">
      <c r="E12872"/>
      <c r="F12872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</row>
    <row r="12873" spans="5:19" x14ac:dyDescent="0.3">
      <c r="E12873"/>
      <c r="F1287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</row>
    <row r="12874" spans="5:19" x14ac:dyDescent="0.3">
      <c r="E12874"/>
      <c r="F12874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</row>
    <row r="12875" spans="5:19" x14ac:dyDescent="0.3">
      <c r="E12875"/>
      <c r="F12875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</row>
    <row r="12876" spans="5:19" x14ac:dyDescent="0.3">
      <c r="E12876"/>
      <c r="F12876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</row>
    <row r="12877" spans="5:19" x14ac:dyDescent="0.3">
      <c r="E12877"/>
      <c r="F12877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</row>
    <row r="12878" spans="5:19" x14ac:dyDescent="0.3">
      <c r="E12878"/>
      <c r="F12878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</row>
    <row r="12879" spans="5:19" x14ac:dyDescent="0.3">
      <c r="E12879"/>
      <c r="F12879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</row>
    <row r="12880" spans="5:19" x14ac:dyDescent="0.3">
      <c r="E12880"/>
      <c r="F12880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</row>
    <row r="12881" spans="5:19" x14ac:dyDescent="0.3">
      <c r="E12881"/>
      <c r="F12881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</row>
    <row r="12882" spans="5:19" x14ac:dyDescent="0.3">
      <c r="E12882"/>
      <c r="F12882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</row>
    <row r="12883" spans="5:19" x14ac:dyDescent="0.3">
      <c r="E12883"/>
      <c r="F1288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</row>
    <row r="12884" spans="5:19" x14ac:dyDescent="0.3">
      <c r="E12884"/>
      <c r="F12884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</row>
    <row r="12885" spans="5:19" x14ac:dyDescent="0.3">
      <c r="E12885"/>
      <c r="F12885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</row>
    <row r="12886" spans="5:19" x14ac:dyDescent="0.3">
      <c r="E12886"/>
      <c r="F12886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</row>
    <row r="12887" spans="5:19" x14ac:dyDescent="0.3">
      <c r="E12887"/>
      <c r="F12887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</row>
    <row r="12888" spans="5:19" x14ac:dyDescent="0.3">
      <c r="E12888"/>
      <c r="F12888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</row>
    <row r="12889" spans="5:19" x14ac:dyDescent="0.3">
      <c r="E12889"/>
      <c r="F12889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</row>
    <row r="12890" spans="5:19" x14ac:dyDescent="0.3">
      <c r="E12890"/>
      <c r="F12890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</row>
    <row r="12891" spans="5:19" x14ac:dyDescent="0.3">
      <c r="E12891"/>
      <c r="F12891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</row>
    <row r="12892" spans="5:19" x14ac:dyDescent="0.3">
      <c r="E12892"/>
      <c r="F12892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</row>
    <row r="12893" spans="5:19" x14ac:dyDescent="0.3">
      <c r="E12893"/>
      <c r="F1289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</row>
    <row r="12894" spans="5:19" x14ac:dyDescent="0.3">
      <c r="E12894"/>
      <c r="F12894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</row>
    <row r="12895" spans="5:19" x14ac:dyDescent="0.3">
      <c r="E12895"/>
      <c r="F12895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</row>
    <row r="12896" spans="5:19" x14ac:dyDescent="0.3">
      <c r="E12896"/>
      <c r="F12896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</row>
    <row r="12897" spans="5:19" x14ac:dyDescent="0.3">
      <c r="E12897"/>
      <c r="F12897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</row>
    <row r="12898" spans="5:19" x14ac:dyDescent="0.3">
      <c r="E12898"/>
      <c r="F12898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</row>
    <row r="12899" spans="5:19" x14ac:dyDescent="0.3">
      <c r="E12899"/>
      <c r="F12899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</row>
    <row r="12900" spans="5:19" x14ac:dyDescent="0.3">
      <c r="E12900"/>
      <c r="F12900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</row>
    <row r="12901" spans="5:19" x14ac:dyDescent="0.3">
      <c r="E12901"/>
      <c r="F12901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</row>
    <row r="12902" spans="5:19" x14ac:dyDescent="0.3">
      <c r="E12902"/>
      <c r="F12902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</row>
    <row r="12903" spans="5:19" x14ac:dyDescent="0.3">
      <c r="E12903"/>
      <c r="F1290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</row>
    <row r="12904" spans="5:19" x14ac:dyDescent="0.3">
      <c r="E12904"/>
      <c r="F12904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</row>
    <row r="12905" spans="5:19" x14ac:dyDescent="0.3">
      <c r="E12905"/>
      <c r="F12905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</row>
    <row r="12906" spans="5:19" x14ac:dyDescent="0.3">
      <c r="E12906"/>
      <c r="F12906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</row>
    <row r="12907" spans="5:19" x14ac:dyDescent="0.3">
      <c r="E12907"/>
      <c r="F12907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</row>
    <row r="12908" spans="5:19" x14ac:dyDescent="0.3">
      <c r="E12908"/>
      <c r="F12908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</row>
    <row r="12909" spans="5:19" x14ac:dyDescent="0.3">
      <c r="E12909"/>
      <c r="F12909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</row>
    <row r="12910" spans="5:19" x14ac:dyDescent="0.3">
      <c r="E12910"/>
      <c r="F12910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</row>
    <row r="12911" spans="5:19" x14ac:dyDescent="0.3">
      <c r="E12911"/>
      <c r="F12911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</row>
    <row r="12912" spans="5:19" x14ac:dyDescent="0.3">
      <c r="E12912"/>
      <c r="F12912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</row>
    <row r="12913" spans="5:19" x14ac:dyDescent="0.3">
      <c r="E12913"/>
      <c r="F1291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</row>
    <row r="12914" spans="5:19" x14ac:dyDescent="0.3">
      <c r="E12914"/>
      <c r="F12914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</row>
    <row r="12915" spans="5:19" x14ac:dyDescent="0.3">
      <c r="E12915"/>
      <c r="F12915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</row>
    <row r="12916" spans="5:19" x14ac:dyDescent="0.3">
      <c r="E12916"/>
      <c r="F12916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</row>
    <row r="12917" spans="5:19" x14ac:dyDescent="0.3">
      <c r="E12917"/>
      <c r="F12917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</row>
    <row r="12918" spans="5:19" x14ac:dyDescent="0.3">
      <c r="E12918"/>
      <c r="F12918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</row>
    <row r="12919" spans="5:19" x14ac:dyDescent="0.3">
      <c r="E12919"/>
      <c r="F12919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</row>
    <row r="12920" spans="5:19" x14ac:dyDescent="0.3">
      <c r="E12920"/>
      <c r="F12920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</row>
    <row r="12921" spans="5:19" x14ac:dyDescent="0.3">
      <c r="E12921"/>
      <c r="F12921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</row>
    <row r="12922" spans="5:19" x14ac:dyDescent="0.3">
      <c r="E12922"/>
      <c r="F12922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</row>
    <row r="12923" spans="5:19" x14ac:dyDescent="0.3">
      <c r="E12923"/>
      <c r="F1292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</row>
    <row r="12924" spans="5:19" x14ac:dyDescent="0.3">
      <c r="E12924"/>
      <c r="F12924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</row>
    <row r="12925" spans="5:19" x14ac:dyDescent="0.3">
      <c r="E12925"/>
      <c r="F12925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</row>
    <row r="12926" spans="5:19" x14ac:dyDescent="0.3">
      <c r="E12926"/>
      <c r="F12926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</row>
    <row r="12927" spans="5:19" x14ac:dyDescent="0.3">
      <c r="E12927"/>
      <c r="F12927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</row>
    <row r="12928" spans="5:19" x14ac:dyDescent="0.3">
      <c r="E12928"/>
      <c r="F12928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</row>
    <row r="12929" spans="5:19" x14ac:dyDescent="0.3">
      <c r="E12929"/>
      <c r="F12929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</row>
    <row r="12930" spans="5:19" x14ac:dyDescent="0.3">
      <c r="E12930"/>
      <c r="F12930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</row>
    <row r="12931" spans="5:19" x14ac:dyDescent="0.3">
      <c r="E12931"/>
      <c r="F12931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</row>
    <row r="12932" spans="5:19" x14ac:dyDescent="0.3">
      <c r="E12932"/>
      <c r="F12932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</row>
    <row r="12933" spans="5:19" x14ac:dyDescent="0.3">
      <c r="E12933"/>
      <c r="F1293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</row>
    <row r="12934" spans="5:19" x14ac:dyDescent="0.3">
      <c r="E12934"/>
      <c r="F12934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</row>
    <row r="12935" spans="5:19" x14ac:dyDescent="0.3">
      <c r="E12935"/>
      <c r="F12935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</row>
    <row r="12936" spans="5:19" x14ac:dyDescent="0.3">
      <c r="E12936"/>
      <c r="F12936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</row>
    <row r="12937" spans="5:19" x14ac:dyDescent="0.3">
      <c r="E12937"/>
      <c r="F12937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</row>
    <row r="12938" spans="5:19" x14ac:dyDescent="0.3">
      <c r="E12938"/>
      <c r="F12938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</row>
    <row r="12939" spans="5:19" x14ac:dyDescent="0.3">
      <c r="E12939"/>
      <c r="F12939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</row>
    <row r="12940" spans="5:19" x14ac:dyDescent="0.3">
      <c r="E12940"/>
      <c r="F12940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</row>
    <row r="12941" spans="5:19" x14ac:dyDescent="0.3">
      <c r="E12941"/>
      <c r="F12941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</row>
    <row r="12942" spans="5:19" x14ac:dyDescent="0.3">
      <c r="E12942"/>
      <c r="F12942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</row>
    <row r="12943" spans="5:19" x14ac:dyDescent="0.3">
      <c r="E12943"/>
      <c r="F1294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</row>
    <row r="12944" spans="5:19" x14ac:dyDescent="0.3">
      <c r="E12944"/>
      <c r="F12944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</row>
    <row r="12945" spans="5:19" x14ac:dyDescent="0.3">
      <c r="E12945"/>
      <c r="F12945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</row>
    <row r="12946" spans="5:19" x14ac:dyDescent="0.3">
      <c r="E12946"/>
      <c r="F12946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</row>
    <row r="12947" spans="5:19" x14ac:dyDescent="0.3">
      <c r="E12947"/>
      <c r="F12947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</row>
    <row r="12948" spans="5:19" x14ac:dyDescent="0.3">
      <c r="E12948"/>
      <c r="F12948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</row>
    <row r="12949" spans="5:19" x14ac:dyDescent="0.3">
      <c r="E12949"/>
      <c r="F12949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</row>
    <row r="12950" spans="5:19" x14ac:dyDescent="0.3">
      <c r="E12950"/>
      <c r="F12950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</row>
    <row r="12951" spans="5:19" x14ac:dyDescent="0.3">
      <c r="E12951"/>
      <c r="F12951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</row>
    <row r="12952" spans="5:19" x14ac:dyDescent="0.3">
      <c r="E12952"/>
      <c r="F12952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</row>
    <row r="12953" spans="5:19" x14ac:dyDescent="0.3">
      <c r="E12953"/>
      <c r="F1295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</row>
    <row r="12954" spans="5:19" x14ac:dyDescent="0.3">
      <c r="E12954"/>
      <c r="F12954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</row>
    <row r="12955" spans="5:19" x14ac:dyDescent="0.3">
      <c r="E12955"/>
      <c r="F12955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</row>
    <row r="12956" spans="5:19" x14ac:dyDescent="0.3">
      <c r="E12956"/>
      <c r="F12956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</row>
    <row r="12957" spans="5:19" x14ac:dyDescent="0.3">
      <c r="E12957"/>
      <c r="F12957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</row>
    <row r="12958" spans="5:19" x14ac:dyDescent="0.3">
      <c r="E12958"/>
      <c r="F12958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</row>
    <row r="12959" spans="5:19" x14ac:dyDescent="0.3">
      <c r="E12959"/>
      <c r="F12959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</row>
    <row r="12960" spans="5:19" x14ac:dyDescent="0.3">
      <c r="E12960"/>
      <c r="F12960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</row>
    <row r="12961" spans="5:19" x14ac:dyDescent="0.3">
      <c r="E12961"/>
      <c r="F12961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</row>
    <row r="12962" spans="5:19" x14ac:dyDescent="0.3">
      <c r="E12962"/>
      <c r="F12962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</row>
    <row r="12963" spans="5:19" x14ac:dyDescent="0.3">
      <c r="E12963"/>
      <c r="F1296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</row>
    <row r="12964" spans="5:19" x14ac:dyDescent="0.3">
      <c r="E12964"/>
      <c r="F12964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</row>
    <row r="12965" spans="5:19" x14ac:dyDescent="0.3">
      <c r="E12965"/>
      <c r="F12965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</row>
    <row r="12966" spans="5:19" x14ac:dyDescent="0.3">
      <c r="E12966"/>
      <c r="F12966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</row>
    <row r="12967" spans="5:19" x14ac:dyDescent="0.3">
      <c r="E12967"/>
      <c r="F12967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</row>
    <row r="12968" spans="5:19" x14ac:dyDescent="0.3">
      <c r="E12968"/>
      <c r="F12968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</row>
    <row r="12969" spans="5:19" x14ac:dyDescent="0.3">
      <c r="E12969"/>
      <c r="F12969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</row>
    <row r="12970" spans="5:19" x14ac:dyDescent="0.3">
      <c r="E12970"/>
      <c r="F12970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</row>
    <row r="12971" spans="5:19" x14ac:dyDescent="0.3">
      <c r="E12971"/>
      <c r="F12971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</row>
    <row r="12972" spans="5:19" x14ac:dyDescent="0.3">
      <c r="E12972"/>
      <c r="F12972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</row>
    <row r="12973" spans="5:19" x14ac:dyDescent="0.3">
      <c r="E12973"/>
      <c r="F1297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</row>
    <row r="12974" spans="5:19" x14ac:dyDescent="0.3">
      <c r="E12974"/>
      <c r="F12974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</row>
    <row r="12975" spans="5:19" x14ac:dyDescent="0.3">
      <c r="E12975"/>
      <c r="F12975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</row>
    <row r="12976" spans="5:19" x14ac:dyDescent="0.3">
      <c r="E12976"/>
      <c r="F12976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</row>
    <row r="12977" spans="5:19" x14ac:dyDescent="0.3">
      <c r="E12977"/>
      <c r="F12977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</row>
    <row r="12978" spans="5:19" x14ac:dyDescent="0.3">
      <c r="E12978"/>
      <c r="F12978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</row>
    <row r="12979" spans="5:19" x14ac:dyDescent="0.3">
      <c r="E12979"/>
      <c r="F12979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</row>
    <row r="12980" spans="5:19" x14ac:dyDescent="0.3">
      <c r="E12980"/>
      <c r="F12980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</row>
    <row r="12981" spans="5:19" x14ac:dyDescent="0.3">
      <c r="E12981"/>
      <c r="F12981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</row>
    <row r="12982" spans="5:19" x14ac:dyDescent="0.3">
      <c r="E12982"/>
      <c r="F12982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</row>
    <row r="12983" spans="5:19" x14ac:dyDescent="0.3">
      <c r="E12983"/>
      <c r="F1298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</row>
    <row r="12984" spans="5:19" x14ac:dyDescent="0.3">
      <c r="E12984"/>
      <c r="F12984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</row>
    <row r="12985" spans="5:19" x14ac:dyDescent="0.3">
      <c r="E12985"/>
      <c r="F12985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</row>
    <row r="12986" spans="5:19" x14ac:dyDescent="0.3">
      <c r="E12986"/>
      <c r="F12986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</row>
    <row r="12987" spans="5:19" x14ac:dyDescent="0.3">
      <c r="E12987"/>
      <c r="F12987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</row>
    <row r="12988" spans="5:19" x14ac:dyDescent="0.3">
      <c r="E12988"/>
      <c r="F12988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</row>
    <row r="12989" spans="5:19" x14ac:dyDescent="0.3">
      <c r="E12989"/>
      <c r="F12989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</row>
    <row r="12990" spans="5:19" x14ac:dyDescent="0.3">
      <c r="E12990"/>
      <c r="F12990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</row>
    <row r="12991" spans="5:19" x14ac:dyDescent="0.3">
      <c r="E12991"/>
      <c r="F12991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</row>
    <row r="12992" spans="5:19" x14ac:dyDescent="0.3">
      <c r="E12992"/>
      <c r="F12992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</row>
    <row r="12993" spans="5:19" x14ac:dyDescent="0.3">
      <c r="E12993"/>
      <c r="F1299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</row>
    <row r="12994" spans="5:19" x14ac:dyDescent="0.3">
      <c r="E12994"/>
      <c r="F12994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</row>
    <row r="12995" spans="5:19" x14ac:dyDescent="0.3">
      <c r="E12995"/>
      <c r="F12995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</row>
    <row r="12996" spans="5:19" x14ac:dyDescent="0.3">
      <c r="E12996"/>
      <c r="F12996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</row>
    <row r="12997" spans="5:19" x14ac:dyDescent="0.3">
      <c r="E12997"/>
      <c r="F12997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</row>
    <row r="12998" spans="5:19" x14ac:dyDescent="0.3">
      <c r="E12998"/>
      <c r="F12998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</row>
    <row r="12999" spans="5:19" x14ac:dyDescent="0.3">
      <c r="E12999"/>
      <c r="F12999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</row>
    <row r="13000" spans="5:19" x14ac:dyDescent="0.3">
      <c r="E13000"/>
      <c r="F13000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</row>
    <row r="13001" spans="5:19" x14ac:dyDescent="0.3">
      <c r="E13001"/>
      <c r="F13001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</row>
    <row r="13002" spans="5:19" x14ac:dyDescent="0.3">
      <c r="E13002"/>
      <c r="F13002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</row>
    <row r="13003" spans="5:19" x14ac:dyDescent="0.3">
      <c r="E13003"/>
      <c r="F1300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</row>
    <row r="13004" spans="5:19" x14ac:dyDescent="0.3">
      <c r="E13004"/>
      <c r="F13004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</row>
    <row r="13005" spans="5:19" x14ac:dyDescent="0.3">
      <c r="E13005"/>
      <c r="F13005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</row>
    <row r="13006" spans="5:19" x14ac:dyDescent="0.3">
      <c r="E13006"/>
      <c r="F13006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</row>
    <row r="13007" spans="5:19" x14ac:dyDescent="0.3">
      <c r="E13007"/>
      <c r="F13007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</row>
    <row r="13008" spans="5:19" x14ac:dyDescent="0.3">
      <c r="E13008"/>
      <c r="F13008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</row>
    <row r="13009" spans="5:19" x14ac:dyDescent="0.3">
      <c r="E13009"/>
      <c r="F13009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</row>
    <row r="13010" spans="5:19" x14ac:dyDescent="0.3">
      <c r="E13010"/>
      <c r="F13010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</row>
    <row r="13011" spans="5:19" x14ac:dyDescent="0.3">
      <c r="E13011"/>
      <c r="F13011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</row>
    <row r="13012" spans="5:19" x14ac:dyDescent="0.3">
      <c r="E13012"/>
      <c r="F13012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</row>
    <row r="13013" spans="5:19" x14ac:dyDescent="0.3">
      <c r="E13013"/>
      <c r="F1301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</row>
    <row r="13014" spans="5:19" x14ac:dyDescent="0.3">
      <c r="E13014"/>
      <c r="F13014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</row>
    <row r="13015" spans="5:19" x14ac:dyDescent="0.3">
      <c r="E13015"/>
      <c r="F13015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</row>
    <row r="13016" spans="5:19" x14ac:dyDescent="0.3">
      <c r="E13016"/>
      <c r="F13016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</row>
    <row r="13017" spans="5:19" x14ac:dyDescent="0.3">
      <c r="E13017"/>
      <c r="F13017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</row>
    <row r="13018" spans="5:19" x14ac:dyDescent="0.3">
      <c r="E13018"/>
      <c r="F13018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</row>
    <row r="13019" spans="5:19" x14ac:dyDescent="0.3">
      <c r="E13019"/>
      <c r="F13019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</row>
    <row r="13020" spans="5:19" x14ac:dyDescent="0.3">
      <c r="E13020"/>
      <c r="F13020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</row>
    <row r="13021" spans="5:19" x14ac:dyDescent="0.3">
      <c r="E13021"/>
      <c r="F13021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</row>
    <row r="13022" spans="5:19" x14ac:dyDescent="0.3">
      <c r="E13022"/>
      <c r="F13022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</row>
    <row r="13023" spans="5:19" x14ac:dyDescent="0.3">
      <c r="E13023"/>
      <c r="F1302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</row>
    <row r="13024" spans="5:19" x14ac:dyDescent="0.3">
      <c r="E13024"/>
      <c r="F13024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</row>
    <row r="13025" spans="5:19" x14ac:dyDescent="0.3">
      <c r="E13025"/>
      <c r="F13025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</row>
    <row r="13026" spans="5:19" x14ac:dyDescent="0.3">
      <c r="E13026"/>
      <c r="F13026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</row>
    <row r="13027" spans="5:19" x14ac:dyDescent="0.3">
      <c r="E13027"/>
      <c r="F13027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</row>
    <row r="13028" spans="5:19" x14ac:dyDescent="0.3">
      <c r="E13028"/>
      <c r="F13028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</row>
    <row r="13029" spans="5:19" x14ac:dyDescent="0.3">
      <c r="E13029"/>
      <c r="F13029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</row>
    <row r="13030" spans="5:19" x14ac:dyDescent="0.3">
      <c r="E13030"/>
      <c r="F13030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</row>
    <row r="13031" spans="5:19" x14ac:dyDescent="0.3">
      <c r="E13031"/>
      <c r="F13031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</row>
    <row r="13032" spans="5:19" x14ac:dyDescent="0.3">
      <c r="E13032"/>
      <c r="F13032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</row>
    <row r="13033" spans="5:19" x14ac:dyDescent="0.3">
      <c r="E13033"/>
      <c r="F1303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</row>
    <row r="13034" spans="5:19" x14ac:dyDescent="0.3">
      <c r="E13034"/>
      <c r="F13034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</row>
    <row r="13035" spans="5:19" x14ac:dyDescent="0.3">
      <c r="E13035"/>
      <c r="F13035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</row>
    <row r="13036" spans="5:19" x14ac:dyDescent="0.3">
      <c r="E13036"/>
      <c r="F13036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</row>
    <row r="13037" spans="5:19" x14ac:dyDescent="0.3">
      <c r="E13037"/>
      <c r="F13037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</row>
    <row r="13038" spans="5:19" x14ac:dyDescent="0.3">
      <c r="E13038"/>
      <c r="F13038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</row>
    <row r="13039" spans="5:19" x14ac:dyDescent="0.3">
      <c r="E13039"/>
      <c r="F13039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</row>
    <row r="13040" spans="5:19" x14ac:dyDescent="0.3">
      <c r="E13040"/>
      <c r="F13040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</row>
    <row r="13041" spans="5:19" x14ac:dyDescent="0.3">
      <c r="E13041"/>
      <c r="F13041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</row>
    <row r="13042" spans="5:19" x14ac:dyDescent="0.3">
      <c r="E13042"/>
      <c r="F13042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</row>
    <row r="13043" spans="5:19" x14ac:dyDescent="0.3">
      <c r="E13043"/>
      <c r="F1304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</row>
    <row r="13044" spans="5:19" x14ac:dyDescent="0.3">
      <c r="E13044"/>
      <c r="F13044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</row>
    <row r="13045" spans="5:19" x14ac:dyDescent="0.3">
      <c r="E13045"/>
      <c r="F13045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</row>
    <row r="13046" spans="5:19" x14ac:dyDescent="0.3">
      <c r="E13046"/>
      <c r="F13046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</row>
    <row r="13047" spans="5:19" x14ac:dyDescent="0.3">
      <c r="E13047"/>
      <c r="F13047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</row>
    <row r="13048" spans="5:19" x14ac:dyDescent="0.3">
      <c r="E13048"/>
      <c r="F13048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</row>
    <row r="13049" spans="5:19" x14ac:dyDescent="0.3">
      <c r="E13049"/>
      <c r="F13049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</row>
    <row r="13050" spans="5:19" x14ac:dyDescent="0.3">
      <c r="E13050"/>
      <c r="F13050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</row>
    <row r="13051" spans="5:19" x14ac:dyDescent="0.3">
      <c r="E13051"/>
      <c r="F13051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</row>
    <row r="13052" spans="5:19" x14ac:dyDescent="0.3">
      <c r="E13052"/>
      <c r="F13052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</row>
    <row r="13053" spans="5:19" x14ac:dyDescent="0.3">
      <c r="E13053"/>
      <c r="F1305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</row>
    <row r="13054" spans="5:19" x14ac:dyDescent="0.3">
      <c r="E13054"/>
      <c r="F13054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</row>
    <row r="13055" spans="5:19" x14ac:dyDescent="0.3">
      <c r="E13055"/>
      <c r="F13055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</row>
    <row r="13056" spans="5:19" x14ac:dyDescent="0.3">
      <c r="E13056"/>
      <c r="F13056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</row>
    <row r="13057" spans="5:19" x14ac:dyDescent="0.3">
      <c r="E13057"/>
      <c r="F13057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</row>
    <row r="13058" spans="5:19" x14ac:dyDescent="0.3">
      <c r="E13058"/>
      <c r="F13058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</row>
    <row r="13059" spans="5:19" x14ac:dyDescent="0.3">
      <c r="E13059"/>
      <c r="F13059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</row>
    <row r="13060" spans="5:19" x14ac:dyDescent="0.3">
      <c r="E13060"/>
      <c r="F13060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</row>
    <row r="13061" spans="5:19" x14ac:dyDescent="0.3">
      <c r="E13061"/>
      <c r="F13061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</row>
    <row r="13062" spans="5:19" x14ac:dyDescent="0.3">
      <c r="E13062"/>
      <c r="F13062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</row>
    <row r="13063" spans="5:19" x14ac:dyDescent="0.3">
      <c r="E13063"/>
      <c r="F1306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</row>
    <row r="13064" spans="5:19" x14ac:dyDescent="0.3">
      <c r="E13064"/>
      <c r="F13064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</row>
    <row r="13065" spans="5:19" x14ac:dyDescent="0.3">
      <c r="E13065"/>
      <c r="F13065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</row>
    <row r="13066" spans="5:19" x14ac:dyDescent="0.3">
      <c r="E13066"/>
      <c r="F13066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</row>
    <row r="13067" spans="5:19" x14ac:dyDescent="0.3">
      <c r="E13067"/>
      <c r="F13067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</row>
    <row r="13068" spans="5:19" x14ac:dyDescent="0.3">
      <c r="E13068"/>
      <c r="F13068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</row>
    <row r="13069" spans="5:19" x14ac:dyDescent="0.3">
      <c r="E13069"/>
      <c r="F13069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</row>
    <row r="13070" spans="5:19" x14ac:dyDescent="0.3">
      <c r="E13070"/>
      <c r="F13070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</row>
    <row r="13071" spans="5:19" x14ac:dyDescent="0.3">
      <c r="E13071"/>
      <c r="F13071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</row>
    <row r="13072" spans="5:19" x14ac:dyDescent="0.3">
      <c r="E13072"/>
      <c r="F13072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</row>
    <row r="13073" spans="5:19" x14ac:dyDescent="0.3">
      <c r="E13073"/>
      <c r="F1307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</row>
    <row r="13074" spans="5:19" x14ac:dyDescent="0.3">
      <c r="E13074"/>
      <c r="F13074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</row>
    <row r="13075" spans="5:19" x14ac:dyDescent="0.3">
      <c r="E13075"/>
      <c r="F13075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</row>
    <row r="13076" spans="5:19" x14ac:dyDescent="0.3">
      <c r="E13076"/>
      <c r="F13076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</row>
    <row r="13077" spans="5:19" x14ac:dyDescent="0.3">
      <c r="E13077"/>
      <c r="F13077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</row>
    <row r="13078" spans="5:19" x14ac:dyDescent="0.3">
      <c r="E13078"/>
      <c r="F13078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</row>
    <row r="13079" spans="5:19" x14ac:dyDescent="0.3">
      <c r="E13079"/>
      <c r="F13079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</row>
    <row r="13080" spans="5:19" x14ac:dyDescent="0.3">
      <c r="E13080"/>
      <c r="F13080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</row>
    <row r="13081" spans="5:19" x14ac:dyDescent="0.3">
      <c r="E13081"/>
      <c r="F13081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</row>
    <row r="13082" spans="5:19" x14ac:dyDescent="0.3">
      <c r="E13082"/>
      <c r="F13082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</row>
    <row r="13083" spans="5:19" x14ac:dyDescent="0.3">
      <c r="E13083"/>
      <c r="F1308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</row>
    <row r="13084" spans="5:19" x14ac:dyDescent="0.3">
      <c r="E13084"/>
      <c r="F13084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</row>
    <row r="13085" spans="5:19" x14ac:dyDescent="0.3">
      <c r="E13085"/>
      <c r="F13085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</row>
    <row r="13086" spans="5:19" x14ac:dyDescent="0.3">
      <c r="E13086"/>
      <c r="F13086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</row>
    <row r="13087" spans="5:19" x14ac:dyDescent="0.3">
      <c r="E13087"/>
      <c r="F13087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</row>
    <row r="13088" spans="5:19" x14ac:dyDescent="0.3">
      <c r="E13088"/>
      <c r="F13088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</row>
    <row r="13089" spans="5:19" x14ac:dyDescent="0.3">
      <c r="E13089"/>
      <c r="F13089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</row>
    <row r="13090" spans="5:19" x14ac:dyDescent="0.3">
      <c r="E13090"/>
      <c r="F13090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</row>
    <row r="13091" spans="5:19" x14ac:dyDescent="0.3">
      <c r="E13091"/>
      <c r="F13091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</row>
    <row r="13092" spans="5:19" x14ac:dyDescent="0.3">
      <c r="E13092"/>
      <c r="F13092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</row>
    <row r="13093" spans="5:19" x14ac:dyDescent="0.3">
      <c r="E13093"/>
      <c r="F1309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</row>
    <row r="13094" spans="5:19" x14ac:dyDescent="0.3">
      <c r="E13094"/>
      <c r="F13094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</row>
    <row r="13095" spans="5:19" x14ac:dyDescent="0.3">
      <c r="E13095"/>
      <c r="F13095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</row>
    <row r="13096" spans="5:19" x14ac:dyDescent="0.3">
      <c r="E13096"/>
      <c r="F13096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</row>
    <row r="13097" spans="5:19" x14ac:dyDescent="0.3">
      <c r="E13097"/>
      <c r="F13097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</row>
    <row r="13098" spans="5:19" x14ac:dyDescent="0.3">
      <c r="E13098"/>
      <c r="F13098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</row>
    <row r="13099" spans="5:19" x14ac:dyDescent="0.3">
      <c r="E13099"/>
      <c r="F13099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</row>
    <row r="13100" spans="5:19" x14ac:dyDescent="0.3">
      <c r="E13100"/>
      <c r="F13100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</row>
    <row r="13101" spans="5:19" x14ac:dyDescent="0.3">
      <c r="E13101"/>
      <c r="F13101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</row>
    <row r="13102" spans="5:19" x14ac:dyDescent="0.3">
      <c r="E13102"/>
      <c r="F13102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</row>
    <row r="13103" spans="5:19" x14ac:dyDescent="0.3">
      <c r="E13103"/>
      <c r="F1310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</row>
    <row r="13104" spans="5:19" x14ac:dyDescent="0.3">
      <c r="E13104"/>
      <c r="F13104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</row>
    <row r="13105" spans="5:19" x14ac:dyDescent="0.3">
      <c r="E13105"/>
      <c r="F13105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</row>
    <row r="13106" spans="5:19" x14ac:dyDescent="0.3">
      <c r="E13106"/>
      <c r="F13106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</row>
    <row r="13107" spans="5:19" x14ac:dyDescent="0.3">
      <c r="E13107"/>
      <c r="F13107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</row>
    <row r="13108" spans="5:19" x14ac:dyDescent="0.3">
      <c r="E13108"/>
      <c r="F13108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</row>
    <row r="13109" spans="5:19" x14ac:dyDescent="0.3">
      <c r="E13109"/>
      <c r="F13109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</row>
    <row r="13110" spans="5:19" x14ac:dyDescent="0.3">
      <c r="E13110"/>
      <c r="F13110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</row>
    <row r="13111" spans="5:19" x14ac:dyDescent="0.3">
      <c r="E13111"/>
      <c r="F13111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</row>
    <row r="13112" spans="5:19" x14ac:dyDescent="0.3">
      <c r="E13112"/>
      <c r="F13112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</row>
    <row r="13113" spans="5:19" x14ac:dyDescent="0.3">
      <c r="E13113"/>
      <c r="F1311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</row>
    <row r="13114" spans="5:19" x14ac:dyDescent="0.3">
      <c r="E13114"/>
      <c r="F13114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</row>
    <row r="13115" spans="5:19" x14ac:dyDescent="0.3">
      <c r="E13115"/>
      <c r="F13115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</row>
    <row r="13116" spans="5:19" x14ac:dyDescent="0.3">
      <c r="E13116"/>
      <c r="F13116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</row>
    <row r="13117" spans="5:19" x14ac:dyDescent="0.3">
      <c r="E13117"/>
      <c r="F13117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</row>
    <row r="13118" spans="5:19" x14ac:dyDescent="0.3">
      <c r="E13118"/>
      <c r="F13118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</row>
    <row r="13119" spans="5:19" x14ac:dyDescent="0.3">
      <c r="E13119"/>
      <c r="F13119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</row>
    <row r="13120" spans="5:19" x14ac:dyDescent="0.3">
      <c r="E13120"/>
      <c r="F13120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</row>
    <row r="13121" spans="5:19" x14ac:dyDescent="0.3">
      <c r="E13121"/>
      <c r="F13121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</row>
    <row r="13122" spans="5:19" x14ac:dyDescent="0.3">
      <c r="E13122"/>
      <c r="F13122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</row>
    <row r="13123" spans="5:19" x14ac:dyDescent="0.3">
      <c r="E13123"/>
      <c r="F1312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</row>
    <row r="13124" spans="5:19" x14ac:dyDescent="0.3">
      <c r="E13124"/>
      <c r="F13124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</row>
    <row r="13125" spans="5:19" x14ac:dyDescent="0.3">
      <c r="E13125"/>
      <c r="F13125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</row>
    <row r="13126" spans="5:19" x14ac:dyDescent="0.3">
      <c r="E13126"/>
      <c r="F13126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</row>
    <row r="13127" spans="5:19" x14ac:dyDescent="0.3">
      <c r="E13127"/>
      <c r="F13127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</row>
    <row r="13128" spans="5:19" x14ac:dyDescent="0.3">
      <c r="E13128"/>
      <c r="F13128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</row>
    <row r="13129" spans="5:19" x14ac:dyDescent="0.3">
      <c r="E13129"/>
      <c r="F13129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</row>
    <row r="13130" spans="5:19" x14ac:dyDescent="0.3">
      <c r="E13130"/>
      <c r="F13130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</row>
    <row r="13131" spans="5:19" x14ac:dyDescent="0.3">
      <c r="E13131"/>
      <c r="F13131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</row>
    <row r="13132" spans="5:19" x14ac:dyDescent="0.3">
      <c r="E13132"/>
      <c r="F13132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</row>
    <row r="13133" spans="5:19" x14ac:dyDescent="0.3">
      <c r="E13133"/>
      <c r="F1313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</row>
    <row r="13134" spans="5:19" x14ac:dyDescent="0.3">
      <c r="E13134"/>
      <c r="F13134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</row>
    <row r="13135" spans="5:19" x14ac:dyDescent="0.3">
      <c r="E13135"/>
      <c r="F13135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</row>
    <row r="13136" spans="5:19" x14ac:dyDescent="0.3">
      <c r="E13136"/>
      <c r="F13136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</row>
    <row r="13137" spans="5:19" x14ac:dyDescent="0.3">
      <c r="E13137"/>
      <c r="F13137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</row>
    <row r="13138" spans="5:19" x14ac:dyDescent="0.3">
      <c r="E13138"/>
      <c r="F13138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</row>
    <row r="13139" spans="5:19" x14ac:dyDescent="0.3">
      <c r="E13139"/>
      <c r="F13139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</row>
    <row r="13140" spans="5:19" x14ac:dyDescent="0.3">
      <c r="E13140"/>
      <c r="F13140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</row>
    <row r="13141" spans="5:19" x14ac:dyDescent="0.3">
      <c r="E13141"/>
      <c r="F13141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</row>
    <row r="13142" spans="5:19" x14ac:dyDescent="0.3">
      <c r="E13142"/>
      <c r="F13142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</row>
    <row r="13143" spans="5:19" x14ac:dyDescent="0.3">
      <c r="E13143"/>
      <c r="F1314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</row>
    <row r="13144" spans="5:19" x14ac:dyDescent="0.3">
      <c r="E13144"/>
      <c r="F13144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</row>
    <row r="13145" spans="5:19" x14ac:dyDescent="0.3">
      <c r="E13145"/>
      <c r="F13145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</row>
    <row r="13146" spans="5:19" x14ac:dyDescent="0.3">
      <c r="E13146"/>
      <c r="F13146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</row>
    <row r="13147" spans="5:19" x14ac:dyDescent="0.3">
      <c r="E13147"/>
      <c r="F13147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</row>
    <row r="13148" spans="5:19" x14ac:dyDescent="0.3">
      <c r="E13148"/>
      <c r="F13148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</row>
    <row r="13149" spans="5:19" x14ac:dyDescent="0.3">
      <c r="E13149"/>
      <c r="F13149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</row>
    <row r="13150" spans="5:19" x14ac:dyDescent="0.3">
      <c r="E13150"/>
      <c r="F13150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</row>
    <row r="13151" spans="5:19" x14ac:dyDescent="0.3">
      <c r="E13151"/>
      <c r="F13151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</row>
    <row r="13152" spans="5:19" x14ac:dyDescent="0.3">
      <c r="E13152"/>
      <c r="F13152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</row>
    <row r="13153" spans="5:19" x14ac:dyDescent="0.3">
      <c r="E13153"/>
      <c r="F1315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</row>
    <row r="13154" spans="5:19" x14ac:dyDescent="0.3">
      <c r="E13154"/>
      <c r="F13154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</row>
    <row r="13155" spans="5:19" x14ac:dyDescent="0.3">
      <c r="E13155"/>
      <c r="F13155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</row>
    <row r="13156" spans="5:19" x14ac:dyDescent="0.3">
      <c r="E13156"/>
      <c r="F13156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</row>
    <row r="13157" spans="5:19" x14ac:dyDescent="0.3">
      <c r="E13157"/>
      <c r="F13157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</row>
    <row r="13158" spans="5:19" x14ac:dyDescent="0.3">
      <c r="E13158"/>
      <c r="F13158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</row>
    <row r="13159" spans="5:19" x14ac:dyDescent="0.3">
      <c r="E13159"/>
      <c r="F13159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</row>
    <row r="13160" spans="5:19" x14ac:dyDescent="0.3">
      <c r="E13160"/>
      <c r="F13160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</row>
    <row r="13161" spans="5:19" x14ac:dyDescent="0.3">
      <c r="E13161"/>
      <c r="F13161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</row>
    <row r="13162" spans="5:19" x14ac:dyDescent="0.3">
      <c r="E13162"/>
      <c r="F13162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</row>
    <row r="13163" spans="5:19" x14ac:dyDescent="0.3">
      <c r="E13163"/>
      <c r="F1316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</row>
    <row r="13164" spans="5:19" x14ac:dyDescent="0.3">
      <c r="E13164"/>
      <c r="F13164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</row>
    <row r="13165" spans="5:19" x14ac:dyDescent="0.3">
      <c r="E13165"/>
      <c r="F13165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</row>
    <row r="13166" spans="5:19" x14ac:dyDescent="0.3">
      <c r="E13166"/>
      <c r="F13166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</row>
    <row r="13167" spans="5:19" x14ac:dyDescent="0.3">
      <c r="E13167"/>
      <c r="F13167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</row>
    <row r="13168" spans="5:19" x14ac:dyDescent="0.3">
      <c r="E13168"/>
      <c r="F13168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</row>
    <row r="13169" spans="5:19" x14ac:dyDescent="0.3">
      <c r="E13169"/>
      <c r="F13169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</row>
    <row r="13170" spans="5:19" x14ac:dyDescent="0.3">
      <c r="E13170"/>
      <c r="F13170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</row>
    <row r="13171" spans="5:19" x14ac:dyDescent="0.3">
      <c r="E13171"/>
      <c r="F13171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</row>
    <row r="13172" spans="5:19" x14ac:dyDescent="0.3">
      <c r="E13172"/>
      <c r="F13172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</row>
    <row r="13173" spans="5:19" x14ac:dyDescent="0.3">
      <c r="E13173"/>
      <c r="F1317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</row>
    <row r="13174" spans="5:19" x14ac:dyDescent="0.3">
      <c r="E13174"/>
      <c r="F13174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</row>
    <row r="13175" spans="5:19" x14ac:dyDescent="0.3">
      <c r="E13175"/>
      <c r="F13175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</row>
    <row r="13176" spans="5:19" x14ac:dyDescent="0.3">
      <c r="E13176"/>
      <c r="F13176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</row>
    <row r="13177" spans="5:19" x14ac:dyDescent="0.3">
      <c r="E13177"/>
      <c r="F13177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</row>
    <row r="13178" spans="5:19" x14ac:dyDescent="0.3">
      <c r="E13178"/>
      <c r="F13178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</row>
    <row r="13179" spans="5:19" x14ac:dyDescent="0.3">
      <c r="E13179"/>
      <c r="F13179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</row>
    <row r="13180" spans="5:19" x14ac:dyDescent="0.3">
      <c r="E13180"/>
      <c r="F13180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</row>
    <row r="13181" spans="5:19" x14ac:dyDescent="0.3">
      <c r="E13181"/>
      <c r="F13181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</row>
    <row r="13182" spans="5:19" x14ac:dyDescent="0.3">
      <c r="E13182"/>
      <c r="F13182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</row>
    <row r="13183" spans="5:19" x14ac:dyDescent="0.3">
      <c r="E13183"/>
      <c r="F1318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</row>
    <row r="13184" spans="5:19" x14ac:dyDescent="0.3">
      <c r="E13184"/>
      <c r="F13184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</row>
    <row r="13185" spans="5:19" x14ac:dyDescent="0.3">
      <c r="E13185"/>
      <c r="F13185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</row>
    <row r="13186" spans="5:19" x14ac:dyDescent="0.3">
      <c r="E13186"/>
      <c r="F13186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</row>
    <row r="13187" spans="5:19" x14ac:dyDescent="0.3">
      <c r="E13187"/>
      <c r="F13187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</row>
    <row r="13188" spans="5:19" x14ac:dyDescent="0.3">
      <c r="E13188"/>
      <c r="F13188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</row>
    <row r="13189" spans="5:19" x14ac:dyDescent="0.3">
      <c r="E13189"/>
      <c r="F13189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</row>
    <row r="13190" spans="5:19" x14ac:dyDescent="0.3">
      <c r="E13190"/>
      <c r="F13190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</row>
    <row r="13191" spans="5:19" x14ac:dyDescent="0.3">
      <c r="E13191"/>
      <c r="F13191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</row>
    <row r="13192" spans="5:19" x14ac:dyDescent="0.3">
      <c r="E13192"/>
      <c r="F13192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</row>
    <row r="13193" spans="5:19" x14ac:dyDescent="0.3">
      <c r="E13193"/>
      <c r="F1319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</row>
    <row r="13194" spans="5:19" x14ac:dyDescent="0.3">
      <c r="E13194"/>
      <c r="F13194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</row>
    <row r="13195" spans="5:19" x14ac:dyDescent="0.3">
      <c r="E13195"/>
      <c r="F13195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</row>
    <row r="13196" spans="5:19" x14ac:dyDescent="0.3">
      <c r="E13196"/>
      <c r="F13196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</row>
    <row r="13197" spans="5:19" x14ac:dyDescent="0.3">
      <c r="E13197"/>
      <c r="F13197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</row>
    <row r="13198" spans="5:19" x14ac:dyDescent="0.3">
      <c r="E13198"/>
      <c r="F13198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</row>
    <row r="13199" spans="5:19" x14ac:dyDescent="0.3">
      <c r="E13199"/>
      <c r="F13199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</row>
    <row r="13200" spans="5:19" x14ac:dyDescent="0.3">
      <c r="E13200"/>
      <c r="F13200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</row>
    <row r="13201" spans="5:19" x14ac:dyDescent="0.3">
      <c r="E13201"/>
      <c r="F13201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</row>
    <row r="13202" spans="5:19" x14ac:dyDescent="0.3">
      <c r="E13202"/>
      <c r="F13202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</row>
    <row r="13203" spans="5:19" x14ac:dyDescent="0.3">
      <c r="E13203"/>
      <c r="F1320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</row>
    <row r="13204" spans="5:19" x14ac:dyDescent="0.3">
      <c r="E13204"/>
      <c r="F13204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</row>
    <row r="13205" spans="5:19" x14ac:dyDescent="0.3">
      <c r="E13205"/>
      <c r="F13205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</row>
    <row r="13206" spans="5:19" x14ac:dyDescent="0.3">
      <c r="E13206"/>
      <c r="F13206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</row>
    <row r="13207" spans="5:19" x14ac:dyDescent="0.3">
      <c r="E13207"/>
      <c r="F13207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</row>
    <row r="13208" spans="5:19" x14ac:dyDescent="0.3">
      <c r="E13208"/>
      <c r="F13208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</row>
    <row r="13209" spans="5:19" x14ac:dyDescent="0.3">
      <c r="E13209"/>
      <c r="F13209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</row>
    <row r="13210" spans="5:19" x14ac:dyDescent="0.3">
      <c r="E13210"/>
      <c r="F13210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</row>
    <row r="13211" spans="5:19" x14ac:dyDescent="0.3">
      <c r="E13211"/>
      <c r="F13211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</row>
    <row r="13212" spans="5:19" x14ac:dyDescent="0.3">
      <c r="E13212"/>
      <c r="F13212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</row>
    <row r="13213" spans="5:19" x14ac:dyDescent="0.3">
      <c r="E13213"/>
      <c r="F1321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</row>
    <row r="13214" spans="5:19" x14ac:dyDescent="0.3">
      <c r="E13214"/>
      <c r="F13214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</row>
    <row r="13215" spans="5:19" x14ac:dyDescent="0.3">
      <c r="E13215"/>
      <c r="F13215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</row>
    <row r="13216" spans="5:19" x14ac:dyDescent="0.3">
      <c r="E13216"/>
      <c r="F13216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</row>
    <row r="13217" spans="5:19" x14ac:dyDescent="0.3">
      <c r="E13217"/>
      <c r="F13217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</row>
    <row r="13218" spans="5:19" x14ac:dyDescent="0.3">
      <c r="E13218"/>
      <c r="F13218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</row>
    <row r="13219" spans="5:19" x14ac:dyDescent="0.3">
      <c r="E13219"/>
      <c r="F13219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</row>
    <row r="13220" spans="5:19" x14ac:dyDescent="0.3">
      <c r="E13220"/>
      <c r="F13220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</row>
    <row r="13221" spans="5:19" x14ac:dyDescent="0.3">
      <c r="E13221"/>
      <c r="F13221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</row>
    <row r="13222" spans="5:19" x14ac:dyDescent="0.3">
      <c r="E13222"/>
      <c r="F13222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</row>
    <row r="13223" spans="5:19" x14ac:dyDescent="0.3">
      <c r="E13223"/>
      <c r="F1322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</row>
    <row r="13224" spans="5:19" x14ac:dyDescent="0.3">
      <c r="E13224"/>
      <c r="F13224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</row>
    <row r="13225" spans="5:19" x14ac:dyDescent="0.3">
      <c r="E13225"/>
      <c r="F13225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</row>
    <row r="13226" spans="5:19" x14ac:dyDescent="0.3">
      <c r="E13226"/>
      <c r="F13226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</row>
    <row r="13227" spans="5:19" x14ac:dyDescent="0.3">
      <c r="E13227"/>
      <c r="F13227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</row>
    <row r="13228" spans="5:19" x14ac:dyDescent="0.3">
      <c r="E13228"/>
      <c r="F13228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</row>
    <row r="13229" spans="5:19" x14ac:dyDescent="0.3">
      <c r="E13229"/>
      <c r="F13229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</row>
    <row r="13230" spans="5:19" x14ac:dyDescent="0.3">
      <c r="E13230"/>
      <c r="F13230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</row>
    <row r="13231" spans="5:19" x14ac:dyDescent="0.3">
      <c r="E13231"/>
      <c r="F13231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</row>
    <row r="13232" spans="5:19" x14ac:dyDescent="0.3">
      <c r="E13232"/>
      <c r="F13232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</row>
    <row r="13233" spans="5:19" x14ac:dyDescent="0.3">
      <c r="E13233"/>
      <c r="F1323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</row>
    <row r="13234" spans="5:19" x14ac:dyDescent="0.3">
      <c r="E13234"/>
      <c r="F13234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</row>
    <row r="13235" spans="5:19" x14ac:dyDescent="0.3">
      <c r="E13235"/>
      <c r="F13235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</row>
    <row r="13236" spans="5:19" x14ac:dyDescent="0.3">
      <c r="E13236"/>
      <c r="F13236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</row>
    <row r="13237" spans="5:19" x14ac:dyDescent="0.3">
      <c r="E13237"/>
      <c r="F13237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</row>
    <row r="13238" spans="5:19" x14ac:dyDescent="0.3">
      <c r="E13238"/>
      <c r="F13238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</row>
    <row r="13239" spans="5:19" x14ac:dyDescent="0.3">
      <c r="E13239"/>
      <c r="F13239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</row>
    <row r="13240" spans="5:19" x14ac:dyDescent="0.3">
      <c r="E13240"/>
      <c r="F13240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</row>
    <row r="13241" spans="5:19" x14ac:dyDescent="0.3">
      <c r="E13241"/>
      <c r="F13241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</row>
    <row r="13242" spans="5:19" x14ac:dyDescent="0.3">
      <c r="E13242"/>
      <c r="F13242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</row>
    <row r="13243" spans="5:19" x14ac:dyDescent="0.3">
      <c r="E13243"/>
      <c r="F1324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</row>
    <row r="13244" spans="5:19" x14ac:dyDescent="0.3">
      <c r="E13244"/>
      <c r="F13244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</row>
    <row r="13245" spans="5:19" x14ac:dyDescent="0.3">
      <c r="E13245"/>
      <c r="F13245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</row>
    <row r="13246" spans="5:19" x14ac:dyDescent="0.3">
      <c r="E13246"/>
      <c r="F13246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</row>
    <row r="13247" spans="5:19" x14ac:dyDescent="0.3">
      <c r="E13247"/>
      <c r="F13247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</row>
    <row r="13248" spans="5:19" x14ac:dyDescent="0.3">
      <c r="E13248"/>
      <c r="F13248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</row>
    <row r="13249" spans="5:19" x14ac:dyDescent="0.3">
      <c r="E13249"/>
      <c r="F13249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</row>
    <row r="13250" spans="5:19" x14ac:dyDescent="0.3">
      <c r="E13250"/>
      <c r="F13250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</row>
    <row r="13251" spans="5:19" x14ac:dyDescent="0.3">
      <c r="E13251"/>
      <c r="F13251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</row>
    <row r="13252" spans="5:19" x14ac:dyDescent="0.3">
      <c r="E13252"/>
      <c r="F13252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</row>
    <row r="13253" spans="5:19" x14ac:dyDescent="0.3">
      <c r="E13253"/>
      <c r="F1325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</row>
    <row r="13254" spans="5:19" x14ac:dyDescent="0.3">
      <c r="E13254"/>
      <c r="F13254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</row>
    <row r="13255" spans="5:19" x14ac:dyDescent="0.3">
      <c r="E13255"/>
      <c r="F13255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</row>
    <row r="13256" spans="5:19" x14ac:dyDescent="0.3">
      <c r="E13256"/>
      <c r="F13256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</row>
    <row r="13257" spans="5:19" x14ac:dyDescent="0.3">
      <c r="E13257"/>
      <c r="F13257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</row>
    <row r="13258" spans="5:19" x14ac:dyDescent="0.3">
      <c r="E13258"/>
      <c r="F13258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</row>
    <row r="13259" spans="5:19" x14ac:dyDescent="0.3">
      <c r="E13259"/>
      <c r="F13259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</row>
    <row r="13260" spans="5:19" x14ac:dyDescent="0.3">
      <c r="E13260"/>
      <c r="F13260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</row>
    <row r="13261" spans="5:19" x14ac:dyDescent="0.3">
      <c r="E13261"/>
      <c r="F13261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</row>
    <row r="13262" spans="5:19" x14ac:dyDescent="0.3">
      <c r="E13262"/>
      <c r="F13262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</row>
    <row r="13263" spans="5:19" x14ac:dyDescent="0.3">
      <c r="E13263"/>
      <c r="F1326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</row>
    <row r="13264" spans="5:19" x14ac:dyDescent="0.3">
      <c r="E13264"/>
      <c r="F13264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</row>
    <row r="13265" spans="5:19" x14ac:dyDescent="0.3">
      <c r="E13265"/>
      <c r="F13265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</row>
    <row r="13266" spans="5:19" x14ac:dyDescent="0.3">
      <c r="E13266"/>
      <c r="F13266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</row>
    <row r="13267" spans="5:19" x14ac:dyDescent="0.3">
      <c r="E13267"/>
      <c r="F13267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</row>
    <row r="13268" spans="5:19" x14ac:dyDescent="0.3">
      <c r="E13268"/>
      <c r="F13268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</row>
    <row r="13269" spans="5:19" x14ac:dyDescent="0.3">
      <c r="E13269"/>
      <c r="F13269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</row>
    <row r="13270" spans="5:19" x14ac:dyDescent="0.3">
      <c r="E13270"/>
      <c r="F13270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</row>
    <row r="13271" spans="5:19" x14ac:dyDescent="0.3">
      <c r="E13271"/>
      <c r="F13271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</row>
    <row r="13272" spans="5:19" x14ac:dyDescent="0.3">
      <c r="E13272"/>
      <c r="F13272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</row>
    <row r="13273" spans="5:19" x14ac:dyDescent="0.3">
      <c r="E13273"/>
      <c r="F1327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</row>
    <row r="13274" spans="5:19" x14ac:dyDescent="0.3">
      <c r="E13274"/>
      <c r="F13274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</row>
    <row r="13275" spans="5:19" x14ac:dyDescent="0.3">
      <c r="E13275"/>
      <c r="F13275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</row>
    <row r="13276" spans="5:19" x14ac:dyDescent="0.3">
      <c r="E13276"/>
      <c r="F13276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</row>
    <row r="13277" spans="5:19" x14ac:dyDescent="0.3">
      <c r="E13277"/>
      <c r="F13277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</row>
    <row r="13278" spans="5:19" x14ac:dyDescent="0.3">
      <c r="E13278"/>
      <c r="F13278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</row>
    <row r="13279" spans="5:19" x14ac:dyDescent="0.3">
      <c r="E13279"/>
      <c r="F13279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</row>
    <row r="13280" spans="5:19" x14ac:dyDescent="0.3">
      <c r="E13280"/>
      <c r="F13280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</row>
    <row r="13281" spans="5:19" x14ac:dyDescent="0.3">
      <c r="E13281"/>
      <c r="F13281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</row>
    <row r="13282" spans="5:19" x14ac:dyDescent="0.3">
      <c r="E13282"/>
      <c r="F13282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</row>
    <row r="13283" spans="5:19" x14ac:dyDescent="0.3">
      <c r="E13283"/>
      <c r="F1328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</row>
    <row r="13284" spans="5:19" x14ac:dyDescent="0.3">
      <c r="E13284"/>
      <c r="F13284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</row>
    <row r="13285" spans="5:19" x14ac:dyDescent="0.3">
      <c r="E13285"/>
      <c r="F13285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</row>
    <row r="13286" spans="5:19" x14ac:dyDescent="0.3">
      <c r="E13286"/>
      <c r="F13286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</row>
    <row r="13287" spans="5:19" x14ac:dyDescent="0.3">
      <c r="E13287"/>
      <c r="F13287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</row>
    <row r="13288" spans="5:19" x14ac:dyDescent="0.3">
      <c r="E13288"/>
      <c r="F13288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</row>
    <row r="13289" spans="5:19" x14ac:dyDescent="0.3">
      <c r="E13289"/>
      <c r="F13289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</row>
    <row r="13290" spans="5:19" x14ac:dyDescent="0.3">
      <c r="E13290"/>
      <c r="F13290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</row>
    <row r="13291" spans="5:19" x14ac:dyDescent="0.3">
      <c r="E13291"/>
      <c r="F13291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</row>
    <row r="13292" spans="5:19" x14ac:dyDescent="0.3">
      <c r="E13292"/>
      <c r="F13292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</row>
    <row r="13293" spans="5:19" x14ac:dyDescent="0.3">
      <c r="E13293"/>
      <c r="F1329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</row>
    <row r="13294" spans="5:19" x14ac:dyDescent="0.3">
      <c r="E13294"/>
      <c r="F13294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</row>
    <row r="13295" spans="5:19" x14ac:dyDescent="0.3">
      <c r="E13295"/>
      <c r="F13295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</row>
    <row r="13296" spans="5:19" x14ac:dyDescent="0.3">
      <c r="E13296"/>
      <c r="F13296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</row>
    <row r="13297" spans="5:19" x14ac:dyDescent="0.3">
      <c r="E13297"/>
      <c r="F13297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</row>
    <row r="13298" spans="5:19" x14ac:dyDescent="0.3">
      <c r="E13298"/>
      <c r="F13298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</row>
    <row r="13299" spans="5:19" x14ac:dyDescent="0.3">
      <c r="E13299"/>
      <c r="F13299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</row>
    <row r="13300" spans="5:19" x14ac:dyDescent="0.3">
      <c r="E13300"/>
      <c r="F13300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</row>
    <row r="13301" spans="5:19" x14ac:dyDescent="0.3">
      <c r="E13301"/>
      <c r="F13301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</row>
    <row r="13302" spans="5:19" x14ac:dyDescent="0.3">
      <c r="E13302"/>
      <c r="F13302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</row>
    <row r="13303" spans="5:19" x14ac:dyDescent="0.3">
      <c r="E13303"/>
      <c r="F1330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</row>
    <row r="13304" spans="5:19" x14ac:dyDescent="0.3">
      <c r="E13304"/>
      <c r="F13304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</row>
    <row r="13305" spans="5:19" x14ac:dyDescent="0.3">
      <c r="E13305"/>
      <c r="F13305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</row>
    <row r="13306" spans="5:19" x14ac:dyDescent="0.3">
      <c r="E13306"/>
      <c r="F13306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</row>
    <row r="13307" spans="5:19" x14ac:dyDescent="0.3">
      <c r="E13307"/>
      <c r="F13307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</row>
    <row r="13308" spans="5:19" x14ac:dyDescent="0.3">
      <c r="E13308"/>
      <c r="F13308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</row>
    <row r="13309" spans="5:19" x14ac:dyDescent="0.3">
      <c r="E13309"/>
      <c r="F13309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</row>
    <row r="13310" spans="5:19" x14ac:dyDescent="0.3">
      <c r="E13310"/>
      <c r="F13310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</row>
    <row r="13311" spans="5:19" x14ac:dyDescent="0.3">
      <c r="E13311"/>
      <c r="F13311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</row>
    <row r="13312" spans="5:19" x14ac:dyDescent="0.3">
      <c r="E13312"/>
      <c r="F13312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</row>
    <row r="13313" spans="5:19" x14ac:dyDescent="0.3">
      <c r="E13313"/>
      <c r="F1331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</row>
    <row r="13314" spans="5:19" x14ac:dyDescent="0.3">
      <c r="E13314"/>
      <c r="F13314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</row>
    <row r="13315" spans="5:19" x14ac:dyDescent="0.3">
      <c r="E13315"/>
      <c r="F13315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</row>
    <row r="13316" spans="5:19" x14ac:dyDescent="0.3">
      <c r="E13316"/>
      <c r="F13316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</row>
    <row r="13317" spans="5:19" x14ac:dyDescent="0.3">
      <c r="E13317"/>
      <c r="F13317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</row>
    <row r="13318" spans="5:19" x14ac:dyDescent="0.3">
      <c r="E13318"/>
      <c r="F13318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</row>
    <row r="13319" spans="5:19" x14ac:dyDescent="0.3">
      <c r="E13319"/>
      <c r="F13319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</row>
    <row r="13320" spans="5:19" x14ac:dyDescent="0.3">
      <c r="E13320"/>
      <c r="F13320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</row>
    <row r="13321" spans="5:19" x14ac:dyDescent="0.3">
      <c r="E13321"/>
      <c r="F13321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</row>
    <row r="13322" spans="5:19" x14ac:dyDescent="0.3">
      <c r="E13322"/>
      <c r="F13322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</row>
    <row r="13323" spans="5:19" x14ac:dyDescent="0.3">
      <c r="E13323"/>
      <c r="F1332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</row>
    <row r="13324" spans="5:19" x14ac:dyDescent="0.3">
      <c r="E13324"/>
      <c r="F13324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</row>
    <row r="13325" spans="5:19" x14ac:dyDescent="0.3">
      <c r="E13325"/>
      <c r="F13325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</row>
    <row r="13326" spans="5:19" x14ac:dyDescent="0.3">
      <c r="E13326"/>
      <c r="F13326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</row>
    <row r="13327" spans="5:19" x14ac:dyDescent="0.3">
      <c r="E13327"/>
      <c r="F13327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</row>
    <row r="13328" spans="5:19" x14ac:dyDescent="0.3">
      <c r="E13328"/>
      <c r="F13328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</row>
    <row r="13329" spans="5:19" x14ac:dyDescent="0.3">
      <c r="E13329"/>
      <c r="F13329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</row>
    <row r="13330" spans="5:19" x14ac:dyDescent="0.3">
      <c r="E13330"/>
      <c r="F13330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</row>
    <row r="13331" spans="5:19" x14ac:dyDescent="0.3">
      <c r="E13331"/>
      <c r="F13331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</row>
    <row r="13332" spans="5:19" x14ac:dyDescent="0.3">
      <c r="E13332"/>
      <c r="F13332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</row>
    <row r="13333" spans="5:19" x14ac:dyDescent="0.3">
      <c r="E13333"/>
      <c r="F1333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</row>
    <row r="13334" spans="5:19" x14ac:dyDescent="0.3">
      <c r="E13334"/>
      <c r="F13334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</row>
    <row r="13335" spans="5:19" x14ac:dyDescent="0.3">
      <c r="E13335"/>
      <c r="F13335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</row>
    <row r="13336" spans="5:19" x14ac:dyDescent="0.3">
      <c r="E13336"/>
      <c r="F13336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</row>
    <row r="13337" spans="5:19" x14ac:dyDescent="0.3">
      <c r="E13337"/>
      <c r="F13337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</row>
    <row r="13338" spans="5:19" x14ac:dyDescent="0.3">
      <c r="E13338"/>
      <c r="F13338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</row>
    <row r="13339" spans="5:19" x14ac:dyDescent="0.3">
      <c r="E13339"/>
      <c r="F13339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</row>
    <row r="13340" spans="5:19" x14ac:dyDescent="0.3">
      <c r="E13340"/>
      <c r="F13340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</row>
    <row r="13341" spans="5:19" x14ac:dyDescent="0.3">
      <c r="E13341"/>
      <c r="F13341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</row>
    <row r="13342" spans="5:19" x14ac:dyDescent="0.3">
      <c r="E13342"/>
      <c r="F13342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</row>
    <row r="13343" spans="5:19" x14ac:dyDescent="0.3">
      <c r="E13343"/>
      <c r="F1334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</row>
    <row r="13344" spans="5:19" x14ac:dyDescent="0.3">
      <c r="E13344"/>
      <c r="F13344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</row>
    <row r="13345" spans="5:19" x14ac:dyDescent="0.3">
      <c r="E13345"/>
      <c r="F13345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</row>
    <row r="13346" spans="5:19" x14ac:dyDescent="0.3">
      <c r="E13346"/>
      <c r="F13346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</row>
    <row r="13347" spans="5:19" x14ac:dyDescent="0.3">
      <c r="E13347"/>
      <c r="F13347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</row>
    <row r="13348" spans="5:19" x14ac:dyDescent="0.3">
      <c r="E13348"/>
      <c r="F13348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</row>
    <row r="13349" spans="5:19" x14ac:dyDescent="0.3">
      <c r="E13349"/>
      <c r="F13349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</row>
    <row r="13350" spans="5:19" x14ac:dyDescent="0.3">
      <c r="E13350"/>
      <c r="F13350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</row>
    <row r="13351" spans="5:19" x14ac:dyDescent="0.3">
      <c r="E13351"/>
      <c r="F13351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</row>
    <row r="13352" spans="5:19" x14ac:dyDescent="0.3">
      <c r="E13352"/>
      <c r="F13352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</row>
    <row r="13353" spans="5:19" x14ac:dyDescent="0.3">
      <c r="E13353"/>
      <c r="F1335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</row>
    <row r="13354" spans="5:19" x14ac:dyDescent="0.3">
      <c r="E13354"/>
      <c r="F13354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</row>
    <row r="13355" spans="5:19" x14ac:dyDescent="0.3">
      <c r="E13355"/>
      <c r="F13355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</row>
    <row r="13356" spans="5:19" x14ac:dyDescent="0.3">
      <c r="E13356"/>
      <c r="F13356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</row>
    <row r="13357" spans="5:19" x14ac:dyDescent="0.3">
      <c r="E13357"/>
      <c r="F13357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</row>
    <row r="13358" spans="5:19" x14ac:dyDescent="0.3">
      <c r="E13358"/>
      <c r="F13358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</row>
    <row r="13359" spans="5:19" x14ac:dyDescent="0.3">
      <c r="E13359"/>
      <c r="F13359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</row>
    <row r="13360" spans="5:19" x14ac:dyDescent="0.3">
      <c r="E13360"/>
      <c r="F13360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</row>
    <row r="13361" spans="5:19" x14ac:dyDescent="0.3">
      <c r="E13361"/>
      <c r="F13361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</row>
    <row r="13362" spans="5:19" x14ac:dyDescent="0.3">
      <c r="E13362"/>
      <c r="F13362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</row>
    <row r="13363" spans="5:19" x14ac:dyDescent="0.3">
      <c r="E13363"/>
      <c r="F1336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</row>
    <row r="13364" spans="5:19" x14ac:dyDescent="0.3">
      <c r="E13364"/>
      <c r="F13364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</row>
    <row r="13365" spans="5:19" x14ac:dyDescent="0.3">
      <c r="E13365"/>
      <c r="F13365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</row>
    <row r="13366" spans="5:19" x14ac:dyDescent="0.3">
      <c r="E13366"/>
      <c r="F13366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</row>
    <row r="13367" spans="5:19" x14ac:dyDescent="0.3">
      <c r="E13367"/>
      <c r="F13367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</row>
    <row r="13368" spans="5:19" x14ac:dyDescent="0.3">
      <c r="E13368"/>
      <c r="F13368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</row>
    <row r="13369" spans="5:19" x14ac:dyDescent="0.3">
      <c r="E13369"/>
      <c r="F13369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</row>
    <row r="13370" spans="5:19" x14ac:dyDescent="0.3">
      <c r="E13370"/>
      <c r="F13370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</row>
    <row r="13371" spans="5:19" x14ac:dyDescent="0.3">
      <c r="E13371"/>
      <c r="F13371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</row>
    <row r="13372" spans="5:19" x14ac:dyDescent="0.3">
      <c r="E13372"/>
      <c r="F13372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</row>
    <row r="13373" spans="5:19" x14ac:dyDescent="0.3">
      <c r="E13373"/>
      <c r="F1337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</row>
    <row r="13374" spans="5:19" x14ac:dyDescent="0.3">
      <c r="E13374"/>
      <c r="F13374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</row>
    <row r="13375" spans="5:19" x14ac:dyDescent="0.3">
      <c r="E13375"/>
      <c r="F13375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</row>
    <row r="13376" spans="5:19" x14ac:dyDescent="0.3">
      <c r="E13376"/>
      <c r="F13376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</row>
    <row r="13377" spans="5:19" x14ac:dyDescent="0.3">
      <c r="E13377"/>
      <c r="F13377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</row>
    <row r="13378" spans="5:19" x14ac:dyDescent="0.3">
      <c r="E13378"/>
      <c r="F13378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</row>
    <row r="13379" spans="5:19" x14ac:dyDescent="0.3">
      <c r="E13379"/>
      <c r="F13379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</row>
    <row r="13380" spans="5:19" x14ac:dyDescent="0.3">
      <c r="E13380"/>
      <c r="F13380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</row>
    <row r="13381" spans="5:19" x14ac:dyDescent="0.3">
      <c r="E13381"/>
      <c r="F13381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</row>
    <row r="13382" spans="5:19" x14ac:dyDescent="0.3">
      <c r="E13382"/>
      <c r="F13382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</row>
    <row r="13383" spans="5:19" x14ac:dyDescent="0.3">
      <c r="E13383"/>
      <c r="F1338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</row>
    <row r="13384" spans="5:19" x14ac:dyDescent="0.3">
      <c r="E13384"/>
      <c r="F13384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</row>
    <row r="13385" spans="5:19" x14ac:dyDescent="0.3">
      <c r="E13385"/>
      <c r="F13385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</row>
    <row r="13386" spans="5:19" x14ac:dyDescent="0.3">
      <c r="E13386"/>
      <c r="F13386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</row>
    <row r="13387" spans="5:19" x14ac:dyDescent="0.3">
      <c r="E13387"/>
      <c r="F13387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</row>
    <row r="13388" spans="5:19" x14ac:dyDescent="0.3">
      <c r="E13388"/>
      <c r="F13388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</row>
    <row r="13389" spans="5:19" x14ac:dyDescent="0.3">
      <c r="E13389"/>
      <c r="F13389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</row>
    <row r="13390" spans="5:19" x14ac:dyDescent="0.3">
      <c r="E13390"/>
      <c r="F13390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</row>
    <row r="13391" spans="5:19" x14ac:dyDescent="0.3">
      <c r="E13391"/>
      <c r="F13391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</row>
    <row r="13392" spans="5:19" x14ac:dyDescent="0.3">
      <c r="E13392"/>
      <c r="F13392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</row>
    <row r="13393" spans="5:19" x14ac:dyDescent="0.3">
      <c r="E13393"/>
      <c r="F1339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</row>
    <row r="13394" spans="5:19" x14ac:dyDescent="0.3">
      <c r="E13394"/>
      <c r="F13394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</row>
    <row r="13395" spans="5:19" x14ac:dyDescent="0.3">
      <c r="E13395"/>
      <c r="F13395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</row>
    <row r="13396" spans="5:19" x14ac:dyDescent="0.3">
      <c r="E13396"/>
      <c r="F13396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</row>
    <row r="13397" spans="5:19" x14ac:dyDescent="0.3">
      <c r="E13397"/>
      <c r="F13397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</row>
    <row r="13398" spans="5:19" x14ac:dyDescent="0.3">
      <c r="E13398"/>
      <c r="F13398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</row>
    <row r="13399" spans="5:19" x14ac:dyDescent="0.3">
      <c r="E13399"/>
      <c r="F13399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</row>
    <row r="13400" spans="5:19" x14ac:dyDescent="0.3">
      <c r="E13400"/>
      <c r="F13400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</row>
    <row r="13401" spans="5:19" x14ac:dyDescent="0.3">
      <c r="E13401"/>
      <c r="F13401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</row>
    <row r="13402" spans="5:19" x14ac:dyDescent="0.3">
      <c r="E13402"/>
      <c r="F13402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</row>
    <row r="13403" spans="5:19" x14ac:dyDescent="0.3">
      <c r="E13403"/>
      <c r="F1340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</row>
    <row r="13404" spans="5:19" x14ac:dyDescent="0.3">
      <c r="E13404"/>
      <c r="F13404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</row>
    <row r="13405" spans="5:19" x14ac:dyDescent="0.3">
      <c r="E13405"/>
      <c r="F13405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</row>
    <row r="13406" spans="5:19" x14ac:dyDescent="0.3">
      <c r="E13406"/>
      <c r="F13406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</row>
    <row r="13407" spans="5:19" x14ac:dyDescent="0.3">
      <c r="E13407"/>
      <c r="F13407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</row>
    <row r="13408" spans="5:19" x14ac:dyDescent="0.3">
      <c r="E13408"/>
      <c r="F13408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</row>
    <row r="13409" spans="5:19" x14ac:dyDescent="0.3">
      <c r="E13409"/>
      <c r="F13409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</row>
    <row r="13410" spans="5:19" x14ac:dyDescent="0.3">
      <c r="E13410"/>
      <c r="F13410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</row>
    <row r="13411" spans="5:19" x14ac:dyDescent="0.3">
      <c r="E13411"/>
      <c r="F13411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</row>
    <row r="13412" spans="5:19" x14ac:dyDescent="0.3">
      <c r="E13412"/>
      <c r="F13412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</row>
    <row r="13413" spans="5:19" x14ac:dyDescent="0.3">
      <c r="E13413"/>
      <c r="F1341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</row>
    <row r="13414" spans="5:19" x14ac:dyDescent="0.3">
      <c r="E13414"/>
      <c r="F13414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</row>
    <row r="13415" spans="5:19" x14ac:dyDescent="0.3">
      <c r="E13415"/>
      <c r="F13415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</row>
    <row r="13416" spans="5:19" x14ac:dyDescent="0.3">
      <c r="E13416"/>
      <c r="F13416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</row>
    <row r="13417" spans="5:19" x14ac:dyDescent="0.3">
      <c r="E13417"/>
      <c r="F13417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</row>
    <row r="13418" spans="5:19" x14ac:dyDescent="0.3">
      <c r="E13418"/>
      <c r="F13418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</row>
    <row r="13419" spans="5:19" x14ac:dyDescent="0.3">
      <c r="E13419"/>
      <c r="F13419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</row>
    <row r="13420" spans="5:19" x14ac:dyDescent="0.3">
      <c r="E13420"/>
      <c r="F13420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</row>
    <row r="13421" spans="5:19" x14ac:dyDescent="0.3">
      <c r="E13421"/>
      <c r="F13421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</row>
    <row r="13422" spans="5:19" x14ac:dyDescent="0.3">
      <c r="E13422"/>
      <c r="F13422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</row>
    <row r="13423" spans="5:19" x14ac:dyDescent="0.3">
      <c r="E13423"/>
      <c r="F1342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</row>
    <row r="13424" spans="5:19" x14ac:dyDescent="0.3">
      <c r="E13424"/>
      <c r="F13424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</row>
    <row r="13425" spans="5:19" x14ac:dyDescent="0.3">
      <c r="E13425"/>
      <c r="F13425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</row>
    <row r="13426" spans="5:19" x14ac:dyDescent="0.3">
      <c r="E13426"/>
      <c r="F13426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</row>
    <row r="13427" spans="5:19" x14ac:dyDescent="0.3">
      <c r="E13427"/>
      <c r="F13427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</row>
    <row r="13428" spans="5:19" x14ac:dyDescent="0.3">
      <c r="E13428"/>
      <c r="F13428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</row>
    <row r="13429" spans="5:19" x14ac:dyDescent="0.3">
      <c r="E13429"/>
      <c r="F13429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</row>
    <row r="13430" spans="5:19" x14ac:dyDescent="0.3">
      <c r="E13430"/>
      <c r="F13430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</row>
    <row r="13431" spans="5:19" x14ac:dyDescent="0.3">
      <c r="E13431"/>
      <c r="F13431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</row>
    <row r="13432" spans="5:19" x14ac:dyDescent="0.3">
      <c r="E13432"/>
      <c r="F13432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</row>
    <row r="13433" spans="5:19" x14ac:dyDescent="0.3">
      <c r="E13433"/>
      <c r="F1343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</row>
    <row r="13434" spans="5:19" x14ac:dyDescent="0.3">
      <c r="E13434"/>
      <c r="F13434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</row>
    <row r="13435" spans="5:19" x14ac:dyDescent="0.3">
      <c r="E13435"/>
      <c r="F13435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</row>
    <row r="13436" spans="5:19" x14ac:dyDescent="0.3">
      <c r="E13436"/>
      <c r="F13436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</row>
    <row r="13437" spans="5:19" x14ac:dyDescent="0.3">
      <c r="E13437"/>
      <c r="F13437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</row>
    <row r="13438" spans="5:19" x14ac:dyDescent="0.3">
      <c r="E13438"/>
      <c r="F13438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</row>
    <row r="13439" spans="5:19" x14ac:dyDescent="0.3">
      <c r="E13439"/>
      <c r="F13439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</row>
    <row r="13440" spans="5:19" x14ac:dyDescent="0.3">
      <c r="E13440"/>
      <c r="F13440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</row>
    <row r="13441" spans="5:19" x14ac:dyDescent="0.3">
      <c r="E13441"/>
      <c r="F13441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</row>
    <row r="13442" spans="5:19" x14ac:dyDescent="0.3">
      <c r="E13442"/>
      <c r="F13442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</row>
    <row r="13443" spans="5:19" x14ac:dyDescent="0.3">
      <c r="E13443"/>
      <c r="F1344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</row>
    <row r="13444" spans="5:19" x14ac:dyDescent="0.3">
      <c r="E13444"/>
      <c r="F13444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</row>
    <row r="13445" spans="5:19" x14ac:dyDescent="0.3">
      <c r="E13445"/>
      <c r="F13445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</row>
    <row r="13446" spans="5:19" x14ac:dyDescent="0.3">
      <c r="E13446"/>
      <c r="F13446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</row>
    <row r="13447" spans="5:19" x14ac:dyDescent="0.3">
      <c r="E13447"/>
      <c r="F13447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</row>
    <row r="13448" spans="5:19" x14ac:dyDescent="0.3">
      <c r="E13448"/>
      <c r="F13448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</row>
    <row r="13449" spans="5:19" x14ac:dyDescent="0.3">
      <c r="E13449"/>
      <c r="F13449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</row>
    <row r="13450" spans="5:19" x14ac:dyDescent="0.3">
      <c r="E13450"/>
      <c r="F13450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</row>
    <row r="13451" spans="5:19" x14ac:dyDescent="0.3">
      <c r="E13451"/>
      <c r="F13451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</row>
    <row r="13452" spans="5:19" x14ac:dyDescent="0.3">
      <c r="E13452"/>
      <c r="F13452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</row>
    <row r="13453" spans="5:19" x14ac:dyDescent="0.3">
      <c r="E13453"/>
      <c r="F1345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</row>
    <row r="13454" spans="5:19" x14ac:dyDescent="0.3">
      <c r="E13454"/>
      <c r="F13454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</row>
    <row r="13455" spans="5:19" x14ac:dyDescent="0.3">
      <c r="E13455"/>
      <c r="F13455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</row>
    <row r="13456" spans="5:19" x14ac:dyDescent="0.3">
      <c r="E13456"/>
      <c r="F13456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</row>
    <row r="13457" spans="5:19" x14ac:dyDescent="0.3">
      <c r="E13457"/>
      <c r="F13457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</row>
    <row r="13458" spans="5:19" x14ac:dyDescent="0.3">
      <c r="E13458"/>
      <c r="F13458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</row>
    <row r="13459" spans="5:19" x14ac:dyDescent="0.3">
      <c r="E13459"/>
      <c r="F13459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</row>
    <row r="13460" spans="5:19" x14ac:dyDescent="0.3">
      <c r="E13460"/>
      <c r="F13460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</row>
    <row r="13461" spans="5:19" x14ac:dyDescent="0.3">
      <c r="E13461"/>
      <c r="F13461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</row>
    <row r="13462" spans="5:19" x14ac:dyDescent="0.3">
      <c r="E13462"/>
      <c r="F13462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</row>
    <row r="13463" spans="5:19" x14ac:dyDescent="0.3">
      <c r="E13463"/>
      <c r="F1346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</row>
    <row r="13464" spans="5:19" x14ac:dyDescent="0.3">
      <c r="E13464"/>
      <c r="F13464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</row>
    <row r="13465" spans="5:19" x14ac:dyDescent="0.3">
      <c r="E13465"/>
      <c r="F13465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</row>
    <row r="13466" spans="5:19" x14ac:dyDescent="0.3">
      <c r="E13466"/>
      <c r="F13466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</row>
    <row r="13467" spans="5:19" x14ac:dyDescent="0.3">
      <c r="E13467"/>
      <c r="F13467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</row>
    <row r="13468" spans="5:19" x14ac:dyDescent="0.3">
      <c r="E13468"/>
      <c r="F13468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</row>
    <row r="13469" spans="5:19" x14ac:dyDescent="0.3">
      <c r="E13469"/>
      <c r="F13469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</row>
    <row r="13470" spans="5:19" x14ac:dyDescent="0.3">
      <c r="E13470"/>
      <c r="F13470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</row>
    <row r="13471" spans="5:19" x14ac:dyDescent="0.3">
      <c r="E13471"/>
      <c r="F13471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</row>
    <row r="13472" spans="5:19" x14ac:dyDescent="0.3">
      <c r="E13472"/>
      <c r="F13472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</row>
    <row r="13473" spans="5:19" x14ac:dyDescent="0.3">
      <c r="E13473"/>
      <c r="F1347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</row>
    <row r="13474" spans="5:19" x14ac:dyDescent="0.3">
      <c r="E13474"/>
      <c r="F13474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</row>
    <row r="13475" spans="5:19" x14ac:dyDescent="0.3">
      <c r="E13475"/>
      <c r="F13475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</row>
    <row r="13476" spans="5:19" x14ac:dyDescent="0.3">
      <c r="E13476"/>
      <c r="F13476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</row>
    <row r="13477" spans="5:19" x14ac:dyDescent="0.3">
      <c r="E13477"/>
      <c r="F13477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</row>
    <row r="13478" spans="5:19" x14ac:dyDescent="0.3">
      <c r="E13478"/>
      <c r="F13478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</row>
    <row r="13479" spans="5:19" x14ac:dyDescent="0.3">
      <c r="E13479"/>
      <c r="F13479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</row>
    <row r="13480" spans="5:19" x14ac:dyDescent="0.3">
      <c r="E13480"/>
      <c r="F13480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</row>
    <row r="13481" spans="5:19" x14ac:dyDescent="0.3">
      <c r="E13481"/>
      <c r="F13481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</row>
    <row r="13482" spans="5:19" x14ac:dyDescent="0.3">
      <c r="E13482"/>
      <c r="F13482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</row>
    <row r="13483" spans="5:19" x14ac:dyDescent="0.3">
      <c r="E13483"/>
      <c r="F1348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</row>
    <row r="13484" spans="5:19" x14ac:dyDescent="0.3">
      <c r="E13484"/>
      <c r="F13484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</row>
    <row r="13485" spans="5:19" x14ac:dyDescent="0.3">
      <c r="E13485"/>
      <c r="F13485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</row>
    <row r="13486" spans="5:19" x14ac:dyDescent="0.3">
      <c r="E13486"/>
      <c r="F13486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</row>
    <row r="13487" spans="5:19" x14ac:dyDescent="0.3">
      <c r="E13487"/>
      <c r="F13487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</row>
    <row r="13488" spans="5:19" x14ac:dyDescent="0.3">
      <c r="E13488"/>
      <c r="F13488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</row>
    <row r="13489" spans="5:19" x14ac:dyDescent="0.3">
      <c r="E13489"/>
      <c r="F13489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</row>
    <row r="13490" spans="5:19" x14ac:dyDescent="0.3">
      <c r="E13490"/>
      <c r="F13490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</row>
    <row r="13491" spans="5:19" x14ac:dyDescent="0.3">
      <c r="E13491"/>
      <c r="F13491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</row>
    <row r="13492" spans="5:19" x14ac:dyDescent="0.3">
      <c r="E13492"/>
      <c r="F13492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</row>
    <row r="13493" spans="5:19" x14ac:dyDescent="0.3">
      <c r="E13493"/>
      <c r="F1349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</row>
    <row r="13494" spans="5:19" x14ac:dyDescent="0.3">
      <c r="E13494"/>
      <c r="F13494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</row>
    <row r="13495" spans="5:19" x14ac:dyDescent="0.3">
      <c r="E13495"/>
      <c r="F13495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</row>
    <row r="13496" spans="5:19" x14ac:dyDescent="0.3">
      <c r="E13496"/>
      <c r="F13496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</row>
    <row r="13497" spans="5:19" x14ac:dyDescent="0.3">
      <c r="E13497"/>
      <c r="F13497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</row>
    <row r="13498" spans="5:19" x14ac:dyDescent="0.3">
      <c r="E13498"/>
      <c r="F13498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</row>
    <row r="13499" spans="5:19" x14ac:dyDescent="0.3">
      <c r="E13499"/>
      <c r="F13499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</row>
    <row r="13500" spans="5:19" x14ac:dyDescent="0.3">
      <c r="E13500"/>
      <c r="F13500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</row>
    <row r="13501" spans="5:19" x14ac:dyDescent="0.3">
      <c r="E13501"/>
      <c r="F13501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</row>
    <row r="13502" spans="5:19" x14ac:dyDescent="0.3">
      <c r="E13502"/>
      <c r="F13502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</row>
    <row r="13503" spans="5:19" x14ac:dyDescent="0.3">
      <c r="E13503"/>
      <c r="F1350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</row>
    <row r="13504" spans="5:19" x14ac:dyDescent="0.3">
      <c r="E13504"/>
      <c r="F13504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</row>
    <row r="13505" spans="5:19" x14ac:dyDescent="0.3">
      <c r="E13505"/>
      <c r="F13505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</row>
    <row r="13506" spans="5:19" x14ac:dyDescent="0.3">
      <c r="E13506"/>
      <c r="F13506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</row>
    <row r="13507" spans="5:19" x14ac:dyDescent="0.3">
      <c r="E13507"/>
      <c r="F13507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</row>
    <row r="13508" spans="5:19" x14ac:dyDescent="0.3">
      <c r="E13508"/>
      <c r="F13508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</row>
    <row r="13509" spans="5:19" x14ac:dyDescent="0.3">
      <c r="E13509"/>
      <c r="F13509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</row>
    <row r="13510" spans="5:19" x14ac:dyDescent="0.3">
      <c r="E13510"/>
      <c r="F13510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</row>
    <row r="13511" spans="5:19" x14ac:dyDescent="0.3">
      <c r="E13511"/>
      <c r="F13511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</row>
    <row r="13512" spans="5:19" x14ac:dyDescent="0.3">
      <c r="E13512"/>
      <c r="F13512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</row>
    <row r="13513" spans="5:19" x14ac:dyDescent="0.3">
      <c r="E13513"/>
      <c r="F1351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</row>
    <row r="13514" spans="5:19" x14ac:dyDescent="0.3">
      <c r="E13514"/>
      <c r="F13514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</row>
    <row r="13515" spans="5:19" x14ac:dyDescent="0.3">
      <c r="E13515"/>
      <c r="F13515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</row>
    <row r="13516" spans="5:19" x14ac:dyDescent="0.3">
      <c r="E13516"/>
      <c r="F13516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</row>
    <row r="13517" spans="5:19" x14ac:dyDescent="0.3">
      <c r="E13517"/>
      <c r="F13517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</row>
    <row r="13518" spans="5:19" x14ac:dyDescent="0.3">
      <c r="E13518"/>
      <c r="F13518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</row>
    <row r="13519" spans="5:19" x14ac:dyDescent="0.3">
      <c r="E13519"/>
      <c r="F13519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</row>
    <row r="13520" spans="5:19" x14ac:dyDescent="0.3">
      <c r="E13520"/>
      <c r="F13520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</row>
    <row r="13521" spans="5:19" x14ac:dyDescent="0.3">
      <c r="E13521"/>
      <c r="F13521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</row>
    <row r="13522" spans="5:19" x14ac:dyDescent="0.3">
      <c r="E13522"/>
      <c r="F13522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</row>
    <row r="13523" spans="5:19" x14ac:dyDescent="0.3">
      <c r="E13523"/>
      <c r="F1352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</row>
    <row r="13524" spans="5:19" x14ac:dyDescent="0.3">
      <c r="E13524"/>
      <c r="F13524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</row>
    <row r="13525" spans="5:19" x14ac:dyDescent="0.3">
      <c r="E13525"/>
      <c r="F13525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</row>
    <row r="13526" spans="5:19" x14ac:dyDescent="0.3">
      <c r="E13526"/>
      <c r="F13526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</row>
    <row r="13527" spans="5:19" x14ac:dyDescent="0.3">
      <c r="E13527"/>
      <c r="F13527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</row>
    <row r="13528" spans="5:19" x14ac:dyDescent="0.3">
      <c r="E13528"/>
      <c r="F13528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</row>
    <row r="13529" spans="5:19" x14ac:dyDescent="0.3">
      <c r="E13529"/>
      <c r="F13529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</row>
    <row r="13530" spans="5:19" x14ac:dyDescent="0.3">
      <c r="E13530"/>
      <c r="F13530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</row>
    <row r="13531" spans="5:19" x14ac:dyDescent="0.3">
      <c r="E13531"/>
      <c r="F13531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</row>
    <row r="13532" spans="5:19" x14ac:dyDescent="0.3">
      <c r="E13532"/>
      <c r="F13532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</row>
    <row r="13533" spans="5:19" x14ac:dyDescent="0.3">
      <c r="E13533"/>
      <c r="F1353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</row>
    <row r="13534" spans="5:19" x14ac:dyDescent="0.3">
      <c r="E13534"/>
      <c r="F13534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</row>
    <row r="13535" spans="5:19" x14ac:dyDescent="0.3">
      <c r="E13535"/>
      <c r="F13535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</row>
    <row r="13536" spans="5:19" x14ac:dyDescent="0.3">
      <c r="E13536"/>
      <c r="F13536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</row>
    <row r="13537" spans="5:19" x14ac:dyDescent="0.3">
      <c r="E13537"/>
      <c r="F13537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</row>
    <row r="13538" spans="5:19" x14ac:dyDescent="0.3">
      <c r="E13538"/>
      <c r="F13538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</row>
    <row r="13539" spans="5:19" x14ac:dyDescent="0.3">
      <c r="E13539"/>
      <c r="F13539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</row>
    <row r="13540" spans="5:19" x14ac:dyDescent="0.3">
      <c r="E13540"/>
      <c r="F13540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</row>
    <row r="13541" spans="5:19" x14ac:dyDescent="0.3">
      <c r="E13541"/>
      <c r="F13541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</row>
    <row r="13542" spans="5:19" x14ac:dyDescent="0.3">
      <c r="E13542"/>
      <c r="F13542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</row>
    <row r="13543" spans="5:19" x14ac:dyDescent="0.3">
      <c r="E13543"/>
      <c r="F1354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</row>
    <row r="13544" spans="5:19" x14ac:dyDescent="0.3">
      <c r="E13544"/>
      <c r="F13544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</row>
    <row r="13545" spans="5:19" x14ac:dyDescent="0.3">
      <c r="E13545"/>
      <c r="F13545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</row>
    <row r="13546" spans="5:19" x14ac:dyDescent="0.3">
      <c r="E13546"/>
      <c r="F13546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</row>
    <row r="13547" spans="5:19" x14ac:dyDescent="0.3">
      <c r="E13547"/>
      <c r="F13547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</row>
    <row r="13548" spans="5:19" x14ac:dyDescent="0.3">
      <c r="E13548"/>
      <c r="F13548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</row>
    <row r="13549" spans="5:19" x14ac:dyDescent="0.3">
      <c r="E13549"/>
      <c r="F13549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</row>
    <row r="13550" spans="5:19" x14ac:dyDescent="0.3">
      <c r="E13550"/>
      <c r="F13550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</row>
    <row r="13551" spans="5:19" x14ac:dyDescent="0.3">
      <c r="E13551"/>
      <c r="F13551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</row>
    <row r="13552" spans="5:19" x14ac:dyDescent="0.3">
      <c r="E13552"/>
      <c r="F13552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</row>
    <row r="13553" spans="5:19" x14ac:dyDescent="0.3">
      <c r="E13553"/>
      <c r="F1355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</row>
    <row r="13554" spans="5:19" x14ac:dyDescent="0.3">
      <c r="E13554"/>
      <c r="F13554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</row>
    <row r="13555" spans="5:19" x14ac:dyDescent="0.3">
      <c r="E13555"/>
      <c r="F13555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</row>
    <row r="13556" spans="5:19" x14ac:dyDescent="0.3">
      <c r="E13556"/>
      <c r="F13556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</row>
    <row r="13557" spans="5:19" x14ac:dyDescent="0.3">
      <c r="E13557"/>
      <c r="F13557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</row>
    <row r="13558" spans="5:19" x14ac:dyDescent="0.3">
      <c r="E13558"/>
      <c r="F13558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</row>
    <row r="13559" spans="5:19" x14ac:dyDescent="0.3">
      <c r="E13559"/>
      <c r="F13559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</row>
    <row r="13560" spans="5:19" x14ac:dyDescent="0.3">
      <c r="E13560"/>
      <c r="F13560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</row>
    <row r="13561" spans="5:19" x14ac:dyDescent="0.3">
      <c r="E13561"/>
      <c r="F13561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</row>
    <row r="13562" spans="5:19" x14ac:dyDescent="0.3">
      <c r="E13562"/>
      <c r="F13562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</row>
    <row r="13563" spans="5:19" x14ac:dyDescent="0.3">
      <c r="E13563"/>
      <c r="F1356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</row>
    <row r="13564" spans="5:19" x14ac:dyDescent="0.3">
      <c r="E13564"/>
      <c r="F13564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</row>
    <row r="13565" spans="5:19" x14ac:dyDescent="0.3">
      <c r="E13565"/>
      <c r="F13565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</row>
    <row r="13566" spans="5:19" x14ac:dyDescent="0.3">
      <c r="E13566"/>
      <c r="F13566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</row>
    <row r="13567" spans="5:19" x14ac:dyDescent="0.3">
      <c r="E13567"/>
      <c r="F13567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</row>
    <row r="13568" spans="5:19" x14ac:dyDescent="0.3">
      <c r="E13568"/>
      <c r="F13568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</row>
    <row r="13569" spans="5:19" x14ac:dyDescent="0.3">
      <c r="E13569"/>
      <c r="F13569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</row>
    <row r="13570" spans="5:19" x14ac:dyDescent="0.3">
      <c r="E13570"/>
      <c r="F13570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</row>
    <row r="13571" spans="5:19" x14ac:dyDescent="0.3">
      <c r="E13571"/>
      <c r="F13571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</row>
    <row r="13572" spans="5:19" x14ac:dyDescent="0.3">
      <c r="E13572"/>
      <c r="F13572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</row>
    <row r="13573" spans="5:19" x14ac:dyDescent="0.3">
      <c r="E13573"/>
      <c r="F1357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</row>
    <row r="13574" spans="5:19" x14ac:dyDescent="0.3">
      <c r="E13574"/>
      <c r="F13574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</row>
    <row r="13575" spans="5:19" x14ac:dyDescent="0.3">
      <c r="E13575"/>
      <c r="F13575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</row>
    <row r="13576" spans="5:19" x14ac:dyDescent="0.3">
      <c r="E13576"/>
      <c r="F13576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</row>
    <row r="13577" spans="5:19" x14ac:dyDescent="0.3">
      <c r="E13577"/>
      <c r="F13577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</row>
    <row r="13578" spans="5:19" x14ac:dyDescent="0.3">
      <c r="E13578"/>
      <c r="F13578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</row>
    <row r="13579" spans="5:19" x14ac:dyDescent="0.3">
      <c r="E13579"/>
      <c r="F13579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</row>
    <row r="13580" spans="5:19" x14ac:dyDescent="0.3">
      <c r="E13580"/>
      <c r="F13580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</row>
    <row r="13581" spans="5:19" x14ac:dyDescent="0.3">
      <c r="E13581"/>
      <c r="F13581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</row>
    <row r="13582" spans="5:19" x14ac:dyDescent="0.3">
      <c r="E13582"/>
      <c r="F13582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</row>
    <row r="13583" spans="5:19" x14ac:dyDescent="0.3">
      <c r="E13583"/>
      <c r="F1358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</row>
    <row r="13584" spans="5:19" x14ac:dyDescent="0.3">
      <c r="E13584"/>
      <c r="F13584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</row>
    <row r="13585" spans="5:19" x14ac:dyDescent="0.3">
      <c r="E13585"/>
      <c r="F13585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</row>
    <row r="13586" spans="5:19" x14ac:dyDescent="0.3">
      <c r="E13586"/>
      <c r="F13586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</row>
    <row r="13587" spans="5:19" x14ac:dyDescent="0.3">
      <c r="E13587"/>
      <c r="F13587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</row>
    <row r="13588" spans="5:19" x14ac:dyDescent="0.3">
      <c r="E13588"/>
      <c r="F13588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</row>
    <row r="13589" spans="5:19" x14ac:dyDescent="0.3">
      <c r="E13589"/>
      <c r="F13589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</row>
    <row r="13590" spans="5:19" x14ac:dyDescent="0.3">
      <c r="E13590"/>
      <c r="F13590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</row>
    <row r="13591" spans="5:19" x14ac:dyDescent="0.3">
      <c r="E13591"/>
      <c r="F13591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</row>
    <row r="13592" spans="5:19" x14ac:dyDescent="0.3">
      <c r="E13592"/>
      <c r="F13592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</row>
    <row r="13593" spans="5:19" x14ac:dyDescent="0.3">
      <c r="E13593"/>
      <c r="F1359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</row>
    <row r="13594" spans="5:19" x14ac:dyDescent="0.3">
      <c r="E13594"/>
      <c r="F13594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</row>
    <row r="13595" spans="5:19" x14ac:dyDescent="0.3">
      <c r="E13595"/>
      <c r="F13595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</row>
    <row r="13596" spans="5:19" x14ac:dyDescent="0.3">
      <c r="E13596"/>
      <c r="F13596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</row>
    <row r="13597" spans="5:19" x14ac:dyDescent="0.3">
      <c r="E13597"/>
      <c r="F13597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</row>
    <row r="13598" spans="5:19" x14ac:dyDescent="0.3">
      <c r="E13598"/>
      <c r="F13598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</row>
    <row r="13599" spans="5:19" x14ac:dyDescent="0.3">
      <c r="E13599"/>
      <c r="F13599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</row>
    <row r="13600" spans="5:19" x14ac:dyDescent="0.3">
      <c r="E13600"/>
      <c r="F13600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</row>
    <row r="13601" spans="5:19" x14ac:dyDescent="0.3">
      <c r="E13601"/>
      <c r="F13601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</row>
    <row r="13602" spans="5:19" x14ac:dyDescent="0.3">
      <c r="E13602"/>
      <c r="F13602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</row>
    <row r="13603" spans="5:19" x14ac:dyDescent="0.3">
      <c r="E13603"/>
      <c r="F1360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</row>
    <row r="13604" spans="5:19" x14ac:dyDescent="0.3">
      <c r="E13604"/>
      <c r="F13604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</row>
    <row r="13605" spans="5:19" x14ac:dyDescent="0.3">
      <c r="E13605"/>
      <c r="F13605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</row>
    <row r="13606" spans="5:19" x14ac:dyDescent="0.3">
      <c r="E13606"/>
      <c r="F13606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</row>
    <row r="13607" spans="5:19" x14ac:dyDescent="0.3">
      <c r="E13607"/>
      <c r="F13607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</row>
    <row r="13608" spans="5:19" x14ac:dyDescent="0.3">
      <c r="E13608"/>
      <c r="F13608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</row>
    <row r="13609" spans="5:19" x14ac:dyDescent="0.3">
      <c r="E13609"/>
      <c r="F13609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</row>
    <row r="13610" spans="5:19" x14ac:dyDescent="0.3">
      <c r="E13610"/>
      <c r="F13610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</row>
    <row r="13611" spans="5:19" x14ac:dyDescent="0.3">
      <c r="E13611"/>
      <c r="F13611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</row>
    <row r="13612" spans="5:19" x14ac:dyDescent="0.3">
      <c r="E13612"/>
      <c r="F13612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</row>
    <row r="13613" spans="5:19" x14ac:dyDescent="0.3">
      <c r="E13613"/>
      <c r="F1361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</row>
    <row r="13614" spans="5:19" x14ac:dyDescent="0.3">
      <c r="E13614"/>
      <c r="F13614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</row>
    <row r="13615" spans="5:19" x14ac:dyDescent="0.3">
      <c r="E13615"/>
      <c r="F13615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</row>
    <row r="13616" spans="5:19" x14ac:dyDescent="0.3">
      <c r="E13616"/>
      <c r="F13616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</row>
    <row r="13617" spans="5:19" x14ac:dyDescent="0.3">
      <c r="E13617"/>
      <c r="F13617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</row>
    <row r="13618" spans="5:19" x14ac:dyDescent="0.3">
      <c r="E13618"/>
      <c r="F13618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</row>
    <row r="13619" spans="5:19" x14ac:dyDescent="0.3">
      <c r="E13619"/>
      <c r="F13619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</row>
    <row r="13620" spans="5:19" x14ac:dyDescent="0.3">
      <c r="E13620"/>
      <c r="F13620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</row>
    <row r="13621" spans="5:19" x14ac:dyDescent="0.3">
      <c r="E13621"/>
      <c r="F13621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</row>
    <row r="13622" spans="5:19" x14ac:dyDescent="0.3">
      <c r="E13622"/>
      <c r="F13622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</row>
    <row r="13623" spans="5:19" x14ac:dyDescent="0.3">
      <c r="E13623"/>
      <c r="F1362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</row>
    <row r="13624" spans="5:19" x14ac:dyDescent="0.3">
      <c r="E13624"/>
      <c r="F13624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</row>
    <row r="13625" spans="5:19" x14ac:dyDescent="0.3">
      <c r="E13625"/>
      <c r="F13625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</row>
    <row r="13626" spans="5:19" x14ac:dyDescent="0.3">
      <c r="E13626"/>
      <c r="F13626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</row>
    <row r="13627" spans="5:19" x14ac:dyDescent="0.3">
      <c r="E13627"/>
      <c r="F13627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</row>
    <row r="13628" spans="5:19" x14ac:dyDescent="0.3">
      <c r="E13628"/>
      <c r="F13628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</row>
    <row r="13629" spans="5:19" x14ac:dyDescent="0.3">
      <c r="E13629"/>
      <c r="F13629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</row>
    <row r="13630" spans="5:19" x14ac:dyDescent="0.3">
      <c r="E13630"/>
      <c r="F13630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</row>
    <row r="13631" spans="5:19" x14ac:dyDescent="0.3">
      <c r="E13631"/>
      <c r="F13631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</row>
    <row r="13632" spans="5:19" x14ac:dyDescent="0.3">
      <c r="E13632"/>
      <c r="F13632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</row>
    <row r="13633" spans="5:19" x14ac:dyDescent="0.3">
      <c r="E13633"/>
      <c r="F1363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</row>
    <row r="13634" spans="5:19" x14ac:dyDescent="0.3">
      <c r="E13634"/>
      <c r="F13634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</row>
    <row r="13635" spans="5:19" x14ac:dyDescent="0.3">
      <c r="E13635"/>
      <c r="F13635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</row>
    <row r="13636" spans="5:19" x14ac:dyDescent="0.3">
      <c r="E13636"/>
      <c r="F13636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</row>
    <row r="13637" spans="5:19" x14ac:dyDescent="0.3">
      <c r="E13637"/>
      <c r="F13637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</row>
    <row r="13638" spans="5:19" x14ac:dyDescent="0.3">
      <c r="E13638"/>
      <c r="F13638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</row>
    <row r="13639" spans="5:19" x14ac:dyDescent="0.3">
      <c r="E13639"/>
      <c r="F13639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</row>
    <row r="13640" spans="5:19" x14ac:dyDescent="0.3">
      <c r="E13640"/>
      <c r="F13640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</row>
    <row r="13641" spans="5:19" x14ac:dyDescent="0.3">
      <c r="E13641"/>
      <c r="F13641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</row>
    <row r="13642" spans="5:19" x14ac:dyDescent="0.3">
      <c r="E13642"/>
      <c r="F13642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</row>
    <row r="13643" spans="5:19" x14ac:dyDescent="0.3">
      <c r="E13643"/>
      <c r="F1364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</row>
    <row r="13644" spans="5:19" x14ac:dyDescent="0.3">
      <c r="E13644"/>
      <c r="F13644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</row>
    <row r="13645" spans="5:19" x14ac:dyDescent="0.3">
      <c r="E13645"/>
      <c r="F13645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</row>
    <row r="13646" spans="5:19" x14ac:dyDescent="0.3">
      <c r="E13646"/>
      <c r="F13646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</row>
    <row r="13647" spans="5:19" x14ac:dyDescent="0.3">
      <c r="E13647"/>
      <c r="F13647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</row>
    <row r="13648" spans="5:19" x14ac:dyDescent="0.3">
      <c r="E13648"/>
      <c r="F13648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</row>
    <row r="13649" spans="5:19" x14ac:dyDescent="0.3">
      <c r="E13649"/>
      <c r="F13649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</row>
    <row r="13650" spans="5:19" x14ac:dyDescent="0.3">
      <c r="E13650"/>
      <c r="F13650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</row>
    <row r="13651" spans="5:19" x14ac:dyDescent="0.3">
      <c r="E13651"/>
      <c r="F13651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</row>
    <row r="13652" spans="5:19" x14ac:dyDescent="0.3">
      <c r="E13652"/>
      <c r="F13652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</row>
    <row r="13653" spans="5:19" x14ac:dyDescent="0.3">
      <c r="E13653"/>
      <c r="F1365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</row>
    <row r="13654" spans="5:19" x14ac:dyDescent="0.3">
      <c r="E13654"/>
      <c r="F13654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</row>
    <row r="13655" spans="5:19" x14ac:dyDescent="0.3">
      <c r="E13655"/>
      <c r="F13655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</row>
    <row r="13656" spans="5:19" x14ac:dyDescent="0.3">
      <c r="E13656"/>
      <c r="F13656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</row>
    <row r="13657" spans="5:19" x14ac:dyDescent="0.3">
      <c r="E13657"/>
      <c r="F13657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</row>
    <row r="13658" spans="5:19" x14ac:dyDescent="0.3">
      <c r="E13658"/>
      <c r="F13658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</row>
    <row r="13659" spans="5:19" x14ac:dyDescent="0.3">
      <c r="E13659"/>
      <c r="F13659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</row>
    <row r="13660" spans="5:19" x14ac:dyDescent="0.3">
      <c r="E13660"/>
      <c r="F13660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</row>
    <row r="13661" spans="5:19" x14ac:dyDescent="0.3">
      <c r="E13661"/>
      <c r="F13661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</row>
    <row r="13662" spans="5:19" x14ac:dyDescent="0.3">
      <c r="E13662"/>
      <c r="F13662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</row>
    <row r="13663" spans="5:19" x14ac:dyDescent="0.3">
      <c r="E13663"/>
      <c r="F1366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</row>
    <row r="13664" spans="5:19" x14ac:dyDescent="0.3">
      <c r="E13664"/>
      <c r="F13664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</row>
    <row r="13665" spans="5:19" x14ac:dyDescent="0.3">
      <c r="E13665"/>
      <c r="F13665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</row>
    <row r="13666" spans="5:19" x14ac:dyDescent="0.3">
      <c r="E13666"/>
      <c r="F13666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</row>
    <row r="13667" spans="5:19" x14ac:dyDescent="0.3">
      <c r="E13667"/>
      <c r="F13667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</row>
    <row r="13668" spans="5:19" x14ac:dyDescent="0.3">
      <c r="E13668"/>
      <c r="F13668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</row>
    <row r="13669" spans="5:19" x14ac:dyDescent="0.3">
      <c r="E13669"/>
      <c r="F13669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</row>
    <row r="13670" spans="5:19" x14ac:dyDescent="0.3">
      <c r="E13670"/>
      <c r="F13670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</row>
    <row r="13671" spans="5:19" x14ac:dyDescent="0.3">
      <c r="E13671"/>
      <c r="F13671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</row>
    <row r="13672" spans="5:19" x14ac:dyDescent="0.3">
      <c r="E13672"/>
      <c r="F13672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</row>
    <row r="13673" spans="5:19" x14ac:dyDescent="0.3">
      <c r="E13673"/>
      <c r="F1367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</row>
    <row r="13674" spans="5:19" x14ac:dyDescent="0.3">
      <c r="E13674"/>
      <c r="F13674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</row>
    <row r="13675" spans="5:19" x14ac:dyDescent="0.3">
      <c r="E13675"/>
      <c r="F13675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</row>
    <row r="13676" spans="5:19" x14ac:dyDescent="0.3">
      <c r="E13676"/>
      <c r="F13676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</row>
    <row r="13677" spans="5:19" x14ac:dyDescent="0.3">
      <c r="E13677"/>
      <c r="F13677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</row>
    <row r="13678" spans="5:19" x14ac:dyDescent="0.3">
      <c r="E13678"/>
      <c r="F13678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</row>
    <row r="13679" spans="5:19" x14ac:dyDescent="0.3">
      <c r="E13679"/>
      <c r="F13679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</row>
    <row r="13680" spans="5:19" x14ac:dyDescent="0.3">
      <c r="E13680"/>
      <c r="F13680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</row>
    <row r="13681" spans="5:19" x14ac:dyDescent="0.3">
      <c r="E13681"/>
      <c r="F13681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</row>
    <row r="13682" spans="5:19" x14ac:dyDescent="0.3">
      <c r="E13682"/>
      <c r="F13682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</row>
    <row r="13683" spans="5:19" x14ac:dyDescent="0.3">
      <c r="E13683"/>
      <c r="F1368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</row>
    <row r="13684" spans="5:19" x14ac:dyDescent="0.3">
      <c r="E13684"/>
      <c r="F13684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</row>
    <row r="13685" spans="5:19" x14ac:dyDescent="0.3">
      <c r="E13685"/>
      <c r="F13685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</row>
    <row r="13686" spans="5:19" x14ac:dyDescent="0.3">
      <c r="E13686"/>
      <c r="F13686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</row>
    <row r="13687" spans="5:19" x14ac:dyDescent="0.3">
      <c r="E13687"/>
      <c r="F13687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</row>
    <row r="13688" spans="5:19" x14ac:dyDescent="0.3">
      <c r="E13688"/>
      <c r="F13688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</row>
    <row r="13689" spans="5:19" x14ac:dyDescent="0.3">
      <c r="E13689"/>
      <c r="F13689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</row>
    <row r="13690" spans="5:19" x14ac:dyDescent="0.3">
      <c r="E13690"/>
      <c r="F13690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</row>
    <row r="13691" spans="5:19" x14ac:dyDescent="0.3">
      <c r="E13691"/>
      <c r="F13691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</row>
    <row r="13692" spans="5:19" x14ac:dyDescent="0.3">
      <c r="E13692"/>
      <c r="F13692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</row>
    <row r="13693" spans="5:19" x14ac:dyDescent="0.3">
      <c r="E13693"/>
      <c r="F1369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</row>
    <row r="13694" spans="5:19" x14ac:dyDescent="0.3">
      <c r="E13694"/>
      <c r="F13694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</row>
    <row r="13695" spans="5:19" x14ac:dyDescent="0.3">
      <c r="E13695"/>
      <c r="F13695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</row>
    <row r="13696" spans="5:19" x14ac:dyDescent="0.3">
      <c r="E13696"/>
      <c r="F13696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</row>
    <row r="13697" spans="5:19" x14ac:dyDescent="0.3">
      <c r="E13697"/>
      <c r="F13697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</row>
    <row r="13698" spans="5:19" x14ac:dyDescent="0.3">
      <c r="E13698"/>
      <c r="F13698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</row>
    <row r="13699" spans="5:19" x14ac:dyDescent="0.3">
      <c r="E13699"/>
      <c r="F13699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</row>
    <row r="13700" spans="5:19" x14ac:dyDescent="0.3">
      <c r="E13700"/>
      <c r="F13700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</row>
    <row r="13701" spans="5:19" x14ac:dyDescent="0.3">
      <c r="E13701"/>
      <c r="F13701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</row>
    <row r="13702" spans="5:19" x14ac:dyDescent="0.3">
      <c r="E13702"/>
      <c r="F13702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</row>
    <row r="13703" spans="5:19" x14ac:dyDescent="0.3">
      <c r="E13703"/>
      <c r="F1370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</row>
    <row r="13704" spans="5:19" x14ac:dyDescent="0.3">
      <c r="E13704"/>
      <c r="F13704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</row>
    <row r="13705" spans="5:19" x14ac:dyDescent="0.3">
      <c r="E13705"/>
      <c r="F13705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</row>
    <row r="13706" spans="5:19" x14ac:dyDescent="0.3">
      <c r="E13706"/>
      <c r="F13706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</row>
    <row r="13707" spans="5:19" x14ac:dyDescent="0.3">
      <c r="E13707"/>
      <c r="F13707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</row>
    <row r="13708" spans="5:19" x14ac:dyDescent="0.3">
      <c r="E13708"/>
      <c r="F13708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</row>
    <row r="13709" spans="5:19" x14ac:dyDescent="0.3">
      <c r="E13709"/>
      <c r="F13709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</row>
    <row r="13710" spans="5:19" x14ac:dyDescent="0.3">
      <c r="E13710"/>
      <c r="F13710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</row>
    <row r="13711" spans="5:19" x14ac:dyDescent="0.3">
      <c r="E13711"/>
      <c r="F13711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</row>
    <row r="13712" spans="5:19" x14ac:dyDescent="0.3">
      <c r="E13712"/>
      <c r="F13712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</row>
    <row r="13713" spans="5:19" x14ac:dyDescent="0.3">
      <c r="E13713"/>
      <c r="F1371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</row>
    <row r="13714" spans="5:19" x14ac:dyDescent="0.3">
      <c r="E13714"/>
      <c r="F13714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</row>
    <row r="13715" spans="5:19" x14ac:dyDescent="0.3">
      <c r="E13715"/>
      <c r="F13715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</row>
    <row r="13716" spans="5:19" x14ac:dyDescent="0.3">
      <c r="E13716"/>
      <c r="F13716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</row>
    <row r="13717" spans="5:19" x14ac:dyDescent="0.3">
      <c r="E13717"/>
      <c r="F13717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</row>
    <row r="13718" spans="5:19" x14ac:dyDescent="0.3">
      <c r="E13718"/>
      <c r="F13718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</row>
    <row r="13719" spans="5:19" x14ac:dyDescent="0.3">
      <c r="E13719"/>
      <c r="F13719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</row>
    <row r="13720" spans="5:19" x14ac:dyDescent="0.3">
      <c r="E13720"/>
      <c r="F13720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</row>
    <row r="13721" spans="5:19" x14ac:dyDescent="0.3">
      <c r="E13721"/>
      <c r="F13721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</row>
    <row r="13722" spans="5:19" x14ac:dyDescent="0.3">
      <c r="E13722"/>
      <c r="F13722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</row>
    <row r="13723" spans="5:19" x14ac:dyDescent="0.3">
      <c r="E13723"/>
      <c r="F1372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</row>
    <row r="13724" spans="5:19" x14ac:dyDescent="0.3">
      <c r="E13724"/>
      <c r="F13724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</row>
    <row r="13725" spans="5:19" x14ac:dyDescent="0.3">
      <c r="E13725"/>
      <c r="F13725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</row>
    <row r="13726" spans="5:19" x14ac:dyDescent="0.3">
      <c r="E13726"/>
      <c r="F13726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</row>
    <row r="13727" spans="5:19" x14ac:dyDescent="0.3">
      <c r="E13727"/>
      <c r="F13727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</row>
    <row r="13728" spans="5:19" x14ac:dyDescent="0.3">
      <c r="E13728"/>
      <c r="F13728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</row>
    <row r="13729" spans="5:19" x14ac:dyDescent="0.3">
      <c r="E13729"/>
      <c r="F13729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</row>
    <row r="13730" spans="5:19" x14ac:dyDescent="0.3">
      <c r="E13730"/>
      <c r="F13730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</row>
    <row r="13731" spans="5:19" x14ac:dyDescent="0.3">
      <c r="E13731"/>
      <c r="F13731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</row>
    <row r="13732" spans="5:19" x14ac:dyDescent="0.3">
      <c r="E13732"/>
      <c r="F13732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</row>
    <row r="13733" spans="5:19" x14ac:dyDescent="0.3">
      <c r="E13733"/>
      <c r="F1373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</row>
    <row r="13734" spans="5:19" x14ac:dyDescent="0.3">
      <c r="E13734"/>
      <c r="F13734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</row>
    <row r="13735" spans="5:19" x14ac:dyDescent="0.3">
      <c r="E13735"/>
      <c r="F13735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</row>
    <row r="13736" spans="5:19" x14ac:dyDescent="0.3">
      <c r="E13736"/>
      <c r="F13736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</row>
    <row r="13737" spans="5:19" x14ac:dyDescent="0.3">
      <c r="E13737"/>
      <c r="F13737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</row>
    <row r="13738" spans="5:19" x14ac:dyDescent="0.3">
      <c r="E13738"/>
      <c r="F13738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</row>
    <row r="13739" spans="5:19" x14ac:dyDescent="0.3">
      <c r="E13739"/>
      <c r="F13739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</row>
    <row r="13740" spans="5:19" x14ac:dyDescent="0.3">
      <c r="E13740"/>
      <c r="F13740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</row>
    <row r="13741" spans="5:19" x14ac:dyDescent="0.3">
      <c r="E13741"/>
      <c r="F13741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</row>
    <row r="13742" spans="5:19" x14ac:dyDescent="0.3">
      <c r="E13742"/>
      <c r="F13742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</row>
    <row r="13743" spans="5:19" x14ac:dyDescent="0.3">
      <c r="E13743"/>
      <c r="F1374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</row>
    <row r="13744" spans="5:19" x14ac:dyDescent="0.3">
      <c r="E13744"/>
      <c r="F13744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</row>
    <row r="13745" spans="5:19" x14ac:dyDescent="0.3">
      <c r="E13745"/>
      <c r="F13745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</row>
    <row r="13746" spans="5:19" x14ac:dyDescent="0.3">
      <c r="E13746"/>
      <c r="F13746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</row>
    <row r="13747" spans="5:19" x14ac:dyDescent="0.3">
      <c r="E13747"/>
      <c r="F13747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</row>
    <row r="13748" spans="5:19" x14ac:dyDescent="0.3">
      <c r="E13748"/>
      <c r="F13748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</row>
    <row r="13749" spans="5:19" x14ac:dyDescent="0.3">
      <c r="E13749"/>
      <c r="F13749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</row>
    <row r="13750" spans="5:19" x14ac:dyDescent="0.3">
      <c r="E13750"/>
      <c r="F13750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</row>
    <row r="13751" spans="5:19" x14ac:dyDescent="0.3">
      <c r="E13751"/>
      <c r="F13751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</row>
    <row r="13752" spans="5:19" x14ac:dyDescent="0.3">
      <c r="E13752"/>
      <c r="F13752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</row>
    <row r="13753" spans="5:19" x14ac:dyDescent="0.3">
      <c r="E13753"/>
      <c r="F1375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</row>
    <row r="13754" spans="5:19" x14ac:dyDescent="0.3">
      <c r="E13754"/>
      <c r="F13754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</row>
    <row r="13755" spans="5:19" x14ac:dyDescent="0.3">
      <c r="E13755"/>
      <c r="F13755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</row>
    <row r="13756" spans="5:19" x14ac:dyDescent="0.3">
      <c r="E13756"/>
      <c r="F13756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</row>
    <row r="13757" spans="5:19" x14ac:dyDescent="0.3">
      <c r="E13757"/>
      <c r="F13757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</row>
    <row r="13758" spans="5:19" x14ac:dyDescent="0.3">
      <c r="E13758"/>
      <c r="F13758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</row>
    <row r="13759" spans="5:19" x14ac:dyDescent="0.3">
      <c r="E13759"/>
      <c r="F13759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</row>
    <row r="13760" spans="5:19" x14ac:dyDescent="0.3">
      <c r="E13760"/>
      <c r="F13760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</row>
    <row r="13761" spans="5:19" x14ac:dyDescent="0.3">
      <c r="E13761"/>
      <c r="F13761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</row>
    <row r="13762" spans="5:19" x14ac:dyDescent="0.3">
      <c r="E13762"/>
      <c r="F13762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</row>
    <row r="13763" spans="5:19" x14ac:dyDescent="0.3">
      <c r="E13763"/>
      <c r="F1376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</row>
    <row r="13764" spans="5:19" x14ac:dyDescent="0.3">
      <c r="E13764"/>
      <c r="F13764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</row>
    <row r="13765" spans="5:19" x14ac:dyDescent="0.3">
      <c r="E13765"/>
      <c r="F13765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</row>
    <row r="13766" spans="5:19" x14ac:dyDescent="0.3">
      <c r="E13766"/>
      <c r="F13766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</row>
    <row r="13767" spans="5:19" x14ac:dyDescent="0.3">
      <c r="E13767"/>
      <c r="F13767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</row>
    <row r="13768" spans="5:19" x14ac:dyDescent="0.3">
      <c r="E13768"/>
      <c r="F13768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</row>
    <row r="13769" spans="5:19" x14ac:dyDescent="0.3">
      <c r="E13769"/>
      <c r="F13769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</row>
    <row r="13770" spans="5:19" x14ac:dyDescent="0.3">
      <c r="E13770"/>
      <c r="F13770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</row>
    <row r="13771" spans="5:19" x14ac:dyDescent="0.3">
      <c r="E13771"/>
      <c r="F13771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</row>
    <row r="13772" spans="5:19" x14ac:dyDescent="0.3">
      <c r="E13772"/>
      <c r="F13772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</row>
    <row r="13773" spans="5:19" x14ac:dyDescent="0.3">
      <c r="E13773"/>
      <c r="F1377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</row>
    <row r="13774" spans="5:19" x14ac:dyDescent="0.3">
      <c r="E13774"/>
      <c r="F13774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</row>
    <row r="13775" spans="5:19" x14ac:dyDescent="0.3">
      <c r="E13775"/>
      <c r="F13775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</row>
    <row r="13776" spans="5:19" x14ac:dyDescent="0.3">
      <c r="E13776"/>
      <c r="F13776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</row>
    <row r="13777" spans="5:19" x14ac:dyDescent="0.3">
      <c r="E13777"/>
      <c r="F13777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</row>
    <row r="13778" spans="5:19" x14ac:dyDescent="0.3">
      <c r="E13778"/>
      <c r="F13778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</row>
    <row r="13779" spans="5:19" x14ac:dyDescent="0.3">
      <c r="E13779"/>
      <c r="F13779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</row>
    <row r="13780" spans="5:19" x14ac:dyDescent="0.3">
      <c r="E13780"/>
      <c r="F13780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</row>
    <row r="13781" spans="5:19" x14ac:dyDescent="0.3">
      <c r="E13781"/>
      <c r="F13781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</row>
    <row r="13782" spans="5:19" x14ac:dyDescent="0.3">
      <c r="E13782"/>
      <c r="F13782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</row>
    <row r="13783" spans="5:19" x14ac:dyDescent="0.3">
      <c r="E13783"/>
      <c r="F1378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</row>
    <row r="13784" spans="5:19" x14ac:dyDescent="0.3">
      <c r="E13784"/>
      <c r="F13784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</row>
    <row r="13785" spans="5:19" x14ac:dyDescent="0.3">
      <c r="E13785"/>
      <c r="F13785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</row>
    <row r="13786" spans="5:19" x14ac:dyDescent="0.3">
      <c r="E13786"/>
      <c r="F13786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</row>
    <row r="13787" spans="5:19" x14ac:dyDescent="0.3">
      <c r="E13787"/>
      <c r="F13787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</row>
    <row r="13788" spans="5:19" x14ac:dyDescent="0.3">
      <c r="E13788"/>
      <c r="F13788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</row>
    <row r="13789" spans="5:19" x14ac:dyDescent="0.3">
      <c r="E13789"/>
      <c r="F13789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</row>
    <row r="13790" spans="5:19" x14ac:dyDescent="0.3">
      <c r="E13790"/>
      <c r="F13790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</row>
    <row r="13791" spans="5:19" x14ac:dyDescent="0.3">
      <c r="E13791"/>
      <c r="F13791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</row>
    <row r="13792" spans="5:19" x14ac:dyDescent="0.3">
      <c r="E13792"/>
      <c r="F13792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</row>
    <row r="13793" spans="5:19" x14ac:dyDescent="0.3">
      <c r="E13793"/>
      <c r="F1379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</row>
    <row r="13794" spans="5:19" x14ac:dyDescent="0.3">
      <c r="E13794"/>
      <c r="F13794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</row>
    <row r="13795" spans="5:19" x14ac:dyDescent="0.3">
      <c r="E13795"/>
      <c r="F13795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</row>
    <row r="13796" spans="5:19" x14ac:dyDescent="0.3">
      <c r="E13796"/>
      <c r="F13796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</row>
    <row r="13797" spans="5:19" x14ac:dyDescent="0.3">
      <c r="E13797"/>
      <c r="F13797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</row>
    <row r="13798" spans="5:19" x14ac:dyDescent="0.3">
      <c r="E13798"/>
      <c r="F13798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</row>
    <row r="13799" spans="5:19" x14ac:dyDescent="0.3">
      <c r="E13799"/>
      <c r="F13799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</row>
    <row r="13800" spans="5:19" x14ac:dyDescent="0.3">
      <c r="E13800"/>
      <c r="F13800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</row>
    <row r="13801" spans="5:19" x14ac:dyDescent="0.3">
      <c r="E13801"/>
      <c r="F13801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</row>
    <row r="13802" spans="5:19" x14ac:dyDescent="0.3">
      <c r="E13802"/>
      <c r="F13802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</row>
    <row r="13803" spans="5:19" x14ac:dyDescent="0.3">
      <c r="E13803"/>
      <c r="F1380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</row>
    <row r="13804" spans="5:19" x14ac:dyDescent="0.3">
      <c r="E13804"/>
      <c r="F13804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</row>
    <row r="13805" spans="5:19" x14ac:dyDescent="0.3">
      <c r="E13805"/>
      <c r="F13805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</row>
    <row r="13806" spans="5:19" x14ac:dyDescent="0.3">
      <c r="E13806"/>
      <c r="F13806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</row>
    <row r="13807" spans="5:19" x14ac:dyDescent="0.3">
      <c r="E13807"/>
      <c r="F13807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</row>
    <row r="13808" spans="5:19" x14ac:dyDescent="0.3">
      <c r="E13808"/>
      <c r="F13808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</row>
    <row r="13809" spans="5:19" x14ac:dyDescent="0.3">
      <c r="E13809"/>
      <c r="F13809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</row>
    <row r="13810" spans="5:19" x14ac:dyDescent="0.3">
      <c r="E13810"/>
      <c r="F13810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</row>
    <row r="13811" spans="5:19" x14ac:dyDescent="0.3">
      <c r="E13811"/>
      <c r="F13811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</row>
    <row r="13812" spans="5:19" x14ac:dyDescent="0.3">
      <c r="E13812"/>
      <c r="F13812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</row>
    <row r="13813" spans="5:19" x14ac:dyDescent="0.3">
      <c r="E13813"/>
      <c r="F1381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</row>
    <row r="13814" spans="5:19" x14ac:dyDescent="0.3">
      <c r="E13814"/>
      <c r="F13814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</row>
    <row r="13815" spans="5:19" x14ac:dyDescent="0.3">
      <c r="E13815"/>
      <c r="F13815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</row>
    <row r="13816" spans="5:19" x14ac:dyDescent="0.3">
      <c r="E13816"/>
      <c r="F13816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</row>
    <row r="13817" spans="5:19" x14ac:dyDescent="0.3">
      <c r="E13817"/>
      <c r="F13817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</row>
    <row r="13818" spans="5:19" x14ac:dyDescent="0.3">
      <c r="E13818"/>
      <c r="F13818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</row>
    <row r="13819" spans="5:19" x14ac:dyDescent="0.3">
      <c r="E13819"/>
      <c r="F13819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</row>
    <row r="13820" spans="5:19" x14ac:dyDescent="0.3">
      <c r="E13820"/>
      <c r="F13820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</row>
    <row r="13821" spans="5:19" x14ac:dyDescent="0.3">
      <c r="E13821"/>
      <c r="F13821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</row>
    <row r="13822" spans="5:19" x14ac:dyDescent="0.3">
      <c r="E13822"/>
      <c r="F13822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</row>
    <row r="13823" spans="5:19" x14ac:dyDescent="0.3">
      <c r="E13823"/>
      <c r="F1382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</row>
    <row r="13824" spans="5:19" x14ac:dyDescent="0.3">
      <c r="E13824"/>
      <c r="F13824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</row>
    <row r="13825" spans="5:19" x14ac:dyDescent="0.3">
      <c r="E13825"/>
      <c r="F13825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</row>
    <row r="13826" spans="5:19" x14ac:dyDescent="0.3">
      <c r="E13826"/>
      <c r="F13826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</row>
    <row r="13827" spans="5:19" x14ac:dyDescent="0.3">
      <c r="E13827"/>
      <c r="F13827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</row>
    <row r="13828" spans="5:19" x14ac:dyDescent="0.3">
      <c r="E13828"/>
      <c r="F13828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</row>
    <row r="13829" spans="5:19" x14ac:dyDescent="0.3">
      <c r="E13829"/>
      <c r="F13829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</row>
    <row r="13830" spans="5:19" x14ac:dyDescent="0.3">
      <c r="E13830"/>
      <c r="F13830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</row>
    <row r="13831" spans="5:19" x14ac:dyDescent="0.3">
      <c r="E13831"/>
      <c r="F13831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</row>
    <row r="13832" spans="5:19" x14ac:dyDescent="0.3">
      <c r="E13832"/>
      <c r="F13832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</row>
    <row r="13833" spans="5:19" x14ac:dyDescent="0.3">
      <c r="E13833"/>
      <c r="F1383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</row>
    <row r="13834" spans="5:19" x14ac:dyDescent="0.3">
      <c r="E13834"/>
      <c r="F13834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</row>
    <row r="13835" spans="5:19" x14ac:dyDescent="0.3">
      <c r="E13835"/>
      <c r="F13835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</row>
    <row r="13836" spans="5:19" x14ac:dyDescent="0.3">
      <c r="E13836"/>
      <c r="F13836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</row>
    <row r="13837" spans="5:19" x14ac:dyDescent="0.3">
      <c r="E13837"/>
      <c r="F13837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</row>
    <row r="13838" spans="5:19" x14ac:dyDescent="0.3">
      <c r="E13838"/>
      <c r="F13838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</row>
    <row r="13839" spans="5:19" x14ac:dyDescent="0.3">
      <c r="E13839"/>
      <c r="F13839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</row>
    <row r="13840" spans="5:19" x14ac:dyDescent="0.3">
      <c r="E13840"/>
      <c r="F13840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</row>
    <row r="13841" spans="5:19" x14ac:dyDescent="0.3">
      <c r="E13841"/>
      <c r="F13841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</row>
    <row r="13842" spans="5:19" x14ac:dyDescent="0.3">
      <c r="E13842"/>
      <c r="F13842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</row>
    <row r="13843" spans="5:19" x14ac:dyDescent="0.3">
      <c r="E13843"/>
      <c r="F1384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</row>
    <row r="13844" spans="5:19" x14ac:dyDescent="0.3">
      <c r="E13844"/>
      <c r="F13844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</row>
    <row r="13845" spans="5:19" x14ac:dyDescent="0.3">
      <c r="E13845"/>
      <c r="F13845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</row>
    <row r="13846" spans="5:19" x14ac:dyDescent="0.3">
      <c r="E13846"/>
      <c r="F13846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</row>
    <row r="13847" spans="5:19" x14ac:dyDescent="0.3">
      <c r="E13847"/>
      <c r="F13847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</row>
    <row r="13848" spans="5:19" x14ac:dyDescent="0.3">
      <c r="E13848"/>
      <c r="F13848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</row>
    <row r="13849" spans="5:19" x14ac:dyDescent="0.3">
      <c r="E13849"/>
      <c r="F13849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</row>
    <row r="13850" spans="5:19" x14ac:dyDescent="0.3">
      <c r="E13850"/>
      <c r="F13850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</row>
    <row r="13851" spans="5:19" x14ac:dyDescent="0.3">
      <c r="E13851"/>
      <c r="F13851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</row>
    <row r="13852" spans="5:19" x14ac:dyDescent="0.3">
      <c r="E13852"/>
      <c r="F13852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</row>
    <row r="13853" spans="5:19" x14ac:dyDescent="0.3">
      <c r="E13853"/>
      <c r="F1385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</row>
    <row r="13854" spans="5:19" x14ac:dyDescent="0.3">
      <c r="E13854"/>
      <c r="F13854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</row>
    <row r="13855" spans="5:19" x14ac:dyDescent="0.3">
      <c r="E13855"/>
      <c r="F13855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</row>
    <row r="13856" spans="5:19" x14ac:dyDescent="0.3">
      <c r="E13856"/>
      <c r="F13856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</row>
    <row r="13857" spans="5:19" x14ac:dyDescent="0.3">
      <c r="E13857"/>
      <c r="F13857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</row>
    <row r="13858" spans="5:19" x14ac:dyDescent="0.3">
      <c r="E13858"/>
      <c r="F13858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</row>
    <row r="13859" spans="5:19" x14ac:dyDescent="0.3">
      <c r="E13859"/>
      <c r="F13859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</row>
    <row r="13860" spans="5:19" x14ac:dyDescent="0.3">
      <c r="E13860"/>
      <c r="F13860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</row>
    <row r="13861" spans="5:19" x14ac:dyDescent="0.3">
      <c r="E13861"/>
      <c r="F13861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</row>
    <row r="13862" spans="5:19" x14ac:dyDescent="0.3">
      <c r="E13862"/>
      <c r="F13862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</row>
    <row r="13863" spans="5:19" x14ac:dyDescent="0.3">
      <c r="E13863"/>
      <c r="F1386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</row>
    <row r="13864" spans="5:19" x14ac:dyDescent="0.3">
      <c r="E13864"/>
      <c r="F13864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</row>
    <row r="13865" spans="5:19" x14ac:dyDescent="0.3">
      <c r="E13865"/>
      <c r="F13865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</row>
    <row r="13866" spans="5:19" x14ac:dyDescent="0.3">
      <c r="E13866"/>
      <c r="F13866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</row>
    <row r="13867" spans="5:19" x14ac:dyDescent="0.3">
      <c r="E13867"/>
      <c r="F13867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</row>
    <row r="13868" spans="5:19" x14ac:dyDescent="0.3">
      <c r="E13868"/>
      <c r="F13868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</row>
    <row r="13869" spans="5:19" x14ac:dyDescent="0.3">
      <c r="E13869"/>
      <c r="F13869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</row>
    <row r="13870" spans="5:19" x14ac:dyDescent="0.3">
      <c r="E13870"/>
      <c r="F13870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</row>
    <row r="13871" spans="5:19" x14ac:dyDescent="0.3">
      <c r="E13871"/>
      <c r="F13871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</row>
    <row r="13872" spans="5:19" x14ac:dyDescent="0.3">
      <c r="E13872"/>
      <c r="F13872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</row>
    <row r="13873" spans="5:19" x14ac:dyDescent="0.3">
      <c r="E13873"/>
      <c r="F1387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</row>
    <row r="13874" spans="5:19" x14ac:dyDescent="0.3">
      <c r="E13874"/>
      <c r="F13874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</row>
    <row r="13875" spans="5:19" x14ac:dyDescent="0.3">
      <c r="E13875"/>
      <c r="F13875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</row>
    <row r="13876" spans="5:19" x14ac:dyDescent="0.3">
      <c r="E13876"/>
      <c r="F13876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</row>
    <row r="13877" spans="5:19" x14ac:dyDescent="0.3">
      <c r="E13877"/>
      <c r="F13877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</row>
    <row r="13878" spans="5:19" x14ac:dyDescent="0.3">
      <c r="E13878"/>
      <c r="F13878"/>
      <c r="G13878" s="3"/>
      <c r="H13878" s="3"/>
      <c r="I13878" s="3"/>
      <c r="J13878" s="3"/>
      <c r="K13878" s="3"/>
      <c r="L13878" s="3"/>
      <c r="M13878" s="3"/>
      <c r="N13878" s="3"/>
      <c r="O13878" s="3"/>
      <c r="P13878" s="3"/>
      <c r="Q13878" s="3"/>
      <c r="R13878" s="3"/>
      <c r="S13878" s="3"/>
    </row>
    <row r="13879" spans="5:19" x14ac:dyDescent="0.3">
      <c r="E13879"/>
      <c r="F13879"/>
      <c r="G13879" s="3"/>
      <c r="H13879" s="3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</row>
    <row r="13880" spans="5:19" x14ac:dyDescent="0.3">
      <c r="E13880"/>
      <c r="F13880"/>
      <c r="G13880" s="3"/>
      <c r="H13880" s="3"/>
      <c r="I13880" s="3"/>
      <c r="J13880" s="3"/>
      <c r="K13880" s="3"/>
      <c r="L13880" s="3"/>
      <c r="M13880" s="3"/>
      <c r="N13880" s="3"/>
      <c r="O13880" s="3"/>
      <c r="P13880" s="3"/>
      <c r="Q13880" s="3"/>
      <c r="R13880" s="3"/>
      <c r="S13880" s="3"/>
    </row>
    <row r="13881" spans="5:19" x14ac:dyDescent="0.3">
      <c r="E13881"/>
      <c r="F13881"/>
      <c r="G13881" s="3"/>
      <c r="H13881" s="3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</row>
    <row r="13882" spans="5:19" x14ac:dyDescent="0.3">
      <c r="E13882"/>
      <c r="F13882"/>
      <c r="G13882" s="3"/>
      <c r="H13882" s="3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</row>
    <row r="13883" spans="5:19" x14ac:dyDescent="0.3">
      <c r="E13883"/>
      <c r="F13883"/>
      <c r="G13883" s="3"/>
      <c r="H13883" s="3"/>
      <c r="I13883" s="3"/>
      <c r="J13883" s="3"/>
      <c r="K13883" s="3"/>
      <c r="L13883" s="3"/>
      <c r="M13883" s="3"/>
      <c r="N13883" s="3"/>
      <c r="O13883" s="3"/>
      <c r="P13883" s="3"/>
      <c r="Q13883" s="3"/>
      <c r="R13883" s="3"/>
      <c r="S13883" s="3"/>
    </row>
    <row r="13884" spans="5:19" x14ac:dyDescent="0.3">
      <c r="E13884"/>
      <c r="F13884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3"/>
      <c r="R13884" s="3"/>
      <c r="S13884" s="3"/>
    </row>
    <row r="13885" spans="5:19" x14ac:dyDescent="0.3">
      <c r="E13885"/>
      <c r="F13885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3"/>
      <c r="R13885" s="3"/>
      <c r="S13885" s="3"/>
    </row>
    <row r="13886" spans="5:19" x14ac:dyDescent="0.3">
      <c r="E13886"/>
      <c r="F13886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</row>
    <row r="13887" spans="5:19" x14ac:dyDescent="0.3">
      <c r="E13887"/>
      <c r="F13887"/>
      <c r="G13887" s="3"/>
      <c r="H13887" s="3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</row>
    <row r="13888" spans="5:19" x14ac:dyDescent="0.3">
      <c r="E13888"/>
      <c r="F13888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3"/>
      <c r="R13888" s="3"/>
      <c r="S13888" s="3"/>
    </row>
    <row r="13889" spans="5:19" x14ac:dyDescent="0.3">
      <c r="E13889"/>
      <c r="F13889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</row>
    <row r="13890" spans="5:19" x14ac:dyDescent="0.3">
      <c r="E13890"/>
      <c r="F13890"/>
      <c r="G13890" s="3"/>
      <c r="H13890" s="3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</row>
    <row r="13891" spans="5:19" x14ac:dyDescent="0.3">
      <c r="E13891"/>
      <c r="F13891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3"/>
      <c r="R13891" s="3"/>
      <c r="S13891" s="3"/>
    </row>
    <row r="13892" spans="5:19" x14ac:dyDescent="0.3">
      <c r="E13892"/>
      <c r="F13892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3"/>
      <c r="R13892" s="3"/>
      <c r="S13892" s="3"/>
    </row>
    <row r="13893" spans="5:19" x14ac:dyDescent="0.3">
      <c r="E13893"/>
      <c r="F13893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</row>
    <row r="13894" spans="5:19" x14ac:dyDescent="0.3">
      <c r="E13894"/>
      <c r="F13894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3"/>
      <c r="R13894" s="3"/>
      <c r="S13894" s="3"/>
    </row>
    <row r="13895" spans="5:19" x14ac:dyDescent="0.3">
      <c r="E13895"/>
      <c r="F13895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</row>
    <row r="13896" spans="5:19" x14ac:dyDescent="0.3">
      <c r="E13896"/>
      <c r="F13896"/>
      <c r="G13896" s="3"/>
      <c r="H13896" s="3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</row>
    <row r="13897" spans="5:19" x14ac:dyDescent="0.3">
      <c r="E13897"/>
      <c r="F13897"/>
      <c r="G13897" s="3"/>
      <c r="H13897" s="3"/>
      <c r="I13897" s="3"/>
      <c r="J13897" s="3"/>
      <c r="K13897" s="3"/>
      <c r="L13897" s="3"/>
      <c r="M13897" s="3"/>
      <c r="N13897" s="3"/>
      <c r="O13897" s="3"/>
      <c r="P13897" s="3"/>
      <c r="Q13897" s="3"/>
      <c r="R13897" s="3"/>
      <c r="S13897" s="3"/>
    </row>
    <row r="13898" spans="5:19" x14ac:dyDescent="0.3">
      <c r="E13898"/>
      <c r="F13898"/>
      <c r="G13898" s="3"/>
      <c r="H13898" s="3"/>
      <c r="I13898" s="3"/>
      <c r="J13898" s="3"/>
      <c r="K13898" s="3"/>
      <c r="L13898" s="3"/>
      <c r="M13898" s="3"/>
      <c r="N13898" s="3"/>
      <c r="O13898" s="3"/>
      <c r="P13898" s="3"/>
      <c r="Q13898" s="3"/>
      <c r="R13898" s="3"/>
      <c r="S13898" s="3"/>
    </row>
    <row r="13899" spans="5:19" x14ac:dyDescent="0.3">
      <c r="E13899"/>
      <c r="F13899"/>
      <c r="G13899" s="3"/>
      <c r="H13899" s="3"/>
      <c r="I13899" s="3"/>
      <c r="J13899" s="3"/>
      <c r="K13899" s="3"/>
      <c r="L13899" s="3"/>
      <c r="M13899" s="3"/>
      <c r="N13899" s="3"/>
      <c r="O13899" s="3"/>
      <c r="P13899" s="3"/>
      <c r="Q13899" s="3"/>
      <c r="R13899" s="3"/>
      <c r="S13899" s="3"/>
    </row>
    <row r="13900" spans="5:19" x14ac:dyDescent="0.3">
      <c r="E13900"/>
      <c r="F13900"/>
      <c r="G13900" s="3"/>
      <c r="H13900" s="3"/>
      <c r="I13900" s="3"/>
      <c r="J13900" s="3"/>
      <c r="K13900" s="3"/>
      <c r="L13900" s="3"/>
      <c r="M13900" s="3"/>
      <c r="N13900" s="3"/>
      <c r="O13900" s="3"/>
      <c r="P13900" s="3"/>
      <c r="Q13900" s="3"/>
      <c r="R13900" s="3"/>
      <c r="S13900" s="3"/>
    </row>
    <row r="13901" spans="5:19" x14ac:dyDescent="0.3">
      <c r="E13901"/>
      <c r="F13901"/>
      <c r="G13901" s="3"/>
      <c r="H13901" s="3"/>
      <c r="I13901" s="3"/>
      <c r="J13901" s="3"/>
      <c r="K13901" s="3"/>
      <c r="L13901" s="3"/>
      <c r="M13901" s="3"/>
      <c r="N13901" s="3"/>
      <c r="O13901" s="3"/>
      <c r="P13901" s="3"/>
      <c r="Q13901" s="3"/>
      <c r="R13901" s="3"/>
      <c r="S13901" s="3"/>
    </row>
    <row r="13902" spans="5:19" x14ac:dyDescent="0.3">
      <c r="E13902"/>
      <c r="F13902"/>
      <c r="G13902" s="3"/>
      <c r="H13902" s="3"/>
      <c r="I13902" s="3"/>
      <c r="J13902" s="3"/>
      <c r="K13902" s="3"/>
      <c r="L13902" s="3"/>
      <c r="M13902" s="3"/>
      <c r="N13902" s="3"/>
      <c r="O13902" s="3"/>
      <c r="P13902" s="3"/>
      <c r="Q13902" s="3"/>
      <c r="R13902" s="3"/>
      <c r="S13902" s="3"/>
    </row>
    <row r="13903" spans="5:19" x14ac:dyDescent="0.3">
      <c r="E13903"/>
      <c r="F13903"/>
      <c r="G13903" s="3"/>
      <c r="H13903" s="3"/>
      <c r="I13903" s="3"/>
      <c r="J13903" s="3"/>
      <c r="K13903" s="3"/>
      <c r="L13903" s="3"/>
      <c r="M13903" s="3"/>
      <c r="N13903" s="3"/>
      <c r="O13903" s="3"/>
      <c r="P13903" s="3"/>
      <c r="Q13903" s="3"/>
      <c r="R13903" s="3"/>
      <c r="S13903" s="3"/>
    </row>
    <row r="13904" spans="5:19" x14ac:dyDescent="0.3">
      <c r="E13904"/>
      <c r="F13904"/>
      <c r="G13904" s="3"/>
      <c r="H13904" s="3"/>
      <c r="I13904" s="3"/>
      <c r="J13904" s="3"/>
      <c r="K13904" s="3"/>
      <c r="L13904" s="3"/>
      <c r="M13904" s="3"/>
      <c r="N13904" s="3"/>
      <c r="O13904" s="3"/>
      <c r="P13904" s="3"/>
      <c r="Q13904" s="3"/>
      <c r="R13904" s="3"/>
      <c r="S13904" s="3"/>
    </row>
    <row r="13905" spans="5:19" x14ac:dyDescent="0.3">
      <c r="E13905"/>
      <c r="F13905"/>
      <c r="G13905" s="3"/>
      <c r="H13905" s="3"/>
      <c r="I13905" s="3"/>
      <c r="J13905" s="3"/>
      <c r="K13905" s="3"/>
      <c r="L13905" s="3"/>
      <c r="M13905" s="3"/>
      <c r="N13905" s="3"/>
      <c r="O13905" s="3"/>
      <c r="P13905" s="3"/>
      <c r="Q13905" s="3"/>
      <c r="R13905" s="3"/>
      <c r="S13905" s="3"/>
    </row>
    <row r="13906" spans="5:19" x14ac:dyDescent="0.3">
      <c r="E13906"/>
      <c r="F13906"/>
      <c r="G13906" s="3"/>
      <c r="H13906" s="3"/>
      <c r="I13906" s="3"/>
      <c r="J13906" s="3"/>
      <c r="K13906" s="3"/>
      <c r="L13906" s="3"/>
      <c r="M13906" s="3"/>
      <c r="N13906" s="3"/>
      <c r="O13906" s="3"/>
      <c r="P13906" s="3"/>
      <c r="Q13906" s="3"/>
      <c r="R13906" s="3"/>
      <c r="S13906" s="3"/>
    </row>
    <row r="13907" spans="5:19" x14ac:dyDescent="0.3">
      <c r="E13907"/>
      <c r="F13907"/>
      <c r="G13907" s="3"/>
      <c r="H13907" s="3"/>
      <c r="I13907" s="3"/>
      <c r="J13907" s="3"/>
      <c r="K13907" s="3"/>
      <c r="L13907" s="3"/>
      <c r="M13907" s="3"/>
      <c r="N13907" s="3"/>
      <c r="O13907" s="3"/>
      <c r="P13907" s="3"/>
      <c r="Q13907" s="3"/>
      <c r="R13907" s="3"/>
      <c r="S13907" s="3"/>
    </row>
    <row r="13908" spans="5:19" x14ac:dyDescent="0.3">
      <c r="E13908"/>
      <c r="F13908"/>
      <c r="G13908" s="3"/>
      <c r="H13908" s="3"/>
      <c r="I13908" s="3"/>
      <c r="J13908" s="3"/>
      <c r="K13908" s="3"/>
      <c r="L13908" s="3"/>
      <c r="M13908" s="3"/>
      <c r="N13908" s="3"/>
      <c r="O13908" s="3"/>
      <c r="P13908" s="3"/>
      <c r="Q13908" s="3"/>
      <c r="R13908" s="3"/>
      <c r="S13908" s="3"/>
    </row>
    <row r="13909" spans="5:19" x14ac:dyDescent="0.3">
      <c r="E13909"/>
      <c r="F13909"/>
      <c r="G13909" s="3"/>
      <c r="H13909" s="3"/>
      <c r="I13909" s="3"/>
      <c r="J13909" s="3"/>
      <c r="K13909" s="3"/>
      <c r="L13909" s="3"/>
      <c r="M13909" s="3"/>
      <c r="N13909" s="3"/>
      <c r="O13909" s="3"/>
      <c r="P13909" s="3"/>
      <c r="Q13909" s="3"/>
      <c r="R13909" s="3"/>
      <c r="S13909" s="3"/>
    </row>
    <row r="13910" spans="5:19" x14ac:dyDescent="0.3">
      <c r="E13910"/>
      <c r="F13910"/>
      <c r="G13910" s="3"/>
      <c r="H13910" s="3"/>
      <c r="I13910" s="3"/>
      <c r="J13910" s="3"/>
      <c r="K13910" s="3"/>
      <c r="L13910" s="3"/>
      <c r="M13910" s="3"/>
      <c r="N13910" s="3"/>
      <c r="O13910" s="3"/>
      <c r="P13910" s="3"/>
      <c r="Q13910" s="3"/>
      <c r="R13910" s="3"/>
      <c r="S13910" s="3"/>
    </row>
    <row r="13911" spans="5:19" x14ac:dyDescent="0.3">
      <c r="E13911"/>
      <c r="F13911"/>
      <c r="G13911" s="3"/>
      <c r="H13911" s="3"/>
      <c r="I13911" s="3"/>
      <c r="J13911" s="3"/>
      <c r="K13911" s="3"/>
      <c r="L13911" s="3"/>
      <c r="M13911" s="3"/>
      <c r="N13911" s="3"/>
      <c r="O13911" s="3"/>
      <c r="P13911" s="3"/>
      <c r="Q13911" s="3"/>
      <c r="R13911" s="3"/>
      <c r="S13911" s="3"/>
    </row>
    <row r="13912" spans="5:19" x14ac:dyDescent="0.3">
      <c r="E13912"/>
      <c r="F13912"/>
      <c r="G13912" s="3"/>
      <c r="H13912" s="3"/>
      <c r="I13912" s="3"/>
      <c r="J13912" s="3"/>
      <c r="K13912" s="3"/>
      <c r="L13912" s="3"/>
      <c r="M13912" s="3"/>
      <c r="N13912" s="3"/>
      <c r="O13912" s="3"/>
      <c r="P13912" s="3"/>
      <c r="Q13912" s="3"/>
      <c r="R13912" s="3"/>
      <c r="S13912" s="3"/>
    </row>
    <row r="13913" spans="5:19" x14ac:dyDescent="0.3">
      <c r="E13913"/>
      <c r="F13913"/>
      <c r="G13913" s="3"/>
      <c r="H13913" s="3"/>
      <c r="I13913" s="3"/>
      <c r="J13913" s="3"/>
      <c r="K13913" s="3"/>
      <c r="L13913" s="3"/>
      <c r="M13913" s="3"/>
      <c r="N13913" s="3"/>
      <c r="O13913" s="3"/>
      <c r="P13913" s="3"/>
      <c r="Q13913" s="3"/>
      <c r="R13913" s="3"/>
      <c r="S13913" s="3"/>
    </row>
    <row r="13914" spans="5:19" x14ac:dyDescent="0.3">
      <c r="E13914"/>
      <c r="F13914"/>
      <c r="G13914" s="3"/>
      <c r="H13914" s="3"/>
      <c r="I13914" s="3"/>
      <c r="J13914" s="3"/>
      <c r="K13914" s="3"/>
      <c r="L13914" s="3"/>
      <c r="M13914" s="3"/>
      <c r="N13914" s="3"/>
      <c r="O13914" s="3"/>
      <c r="P13914" s="3"/>
      <c r="Q13914" s="3"/>
      <c r="R13914" s="3"/>
      <c r="S13914" s="3"/>
    </row>
    <row r="13915" spans="5:19" x14ac:dyDescent="0.3">
      <c r="E13915"/>
      <c r="F13915"/>
      <c r="G13915" s="3"/>
      <c r="H13915" s="3"/>
      <c r="I13915" s="3"/>
      <c r="J13915" s="3"/>
      <c r="K13915" s="3"/>
      <c r="L13915" s="3"/>
      <c r="M13915" s="3"/>
      <c r="N13915" s="3"/>
      <c r="O13915" s="3"/>
      <c r="P13915" s="3"/>
      <c r="Q13915" s="3"/>
      <c r="R13915" s="3"/>
      <c r="S13915" s="3"/>
    </row>
    <row r="13916" spans="5:19" x14ac:dyDescent="0.3">
      <c r="E13916"/>
      <c r="F13916"/>
      <c r="G13916" s="3"/>
      <c r="H13916" s="3"/>
      <c r="I13916" s="3"/>
      <c r="J13916" s="3"/>
      <c r="K13916" s="3"/>
      <c r="L13916" s="3"/>
      <c r="M13916" s="3"/>
      <c r="N13916" s="3"/>
      <c r="O13916" s="3"/>
      <c r="P13916" s="3"/>
      <c r="Q13916" s="3"/>
      <c r="R13916" s="3"/>
      <c r="S13916" s="3"/>
    </row>
    <row r="13917" spans="5:19" x14ac:dyDescent="0.3">
      <c r="E13917"/>
      <c r="F13917"/>
      <c r="G13917" s="3"/>
      <c r="H13917" s="3"/>
      <c r="I13917" s="3"/>
      <c r="J13917" s="3"/>
      <c r="K13917" s="3"/>
      <c r="L13917" s="3"/>
      <c r="M13917" s="3"/>
      <c r="N13917" s="3"/>
      <c r="O13917" s="3"/>
      <c r="P13917" s="3"/>
      <c r="Q13917" s="3"/>
      <c r="R13917" s="3"/>
      <c r="S13917" s="3"/>
    </row>
    <row r="13918" spans="5:19" x14ac:dyDescent="0.3">
      <c r="E13918"/>
      <c r="F13918"/>
      <c r="G13918" s="3"/>
      <c r="H13918" s="3"/>
      <c r="I13918" s="3"/>
      <c r="J13918" s="3"/>
      <c r="K13918" s="3"/>
      <c r="L13918" s="3"/>
      <c r="M13918" s="3"/>
      <c r="N13918" s="3"/>
      <c r="O13918" s="3"/>
      <c r="P13918" s="3"/>
      <c r="Q13918" s="3"/>
      <c r="R13918" s="3"/>
      <c r="S13918" s="3"/>
    </row>
    <row r="13919" spans="5:19" x14ac:dyDescent="0.3">
      <c r="E13919"/>
      <c r="F13919"/>
      <c r="G13919" s="3"/>
      <c r="H13919" s="3"/>
      <c r="I13919" s="3"/>
      <c r="J13919" s="3"/>
      <c r="K13919" s="3"/>
      <c r="L13919" s="3"/>
      <c r="M13919" s="3"/>
      <c r="N13919" s="3"/>
      <c r="O13919" s="3"/>
      <c r="P13919" s="3"/>
      <c r="Q13919" s="3"/>
      <c r="R13919" s="3"/>
      <c r="S13919" s="3"/>
    </row>
    <row r="13920" spans="5:19" x14ac:dyDescent="0.3">
      <c r="E13920"/>
      <c r="F13920"/>
      <c r="G13920" s="3"/>
      <c r="H13920" s="3"/>
      <c r="I13920" s="3"/>
      <c r="J13920" s="3"/>
      <c r="K13920" s="3"/>
      <c r="L13920" s="3"/>
      <c r="M13920" s="3"/>
      <c r="N13920" s="3"/>
      <c r="O13920" s="3"/>
      <c r="P13920" s="3"/>
      <c r="Q13920" s="3"/>
      <c r="R13920" s="3"/>
      <c r="S13920" s="3"/>
    </row>
    <row r="13921" spans="5:19" x14ac:dyDescent="0.3">
      <c r="E13921"/>
      <c r="F13921"/>
      <c r="G13921" s="3"/>
      <c r="H13921" s="3"/>
      <c r="I13921" s="3"/>
      <c r="J13921" s="3"/>
      <c r="K13921" s="3"/>
      <c r="L13921" s="3"/>
      <c r="M13921" s="3"/>
      <c r="N13921" s="3"/>
      <c r="O13921" s="3"/>
      <c r="P13921" s="3"/>
      <c r="Q13921" s="3"/>
      <c r="R13921" s="3"/>
      <c r="S13921" s="3"/>
    </row>
    <row r="13922" spans="5:19" x14ac:dyDescent="0.3">
      <c r="E13922"/>
      <c r="F13922"/>
      <c r="G13922" s="3"/>
      <c r="H13922" s="3"/>
      <c r="I13922" s="3"/>
      <c r="J13922" s="3"/>
      <c r="K13922" s="3"/>
      <c r="L13922" s="3"/>
      <c r="M13922" s="3"/>
      <c r="N13922" s="3"/>
      <c r="O13922" s="3"/>
      <c r="P13922" s="3"/>
      <c r="Q13922" s="3"/>
      <c r="R13922" s="3"/>
      <c r="S13922" s="3"/>
    </row>
    <row r="13923" spans="5:19" x14ac:dyDescent="0.3">
      <c r="E13923"/>
      <c r="F13923"/>
      <c r="G13923" s="3"/>
      <c r="H13923" s="3"/>
      <c r="I13923" s="3"/>
      <c r="J13923" s="3"/>
      <c r="K13923" s="3"/>
      <c r="L13923" s="3"/>
      <c r="M13923" s="3"/>
      <c r="N13923" s="3"/>
      <c r="O13923" s="3"/>
      <c r="P13923" s="3"/>
      <c r="Q13923" s="3"/>
      <c r="R13923" s="3"/>
      <c r="S13923" s="3"/>
    </row>
    <row r="13924" spans="5:19" x14ac:dyDescent="0.3">
      <c r="E13924"/>
      <c r="F13924"/>
      <c r="G13924" s="3"/>
      <c r="H13924" s="3"/>
      <c r="I13924" s="3"/>
      <c r="J13924" s="3"/>
      <c r="K13924" s="3"/>
      <c r="L13924" s="3"/>
      <c r="M13924" s="3"/>
      <c r="N13924" s="3"/>
      <c r="O13924" s="3"/>
      <c r="P13924" s="3"/>
      <c r="Q13924" s="3"/>
      <c r="R13924" s="3"/>
      <c r="S13924" s="3"/>
    </row>
    <row r="13925" spans="5:19" x14ac:dyDescent="0.3">
      <c r="E13925"/>
      <c r="F13925"/>
      <c r="G13925" s="3"/>
      <c r="H13925" s="3"/>
      <c r="I13925" s="3"/>
      <c r="J13925" s="3"/>
      <c r="K13925" s="3"/>
      <c r="L13925" s="3"/>
      <c r="M13925" s="3"/>
      <c r="N13925" s="3"/>
      <c r="O13925" s="3"/>
      <c r="P13925" s="3"/>
      <c r="Q13925" s="3"/>
      <c r="R13925" s="3"/>
      <c r="S13925" s="3"/>
    </row>
    <row r="13926" spans="5:19" x14ac:dyDescent="0.3">
      <c r="E13926"/>
      <c r="F13926"/>
      <c r="G13926" s="3"/>
      <c r="H13926" s="3"/>
      <c r="I13926" s="3"/>
      <c r="J13926" s="3"/>
      <c r="K13926" s="3"/>
      <c r="L13926" s="3"/>
      <c r="M13926" s="3"/>
      <c r="N13926" s="3"/>
      <c r="O13926" s="3"/>
      <c r="P13926" s="3"/>
      <c r="Q13926" s="3"/>
      <c r="R13926" s="3"/>
      <c r="S13926" s="3"/>
    </row>
    <row r="13927" spans="5:19" x14ac:dyDescent="0.3">
      <c r="E13927"/>
      <c r="F13927"/>
      <c r="G13927" s="3"/>
      <c r="H13927" s="3"/>
      <c r="I13927" s="3"/>
      <c r="J13927" s="3"/>
      <c r="K13927" s="3"/>
      <c r="L13927" s="3"/>
      <c r="M13927" s="3"/>
      <c r="N13927" s="3"/>
      <c r="O13927" s="3"/>
      <c r="P13927" s="3"/>
      <c r="Q13927" s="3"/>
      <c r="R13927" s="3"/>
      <c r="S13927" s="3"/>
    </row>
    <row r="13928" spans="5:19" x14ac:dyDescent="0.3">
      <c r="E13928"/>
      <c r="F13928"/>
      <c r="G13928" s="3"/>
      <c r="H13928" s="3"/>
      <c r="I13928" s="3"/>
      <c r="J13928" s="3"/>
      <c r="K13928" s="3"/>
      <c r="L13928" s="3"/>
      <c r="M13928" s="3"/>
      <c r="N13928" s="3"/>
      <c r="O13928" s="3"/>
      <c r="P13928" s="3"/>
      <c r="Q13928" s="3"/>
      <c r="R13928" s="3"/>
      <c r="S13928" s="3"/>
    </row>
    <row r="13929" spans="5:19" x14ac:dyDescent="0.3">
      <c r="E13929"/>
      <c r="F13929"/>
      <c r="G13929" s="3"/>
      <c r="H13929" s="3"/>
      <c r="I13929" s="3"/>
      <c r="J13929" s="3"/>
      <c r="K13929" s="3"/>
      <c r="L13929" s="3"/>
      <c r="M13929" s="3"/>
      <c r="N13929" s="3"/>
      <c r="O13929" s="3"/>
      <c r="P13929" s="3"/>
      <c r="Q13929" s="3"/>
      <c r="R13929" s="3"/>
      <c r="S13929" s="3"/>
    </row>
    <row r="13930" spans="5:19" x14ac:dyDescent="0.3">
      <c r="E13930"/>
      <c r="F13930"/>
      <c r="G13930" s="3"/>
      <c r="H13930" s="3"/>
      <c r="I13930" s="3"/>
      <c r="J13930" s="3"/>
      <c r="K13930" s="3"/>
      <c r="L13930" s="3"/>
      <c r="M13930" s="3"/>
      <c r="N13930" s="3"/>
      <c r="O13930" s="3"/>
      <c r="P13930" s="3"/>
      <c r="Q13930" s="3"/>
      <c r="R13930" s="3"/>
      <c r="S13930" s="3"/>
    </row>
    <row r="13931" spans="5:19" x14ac:dyDescent="0.3">
      <c r="E13931"/>
      <c r="F13931"/>
      <c r="G13931" s="3"/>
      <c r="H13931" s="3"/>
      <c r="I13931" s="3"/>
      <c r="J13931" s="3"/>
      <c r="K13931" s="3"/>
      <c r="L13931" s="3"/>
      <c r="M13931" s="3"/>
      <c r="N13931" s="3"/>
      <c r="O13931" s="3"/>
      <c r="P13931" s="3"/>
      <c r="Q13931" s="3"/>
      <c r="R13931" s="3"/>
      <c r="S13931" s="3"/>
    </row>
    <row r="13932" spans="5:19" x14ac:dyDescent="0.3">
      <c r="E13932"/>
      <c r="F13932"/>
      <c r="G13932" s="3"/>
      <c r="H13932" s="3"/>
      <c r="I13932" s="3"/>
      <c r="J13932" s="3"/>
      <c r="K13932" s="3"/>
      <c r="L13932" s="3"/>
      <c r="M13932" s="3"/>
      <c r="N13932" s="3"/>
      <c r="O13932" s="3"/>
      <c r="P13932" s="3"/>
      <c r="Q13932" s="3"/>
      <c r="R13932" s="3"/>
      <c r="S13932" s="3"/>
    </row>
    <row r="13933" spans="5:19" x14ac:dyDescent="0.3">
      <c r="E13933"/>
      <c r="F13933"/>
      <c r="G13933" s="3"/>
      <c r="H13933" s="3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</row>
    <row r="13934" spans="5:19" x14ac:dyDescent="0.3">
      <c r="E13934"/>
      <c r="F13934"/>
      <c r="G13934" s="3"/>
      <c r="H13934" s="3"/>
      <c r="I13934" s="3"/>
      <c r="J13934" s="3"/>
      <c r="K13934" s="3"/>
      <c r="L13934" s="3"/>
      <c r="M13934" s="3"/>
      <c r="N13934" s="3"/>
      <c r="O13934" s="3"/>
      <c r="P13934" s="3"/>
      <c r="Q13934" s="3"/>
      <c r="R13934" s="3"/>
      <c r="S13934" s="3"/>
    </row>
    <row r="13935" spans="5:19" x14ac:dyDescent="0.3">
      <c r="E13935"/>
      <c r="F13935"/>
      <c r="G13935" s="3"/>
      <c r="H13935" s="3"/>
      <c r="I13935" s="3"/>
      <c r="J13935" s="3"/>
      <c r="K13935" s="3"/>
      <c r="L13935" s="3"/>
      <c r="M13935" s="3"/>
      <c r="N13935" s="3"/>
      <c r="O13935" s="3"/>
      <c r="P13935" s="3"/>
      <c r="Q13935" s="3"/>
      <c r="R13935" s="3"/>
      <c r="S13935" s="3"/>
    </row>
    <row r="13936" spans="5:19" x14ac:dyDescent="0.3">
      <c r="E13936"/>
      <c r="F13936"/>
      <c r="G13936" s="3"/>
      <c r="H13936" s="3"/>
      <c r="I13936" s="3"/>
      <c r="J13936" s="3"/>
      <c r="K13936" s="3"/>
      <c r="L13936" s="3"/>
      <c r="M13936" s="3"/>
      <c r="N13936" s="3"/>
      <c r="O13936" s="3"/>
      <c r="P13936" s="3"/>
      <c r="Q13936" s="3"/>
      <c r="R13936" s="3"/>
      <c r="S13936" s="3"/>
    </row>
    <row r="13937" spans="5:19" x14ac:dyDescent="0.3">
      <c r="E13937"/>
      <c r="F13937"/>
      <c r="G13937" s="3"/>
      <c r="H13937" s="3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</row>
    <row r="13938" spans="5:19" x14ac:dyDescent="0.3">
      <c r="E13938"/>
      <c r="F13938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</row>
    <row r="13939" spans="5:19" x14ac:dyDescent="0.3">
      <c r="E13939"/>
      <c r="F13939"/>
      <c r="G13939" s="3"/>
      <c r="H13939" s="3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</row>
    <row r="13940" spans="5:19" x14ac:dyDescent="0.3">
      <c r="E13940"/>
      <c r="F13940"/>
      <c r="G13940" s="3"/>
      <c r="H13940" s="3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</row>
    <row r="13941" spans="5:19" x14ac:dyDescent="0.3">
      <c r="E13941"/>
      <c r="F13941"/>
      <c r="G13941" s="3"/>
      <c r="H13941" s="3"/>
      <c r="I13941" s="3"/>
      <c r="J13941" s="3"/>
      <c r="K13941" s="3"/>
      <c r="L13941" s="3"/>
      <c r="M13941" s="3"/>
      <c r="N13941" s="3"/>
      <c r="O13941" s="3"/>
      <c r="P13941" s="3"/>
      <c r="Q13941" s="3"/>
      <c r="R13941" s="3"/>
      <c r="S13941" s="3"/>
    </row>
    <row r="13942" spans="5:19" x14ac:dyDescent="0.3">
      <c r="E13942"/>
      <c r="F13942"/>
      <c r="G13942" s="3"/>
      <c r="H13942" s="3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</row>
    <row r="13943" spans="5:19" x14ac:dyDescent="0.3">
      <c r="E13943"/>
      <c r="F13943"/>
      <c r="G13943" s="3"/>
      <c r="H13943" s="3"/>
      <c r="I13943" s="3"/>
      <c r="J13943" s="3"/>
      <c r="K13943" s="3"/>
      <c r="L13943" s="3"/>
      <c r="M13943" s="3"/>
      <c r="N13943" s="3"/>
      <c r="O13943" s="3"/>
      <c r="P13943" s="3"/>
      <c r="Q13943" s="3"/>
      <c r="R13943" s="3"/>
      <c r="S13943" s="3"/>
    </row>
    <row r="13944" spans="5:19" x14ac:dyDescent="0.3">
      <c r="E13944"/>
      <c r="F13944"/>
      <c r="G13944" s="3"/>
      <c r="H13944" s="3"/>
      <c r="I13944" s="3"/>
      <c r="J13944" s="3"/>
      <c r="K13944" s="3"/>
      <c r="L13944" s="3"/>
      <c r="M13944" s="3"/>
      <c r="N13944" s="3"/>
      <c r="O13944" s="3"/>
      <c r="P13944" s="3"/>
      <c r="Q13944" s="3"/>
      <c r="R13944" s="3"/>
      <c r="S13944" s="3"/>
    </row>
    <row r="13945" spans="5:19" x14ac:dyDescent="0.3">
      <c r="E13945"/>
      <c r="F13945"/>
      <c r="G13945" s="3"/>
      <c r="H13945" s="3"/>
      <c r="I13945" s="3"/>
      <c r="J13945" s="3"/>
      <c r="K13945" s="3"/>
      <c r="L13945" s="3"/>
      <c r="M13945" s="3"/>
      <c r="N13945" s="3"/>
      <c r="O13945" s="3"/>
      <c r="P13945" s="3"/>
      <c r="Q13945" s="3"/>
      <c r="R13945" s="3"/>
      <c r="S13945" s="3"/>
    </row>
    <row r="13946" spans="5:19" x14ac:dyDescent="0.3">
      <c r="E13946"/>
      <c r="F13946"/>
      <c r="G13946" s="3"/>
      <c r="H13946" s="3"/>
      <c r="I13946" s="3"/>
      <c r="J13946" s="3"/>
      <c r="K13946" s="3"/>
      <c r="L13946" s="3"/>
      <c r="M13946" s="3"/>
      <c r="N13946" s="3"/>
      <c r="O13946" s="3"/>
      <c r="P13946" s="3"/>
      <c r="Q13946" s="3"/>
      <c r="R13946" s="3"/>
      <c r="S13946" s="3"/>
    </row>
    <row r="13947" spans="5:19" x14ac:dyDescent="0.3">
      <c r="E13947"/>
      <c r="F13947"/>
      <c r="G13947" s="3"/>
      <c r="H13947" s="3"/>
      <c r="I13947" s="3"/>
      <c r="J13947" s="3"/>
      <c r="K13947" s="3"/>
      <c r="L13947" s="3"/>
      <c r="M13947" s="3"/>
      <c r="N13947" s="3"/>
      <c r="O13947" s="3"/>
      <c r="P13947" s="3"/>
      <c r="Q13947" s="3"/>
      <c r="R13947" s="3"/>
      <c r="S13947" s="3"/>
    </row>
    <row r="13948" spans="5:19" x14ac:dyDescent="0.3">
      <c r="E13948"/>
      <c r="F13948"/>
      <c r="G13948" s="3"/>
      <c r="H13948" s="3"/>
      <c r="I13948" s="3"/>
      <c r="J13948" s="3"/>
      <c r="K13948" s="3"/>
      <c r="L13948" s="3"/>
      <c r="M13948" s="3"/>
      <c r="N13948" s="3"/>
      <c r="O13948" s="3"/>
      <c r="P13948" s="3"/>
      <c r="Q13948" s="3"/>
      <c r="R13948" s="3"/>
      <c r="S13948" s="3"/>
    </row>
    <row r="13949" spans="5:19" x14ac:dyDescent="0.3">
      <c r="E13949"/>
      <c r="F13949"/>
      <c r="G13949" s="3"/>
      <c r="H13949" s="3"/>
      <c r="I13949" s="3"/>
      <c r="J13949" s="3"/>
      <c r="K13949" s="3"/>
      <c r="L13949" s="3"/>
      <c r="M13949" s="3"/>
      <c r="N13949" s="3"/>
      <c r="O13949" s="3"/>
      <c r="P13949" s="3"/>
      <c r="Q13949" s="3"/>
      <c r="R13949" s="3"/>
      <c r="S13949" s="3"/>
    </row>
    <row r="13950" spans="5:19" x14ac:dyDescent="0.3">
      <c r="E13950"/>
      <c r="F13950"/>
      <c r="G13950" s="3"/>
      <c r="H13950" s="3"/>
      <c r="I13950" s="3"/>
      <c r="J13950" s="3"/>
      <c r="K13950" s="3"/>
      <c r="L13950" s="3"/>
      <c r="M13950" s="3"/>
      <c r="N13950" s="3"/>
      <c r="O13950" s="3"/>
      <c r="P13950" s="3"/>
      <c r="Q13950" s="3"/>
      <c r="R13950" s="3"/>
      <c r="S13950" s="3"/>
    </row>
    <row r="13951" spans="5:19" x14ac:dyDescent="0.3">
      <c r="E13951"/>
      <c r="F13951"/>
      <c r="G13951" s="3"/>
      <c r="H13951" s="3"/>
      <c r="I13951" s="3"/>
      <c r="J13951" s="3"/>
      <c r="K13951" s="3"/>
      <c r="L13951" s="3"/>
      <c r="M13951" s="3"/>
      <c r="N13951" s="3"/>
      <c r="O13951" s="3"/>
      <c r="P13951" s="3"/>
      <c r="Q13951" s="3"/>
      <c r="R13951" s="3"/>
      <c r="S13951" s="3"/>
    </row>
    <row r="13952" spans="5:19" x14ac:dyDescent="0.3">
      <c r="E13952"/>
      <c r="F13952"/>
      <c r="G13952" s="3"/>
      <c r="H13952" s="3"/>
      <c r="I13952" s="3"/>
      <c r="J13952" s="3"/>
      <c r="K13952" s="3"/>
      <c r="L13952" s="3"/>
      <c r="M13952" s="3"/>
      <c r="N13952" s="3"/>
      <c r="O13952" s="3"/>
      <c r="P13952" s="3"/>
      <c r="Q13952" s="3"/>
      <c r="R13952" s="3"/>
      <c r="S13952" s="3"/>
    </row>
    <row r="13953" spans="5:19" x14ac:dyDescent="0.3">
      <c r="E13953"/>
      <c r="F13953"/>
      <c r="G13953" s="3"/>
      <c r="H13953" s="3"/>
      <c r="I13953" s="3"/>
      <c r="J13953" s="3"/>
      <c r="K13953" s="3"/>
      <c r="L13953" s="3"/>
      <c r="M13953" s="3"/>
      <c r="N13953" s="3"/>
      <c r="O13953" s="3"/>
      <c r="P13953" s="3"/>
      <c r="Q13953" s="3"/>
      <c r="R13953" s="3"/>
      <c r="S13953" s="3"/>
    </row>
    <row r="13954" spans="5:19" x14ac:dyDescent="0.3">
      <c r="E13954"/>
      <c r="F13954"/>
      <c r="G13954" s="3"/>
      <c r="H13954" s="3"/>
      <c r="I13954" s="3"/>
      <c r="J13954" s="3"/>
      <c r="K13954" s="3"/>
      <c r="L13954" s="3"/>
      <c r="M13954" s="3"/>
      <c r="N13954" s="3"/>
      <c r="O13954" s="3"/>
      <c r="P13954" s="3"/>
      <c r="Q13954" s="3"/>
      <c r="R13954" s="3"/>
      <c r="S13954" s="3"/>
    </row>
    <row r="13955" spans="5:19" x14ac:dyDescent="0.3">
      <c r="E13955"/>
      <c r="F13955"/>
      <c r="G13955" s="3"/>
      <c r="H13955" s="3"/>
      <c r="I13955" s="3"/>
      <c r="J13955" s="3"/>
      <c r="K13955" s="3"/>
      <c r="L13955" s="3"/>
      <c r="M13955" s="3"/>
      <c r="N13955" s="3"/>
      <c r="O13955" s="3"/>
      <c r="P13955" s="3"/>
      <c r="Q13955" s="3"/>
      <c r="R13955" s="3"/>
      <c r="S13955" s="3"/>
    </row>
    <row r="13956" spans="5:19" x14ac:dyDescent="0.3">
      <c r="E13956"/>
      <c r="F13956"/>
      <c r="G13956" s="3"/>
      <c r="H13956" s="3"/>
      <c r="I13956" s="3"/>
      <c r="J13956" s="3"/>
      <c r="K13956" s="3"/>
      <c r="L13956" s="3"/>
      <c r="M13956" s="3"/>
      <c r="N13956" s="3"/>
      <c r="O13956" s="3"/>
      <c r="P13956" s="3"/>
      <c r="Q13956" s="3"/>
      <c r="R13956" s="3"/>
      <c r="S13956" s="3"/>
    </row>
    <row r="13957" spans="5:19" x14ac:dyDescent="0.3">
      <c r="E13957"/>
      <c r="F13957"/>
      <c r="G13957" s="3"/>
      <c r="H13957" s="3"/>
      <c r="I13957" s="3"/>
      <c r="J13957" s="3"/>
      <c r="K13957" s="3"/>
      <c r="L13957" s="3"/>
      <c r="M13957" s="3"/>
      <c r="N13957" s="3"/>
      <c r="O13957" s="3"/>
      <c r="P13957" s="3"/>
      <c r="Q13957" s="3"/>
      <c r="R13957" s="3"/>
      <c r="S13957" s="3"/>
    </row>
    <row r="13958" spans="5:19" x14ac:dyDescent="0.3">
      <c r="E13958"/>
      <c r="F13958"/>
      <c r="G13958" s="3"/>
      <c r="H13958" s="3"/>
      <c r="I13958" s="3"/>
      <c r="J13958" s="3"/>
      <c r="K13958" s="3"/>
      <c r="L13958" s="3"/>
      <c r="M13958" s="3"/>
      <c r="N13958" s="3"/>
      <c r="O13958" s="3"/>
      <c r="P13958" s="3"/>
      <c r="Q13958" s="3"/>
      <c r="R13958" s="3"/>
      <c r="S13958" s="3"/>
    </row>
    <row r="13959" spans="5:19" x14ac:dyDescent="0.3">
      <c r="E13959"/>
      <c r="F13959"/>
      <c r="G13959" s="3"/>
      <c r="H13959" s="3"/>
      <c r="I13959" s="3"/>
      <c r="J13959" s="3"/>
      <c r="K13959" s="3"/>
      <c r="L13959" s="3"/>
      <c r="M13959" s="3"/>
      <c r="N13959" s="3"/>
      <c r="O13959" s="3"/>
      <c r="P13959" s="3"/>
      <c r="Q13959" s="3"/>
      <c r="R13959" s="3"/>
      <c r="S13959" s="3"/>
    </row>
    <row r="13960" spans="5:19" x14ac:dyDescent="0.3">
      <c r="E13960"/>
      <c r="F13960"/>
      <c r="G13960" s="3"/>
      <c r="H13960" s="3"/>
      <c r="I13960" s="3"/>
      <c r="J13960" s="3"/>
      <c r="K13960" s="3"/>
      <c r="L13960" s="3"/>
      <c r="M13960" s="3"/>
      <c r="N13960" s="3"/>
      <c r="O13960" s="3"/>
      <c r="P13960" s="3"/>
      <c r="Q13960" s="3"/>
      <c r="R13960" s="3"/>
      <c r="S13960" s="3"/>
    </row>
    <row r="13961" spans="5:19" x14ac:dyDescent="0.3">
      <c r="E13961"/>
      <c r="F13961"/>
      <c r="G13961" s="3"/>
      <c r="H13961" s="3"/>
      <c r="I13961" s="3"/>
      <c r="J13961" s="3"/>
      <c r="K13961" s="3"/>
      <c r="L13961" s="3"/>
      <c r="M13961" s="3"/>
      <c r="N13961" s="3"/>
      <c r="O13961" s="3"/>
      <c r="P13961" s="3"/>
      <c r="Q13961" s="3"/>
      <c r="R13961" s="3"/>
      <c r="S13961" s="3"/>
    </row>
    <row r="13962" spans="5:19" x14ac:dyDescent="0.3">
      <c r="E13962"/>
      <c r="F13962"/>
      <c r="G13962" s="3"/>
      <c r="H13962" s="3"/>
      <c r="I13962" s="3"/>
      <c r="J13962" s="3"/>
      <c r="K13962" s="3"/>
      <c r="L13962" s="3"/>
      <c r="M13962" s="3"/>
      <c r="N13962" s="3"/>
      <c r="O13962" s="3"/>
      <c r="P13962" s="3"/>
      <c r="Q13962" s="3"/>
      <c r="R13962" s="3"/>
      <c r="S13962" s="3"/>
    </row>
    <row r="13963" spans="5:19" x14ac:dyDescent="0.3">
      <c r="E13963"/>
      <c r="F13963"/>
      <c r="G13963" s="3"/>
      <c r="H13963" s="3"/>
      <c r="I13963" s="3"/>
      <c r="J13963" s="3"/>
      <c r="K13963" s="3"/>
      <c r="L13963" s="3"/>
      <c r="M13963" s="3"/>
      <c r="N13963" s="3"/>
      <c r="O13963" s="3"/>
      <c r="P13963" s="3"/>
      <c r="Q13963" s="3"/>
      <c r="R13963" s="3"/>
      <c r="S13963" s="3"/>
    </row>
    <row r="13964" spans="5:19" x14ac:dyDescent="0.3">
      <c r="E13964"/>
      <c r="F13964"/>
      <c r="G13964" s="3"/>
      <c r="H13964" s="3"/>
      <c r="I13964" s="3"/>
      <c r="J13964" s="3"/>
      <c r="K13964" s="3"/>
      <c r="L13964" s="3"/>
      <c r="M13964" s="3"/>
      <c r="N13964" s="3"/>
      <c r="O13964" s="3"/>
      <c r="P13964" s="3"/>
      <c r="Q13964" s="3"/>
      <c r="R13964" s="3"/>
      <c r="S13964" s="3"/>
    </row>
    <row r="13965" spans="5:19" x14ac:dyDescent="0.3">
      <c r="E13965"/>
      <c r="F13965"/>
      <c r="G13965" s="3"/>
      <c r="H13965" s="3"/>
      <c r="I13965" s="3"/>
      <c r="J13965" s="3"/>
      <c r="K13965" s="3"/>
      <c r="L13965" s="3"/>
      <c r="M13965" s="3"/>
      <c r="N13965" s="3"/>
      <c r="O13965" s="3"/>
      <c r="P13965" s="3"/>
      <c r="Q13965" s="3"/>
      <c r="R13965" s="3"/>
      <c r="S13965" s="3"/>
    </row>
    <row r="13966" spans="5:19" x14ac:dyDescent="0.3">
      <c r="E13966"/>
      <c r="F13966"/>
      <c r="G13966" s="3"/>
      <c r="H13966" s="3"/>
      <c r="I13966" s="3"/>
      <c r="J13966" s="3"/>
      <c r="K13966" s="3"/>
      <c r="L13966" s="3"/>
      <c r="M13966" s="3"/>
      <c r="N13966" s="3"/>
      <c r="O13966" s="3"/>
      <c r="P13966" s="3"/>
      <c r="Q13966" s="3"/>
      <c r="R13966" s="3"/>
      <c r="S13966" s="3"/>
    </row>
    <row r="13967" spans="5:19" x14ac:dyDescent="0.3">
      <c r="E13967"/>
      <c r="F13967"/>
      <c r="G13967" s="3"/>
      <c r="H13967" s="3"/>
      <c r="I13967" s="3"/>
      <c r="J13967" s="3"/>
      <c r="K13967" s="3"/>
      <c r="L13967" s="3"/>
      <c r="M13967" s="3"/>
      <c r="N13967" s="3"/>
      <c r="O13967" s="3"/>
      <c r="P13967" s="3"/>
      <c r="Q13967" s="3"/>
      <c r="R13967" s="3"/>
      <c r="S13967" s="3"/>
    </row>
    <row r="13968" spans="5:19" x14ac:dyDescent="0.3">
      <c r="E13968"/>
      <c r="F13968"/>
      <c r="G13968" s="3"/>
      <c r="H13968" s="3"/>
      <c r="I13968" s="3"/>
      <c r="J13968" s="3"/>
      <c r="K13968" s="3"/>
      <c r="L13968" s="3"/>
      <c r="M13968" s="3"/>
      <c r="N13968" s="3"/>
      <c r="O13968" s="3"/>
      <c r="P13968" s="3"/>
      <c r="Q13968" s="3"/>
      <c r="R13968" s="3"/>
      <c r="S13968" s="3"/>
    </row>
    <row r="13969" spans="5:19" x14ac:dyDescent="0.3">
      <c r="E13969"/>
      <c r="F13969"/>
      <c r="G13969" s="3"/>
      <c r="H13969" s="3"/>
      <c r="I13969" s="3"/>
      <c r="J13969" s="3"/>
      <c r="K13969" s="3"/>
      <c r="L13969" s="3"/>
      <c r="M13969" s="3"/>
      <c r="N13969" s="3"/>
      <c r="O13969" s="3"/>
      <c r="P13969" s="3"/>
      <c r="Q13969" s="3"/>
      <c r="R13969" s="3"/>
      <c r="S13969" s="3"/>
    </row>
    <row r="13970" spans="5:19" x14ac:dyDescent="0.3">
      <c r="E13970"/>
      <c r="F13970"/>
      <c r="G13970" s="3"/>
      <c r="H13970" s="3"/>
      <c r="I13970" s="3"/>
      <c r="J13970" s="3"/>
      <c r="K13970" s="3"/>
      <c r="L13970" s="3"/>
      <c r="M13970" s="3"/>
      <c r="N13970" s="3"/>
      <c r="O13970" s="3"/>
      <c r="P13970" s="3"/>
      <c r="Q13970" s="3"/>
      <c r="R13970" s="3"/>
      <c r="S13970" s="3"/>
    </row>
    <row r="13971" spans="5:19" x14ac:dyDescent="0.3">
      <c r="E13971"/>
      <c r="F13971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3"/>
      <c r="R13971" s="3"/>
      <c r="S13971" s="3"/>
    </row>
    <row r="13972" spans="5:19" x14ac:dyDescent="0.3">
      <c r="E13972"/>
      <c r="F13972"/>
      <c r="G13972" s="3"/>
      <c r="H13972" s="3"/>
      <c r="I13972" s="3"/>
      <c r="J13972" s="3"/>
      <c r="K13972" s="3"/>
      <c r="L13972" s="3"/>
      <c r="M13972" s="3"/>
      <c r="N13972" s="3"/>
      <c r="O13972" s="3"/>
      <c r="P13972" s="3"/>
      <c r="Q13972" s="3"/>
      <c r="R13972" s="3"/>
      <c r="S13972" s="3"/>
    </row>
    <row r="13973" spans="5:19" x14ac:dyDescent="0.3">
      <c r="E13973"/>
      <c r="F13973"/>
      <c r="G13973" s="3"/>
      <c r="H13973" s="3"/>
      <c r="I13973" s="3"/>
      <c r="J13973" s="3"/>
      <c r="K13973" s="3"/>
      <c r="L13973" s="3"/>
      <c r="M13973" s="3"/>
      <c r="N13973" s="3"/>
      <c r="O13973" s="3"/>
      <c r="P13973" s="3"/>
      <c r="Q13973" s="3"/>
      <c r="R13973" s="3"/>
      <c r="S13973" s="3"/>
    </row>
    <row r="13974" spans="5:19" x14ac:dyDescent="0.3">
      <c r="E13974"/>
      <c r="F13974"/>
      <c r="G13974" s="3"/>
      <c r="H13974" s="3"/>
      <c r="I13974" s="3"/>
      <c r="J13974" s="3"/>
      <c r="K13974" s="3"/>
      <c r="L13974" s="3"/>
      <c r="M13974" s="3"/>
      <c r="N13974" s="3"/>
      <c r="O13974" s="3"/>
      <c r="P13974" s="3"/>
      <c r="Q13974" s="3"/>
      <c r="R13974" s="3"/>
      <c r="S13974" s="3"/>
    </row>
    <row r="13975" spans="5:19" x14ac:dyDescent="0.3">
      <c r="E13975"/>
      <c r="F13975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3"/>
      <c r="R13975" s="3"/>
      <c r="S13975" s="3"/>
    </row>
    <row r="13976" spans="5:19" x14ac:dyDescent="0.3">
      <c r="E13976"/>
      <c r="F13976"/>
      <c r="G13976" s="3"/>
      <c r="H13976" s="3"/>
      <c r="I13976" s="3"/>
      <c r="J13976" s="3"/>
      <c r="K13976" s="3"/>
      <c r="L13976" s="3"/>
      <c r="M13976" s="3"/>
      <c r="N13976" s="3"/>
      <c r="O13976" s="3"/>
      <c r="P13976" s="3"/>
      <c r="Q13976" s="3"/>
      <c r="R13976" s="3"/>
      <c r="S13976" s="3"/>
    </row>
    <row r="13977" spans="5:19" x14ac:dyDescent="0.3">
      <c r="E13977"/>
      <c r="F13977"/>
      <c r="G13977" s="3"/>
      <c r="H13977" s="3"/>
      <c r="I13977" s="3"/>
      <c r="J13977" s="3"/>
      <c r="K13977" s="3"/>
      <c r="L13977" s="3"/>
      <c r="M13977" s="3"/>
      <c r="N13977" s="3"/>
      <c r="O13977" s="3"/>
      <c r="P13977" s="3"/>
      <c r="Q13977" s="3"/>
      <c r="R13977" s="3"/>
      <c r="S13977" s="3"/>
    </row>
    <row r="13978" spans="5:19" x14ac:dyDescent="0.3">
      <c r="E13978"/>
      <c r="F13978"/>
      <c r="G13978" s="3"/>
      <c r="H13978" s="3"/>
      <c r="I13978" s="3"/>
      <c r="J13978" s="3"/>
      <c r="K13978" s="3"/>
      <c r="L13978" s="3"/>
      <c r="M13978" s="3"/>
      <c r="N13978" s="3"/>
      <c r="O13978" s="3"/>
      <c r="P13978" s="3"/>
      <c r="Q13978" s="3"/>
      <c r="R13978" s="3"/>
      <c r="S13978" s="3"/>
    </row>
    <row r="13979" spans="5:19" x14ac:dyDescent="0.3">
      <c r="E13979"/>
      <c r="F13979"/>
      <c r="G13979" s="3"/>
      <c r="H13979" s="3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</row>
    <row r="13980" spans="5:19" x14ac:dyDescent="0.3">
      <c r="E13980"/>
      <c r="F13980"/>
      <c r="G13980" s="3"/>
      <c r="H13980" s="3"/>
      <c r="I13980" s="3"/>
      <c r="J13980" s="3"/>
      <c r="K13980" s="3"/>
      <c r="L13980" s="3"/>
      <c r="M13980" s="3"/>
      <c r="N13980" s="3"/>
      <c r="O13980" s="3"/>
      <c r="P13980" s="3"/>
      <c r="Q13980" s="3"/>
      <c r="R13980" s="3"/>
      <c r="S13980" s="3"/>
    </row>
    <row r="13981" spans="5:19" x14ac:dyDescent="0.3">
      <c r="E13981"/>
      <c r="F13981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3"/>
      <c r="R13981" s="3"/>
      <c r="S13981" s="3"/>
    </row>
    <row r="13982" spans="5:19" x14ac:dyDescent="0.3">
      <c r="E13982"/>
      <c r="F13982"/>
      <c r="G13982" s="3"/>
      <c r="H13982" s="3"/>
      <c r="I13982" s="3"/>
      <c r="J13982" s="3"/>
      <c r="K13982" s="3"/>
      <c r="L13982" s="3"/>
      <c r="M13982" s="3"/>
      <c r="N13982" s="3"/>
      <c r="O13982" s="3"/>
      <c r="P13982" s="3"/>
      <c r="Q13982" s="3"/>
      <c r="R13982" s="3"/>
      <c r="S13982" s="3"/>
    </row>
    <row r="13983" spans="5:19" x14ac:dyDescent="0.3">
      <c r="E13983"/>
      <c r="F13983"/>
      <c r="G13983" s="3"/>
      <c r="H13983" s="3"/>
      <c r="I13983" s="3"/>
      <c r="J13983" s="3"/>
      <c r="K13983" s="3"/>
      <c r="L13983" s="3"/>
      <c r="M13983" s="3"/>
      <c r="N13983" s="3"/>
      <c r="O13983" s="3"/>
      <c r="P13983" s="3"/>
      <c r="Q13983" s="3"/>
      <c r="R13983" s="3"/>
      <c r="S13983" s="3"/>
    </row>
    <row r="13984" spans="5:19" x14ac:dyDescent="0.3">
      <c r="E13984"/>
      <c r="F13984"/>
      <c r="G13984" s="3"/>
      <c r="H13984" s="3"/>
      <c r="I13984" s="3"/>
      <c r="J13984" s="3"/>
      <c r="K13984" s="3"/>
      <c r="L13984" s="3"/>
      <c r="M13984" s="3"/>
      <c r="N13984" s="3"/>
      <c r="O13984" s="3"/>
      <c r="P13984" s="3"/>
      <c r="Q13984" s="3"/>
      <c r="R13984" s="3"/>
      <c r="S13984" s="3"/>
    </row>
    <row r="13985" spans="5:19" x14ac:dyDescent="0.3">
      <c r="E13985"/>
      <c r="F13985"/>
      <c r="G13985" s="3"/>
      <c r="H13985" s="3"/>
      <c r="I13985" s="3"/>
      <c r="J13985" s="3"/>
      <c r="K13985" s="3"/>
      <c r="L13985" s="3"/>
      <c r="M13985" s="3"/>
      <c r="N13985" s="3"/>
      <c r="O13985" s="3"/>
      <c r="P13985" s="3"/>
      <c r="Q13985" s="3"/>
      <c r="R13985" s="3"/>
      <c r="S13985" s="3"/>
    </row>
    <row r="13986" spans="5:19" x14ac:dyDescent="0.3">
      <c r="E13986"/>
      <c r="F13986"/>
      <c r="G13986" s="3"/>
      <c r="H13986" s="3"/>
      <c r="I13986" s="3"/>
      <c r="J13986" s="3"/>
      <c r="K13986" s="3"/>
      <c r="L13986" s="3"/>
      <c r="M13986" s="3"/>
      <c r="N13986" s="3"/>
      <c r="O13986" s="3"/>
      <c r="P13986" s="3"/>
      <c r="Q13986" s="3"/>
      <c r="R13986" s="3"/>
      <c r="S13986" s="3"/>
    </row>
    <row r="13987" spans="5:19" x14ac:dyDescent="0.3">
      <c r="E13987"/>
      <c r="F13987"/>
      <c r="G13987" s="3"/>
      <c r="H13987" s="3"/>
      <c r="I13987" s="3"/>
      <c r="J13987" s="3"/>
      <c r="K13987" s="3"/>
      <c r="L13987" s="3"/>
      <c r="M13987" s="3"/>
      <c r="N13987" s="3"/>
      <c r="O13987" s="3"/>
      <c r="P13987" s="3"/>
      <c r="Q13987" s="3"/>
      <c r="R13987" s="3"/>
      <c r="S13987" s="3"/>
    </row>
    <row r="13988" spans="5:19" x14ac:dyDescent="0.3">
      <c r="E13988"/>
      <c r="F13988"/>
      <c r="G13988" s="3"/>
      <c r="H13988" s="3"/>
      <c r="I13988" s="3"/>
      <c r="J13988" s="3"/>
      <c r="K13988" s="3"/>
      <c r="L13988" s="3"/>
      <c r="M13988" s="3"/>
      <c r="N13988" s="3"/>
      <c r="O13988" s="3"/>
      <c r="P13988" s="3"/>
      <c r="Q13988" s="3"/>
      <c r="R13988" s="3"/>
      <c r="S13988" s="3"/>
    </row>
    <row r="13989" spans="5:19" x14ac:dyDescent="0.3">
      <c r="E13989"/>
      <c r="F13989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3"/>
      <c r="R13989" s="3"/>
      <c r="S13989" s="3"/>
    </row>
    <row r="13990" spans="5:19" x14ac:dyDescent="0.3">
      <c r="E13990"/>
      <c r="F13990"/>
      <c r="G13990" s="3"/>
      <c r="H13990" s="3"/>
      <c r="I13990" s="3"/>
      <c r="J13990" s="3"/>
      <c r="K13990" s="3"/>
      <c r="L13990" s="3"/>
      <c r="M13990" s="3"/>
      <c r="N13990" s="3"/>
      <c r="O13990" s="3"/>
      <c r="P13990" s="3"/>
      <c r="Q13990" s="3"/>
      <c r="R13990" s="3"/>
      <c r="S13990" s="3"/>
    </row>
    <row r="13991" spans="5:19" x14ac:dyDescent="0.3">
      <c r="E13991"/>
      <c r="F13991"/>
      <c r="G13991" s="3"/>
      <c r="H13991" s="3"/>
      <c r="I13991" s="3"/>
      <c r="J13991" s="3"/>
      <c r="K13991" s="3"/>
      <c r="L13991" s="3"/>
      <c r="M13991" s="3"/>
      <c r="N13991" s="3"/>
      <c r="O13991" s="3"/>
      <c r="P13991" s="3"/>
      <c r="Q13991" s="3"/>
      <c r="R13991" s="3"/>
      <c r="S13991" s="3"/>
    </row>
    <row r="13992" spans="5:19" x14ac:dyDescent="0.3">
      <c r="E13992"/>
      <c r="F13992"/>
      <c r="G13992" s="3"/>
      <c r="H13992" s="3"/>
      <c r="I13992" s="3"/>
      <c r="J13992" s="3"/>
      <c r="K13992" s="3"/>
      <c r="L13992" s="3"/>
      <c r="M13992" s="3"/>
      <c r="N13992" s="3"/>
      <c r="O13992" s="3"/>
      <c r="P13992" s="3"/>
      <c r="Q13992" s="3"/>
      <c r="R13992" s="3"/>
      <c r="S13992" s="3"/>
    </row>
    <row r="13993" spans="5:19" x14ac:dyDescent="0.3">
      <c r="E13993"/>
      <c r="F13993"/>
      <c r="G13993" s="3"/>
      <c r="H13993" s="3"/>
      <c r="I13993" s="3"/>
      <c r="J13993" s="3"/>
      <c r="K13993" s="3"/>
      <c r="L13993" s="3"/>
      <c r="M13993" s="3"/>
      <c r="N13993" s="3"/>
      <c r="O13993" s="3"/>
      <c r="P13993" s="3"/>
      <c r="Q13993" s="3"/>
      <c r="R13993" s="3"/>
      <c r="S13993" s="3"/>
    </row>
    <row r="13994" spans="5:19" x14ac:dyDescent="0.3">
      <c r="E13994"/>
      <c r="F13994"/>
      <c r="G13994" s="3"/>
      <c r="H13994" s="3"/>
      <c r="I13994" s="3"/>
      <c r="J13994" s="3"/>
      <c r="K13994" s="3"/>
      <c r="L13994" s="3"/>
      <c r="M13994" s="3"/>
      <c r="N13994" s="3"/>
      <c r="O13994" s="3"/>
      <c r="P13994" s="3"/>
      <c r="Q13994" s="3"/>
      <c r="R13994" s="3"/>
      <c r="S13994" s="3"/>
    </row>
    <row r="13995" spans="5:19" x14ac:dyDescent="0.3">
      <c r="E13995"/>
      <c r="F13995"/>
      <c r="G13995" s="3"/>
      <c r="H13995" s="3"/>
      <c r="I13995" s="3"/>
      <c r="J13995" s="3"/>
      <c r="K13995" s="3"/>
      <c r="L13995" s="3"/>
      <c r="M13995" s="3"/>
      <c r="N13995" s="3"/>
      <c r="O13995" s="3"/>
      <c r="P13995" s="3"/>
      <c r="Q13995" s="3"/>
      <c r="R13995" s="3"/>
      <c r="S13995" s="3"/>
    </row>
    <row r="13996" spans="5:19" x14ac:dyDescent="0.3">
      <c r="E13996"/>
      <c r="F13996"/>
      <c r="G13996" s="3"/>
      <c r="H13996" s="3"/>
      <c r="I13996" s="3"/>
      <c r="J13996" s="3"/>
      <c r="K13996" s="3"/>
      <c r="L13996" s="3"/>
      <c r="M13996" s="3"/>
      <c r="N13996" s="3"/>
      <c r="O13996" s="3"/>
      <c r="P13996" s="3"/>
      <c r="Q13996" s="3"/>
      <c r="R13996" s="3"/>
      <c r="S13996" s="3"/>
    </row>
    <row r="13997" spans="5:19" x14ac:dyDescent="0.3">
      <c r="E13997"/>
      <c r="F13997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3"/>
      <c r="R13997" s="3"/>
      <c r="S13997" s="3"/>
    </row>
    <row r="13998" spans="5:19" x14ac:dyDescent="0.3">
      <c r="E13998"/>
      <c r="F13998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3"/>
      <c r="R13998" s="3"/>
      <c r="S13998" s="3"/>
    </row>
    <row r="13999" spans="5:19" x14ac:dyDescent="0.3">
      <c r="E13999"/>
      <c r="F13999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3"/>
      <c r="R13999" s="3"/>
      <c r="S13999" s="3"/>
    </row>
    <row r="14000" spans="5:19" x14ac:dyDescent="0.3">
      <c r="E14000"/>
      <c r="F14000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3"/>
      <c r="R14000" s="3"/>
      <c r="S14000" s="3"/>
    </row>
    <row r="14001" spans="5:19" x14ac:dyDescent="0.3">
      <c r="E14001"/>
      <c r="F14001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3"/>
      <c r="R14001" s="3"/>
      <c r="S14001" s="3"/>
    </row>
    <row r="14002" spans="5:19" x14ac:dyDescent="0.3">
      <c r="E14002"/>
      <c r="F14002"/>
      <c r="G14002" s="3"/>
      <c r="H14002" s="3"/>
      <c r="I14002" s="3"/>
      <c r="J14002" s="3"/>
      <c r="K14002" s="3"/>
      <c r="L14002" s="3"/>
      <c r="M14002" s="3"/>
      <c r="N14002" s="3"/>
      <c r="O14002" s="3"/>
      <c r="P14002" s="3"/>
      <c r="Q14002" s="3"/>
      <c r="R14002" s="3"/>
      <c r="S14002" s="3"/>
    </row>
    <row r="14003" spans="5:19" x14ac:dyDescent="0.3">
      <c r="E14003"/>
      <c r="F14003"/>
      <c r="G14003" s="3"/>
      <c r="H14003" s="3"/>
      <c r="I14003" s="3"/>
      <c r="J14003" s="3"/>
      <c r="K14003" s="3"/>
      <c r="L14003" s="3"/>
      <c r="M14003" s="3"/>
      <c r="N14003" s="3"/>
      <c r="O14003" s="3"/>
      <c r="P14003" s="3"/>
      <c r="Q14003" s="3"/>
      <c r="R14003" s="3"/>
      <c r="S14003" s="3"/>
    </row>
    <row r="14004" spans="5:19" x14ac:dyDescent="0.3">
      <c r="E14004"/>
      <c r="F14004"/>
      <c r="G14004" s="3"/>
      <c r="H14004" s="3"/>
      <c r="I14004" s="3"/>
      <c r="J14004" s="3"/>
      <c r="K14004" s="3"/>
      <c r="L14004" s="3"/>
      <c r="M14004" s="3"/>
      <c r="N14004" s="3"/>
      <c r="O14004" s="3"/>
      <c r="P14004" s="3"/>
      <c r="Q14004" s="3"/>
      <c r="R14004" s="3"/>
      <c r="S14004" s="3"/>
    </row>
    <row r="14005" spans="5:19" x14ac:dyDescent="0.3">
      <c r="E14005"/>
      <c r="F14005"/>
      <c r="G14005" s="3"/>
      <c r="H14005" s="3"/>
      <c r="I14005" s="3"/>
      <c r="J14005" s="3"/>
      <c r="K14005" s="3"/>
      <c r="L14005" s="3"/>
      <c r="M14005" s="3"/>
      <c r="N14005" s="3"/>
      <c r="O14005" s="3"/>
      <c r="P14005" s="3"/>
      <c r="Q14005" s="3"/>
      <c r="R14005" s="3"/>
      <c r="S14005" s="3"/>
    </row>
    <row r="14006" spans="5:19" x14ac:dyDescent="0.3">
      <c r="E14006"/>
      <c r="F14006"/>
      <c r="G14006" s="3"/>
      <c r="H14006" s="3"/>
      <c r="I14006" s="3"/>
      <c r="J14006" s="3"/>
      <c r="K14006" s="3"/>
      <c r="L14006" s="3"/>
      <c r="M14006" s="3"/>
      <c r="N14006" s="3"/>
      <c r="O14006" s="3"/>
      <c r="P14006" s="3"/>
      <c r="Q14006" s="3"/>
      <c r="R14006" s="3"/>
      <c r="S14006" s="3"/>
    </row>
    <row r="14007" spans="5:19" x14ac:dyDescent="0.3">
      <c r="E14007"/>
      <c r="F14007"/>
      <c r="G14007" s="3"/>
      <c r="H14007" s="3"/>
      <c r="I14007" s="3"/>
      <c r="J14007" s="3"/>
      <c r="K14007" s="3"/>
      <c r="L14007" s="3"/>
      <c r="M14007" s="3"/>
      <c r="N14007" s="3"/>
      <c r="O14007" s="3"/>
      <c r="P14007" s="3"/>
      <c r="Q14007" s="3"/>
      <c r="R14007" s="3"/>
      <c r="S14007" s="3"/>
    </row>
    <row r="14008" spans="5:19" x14ac:dyDescent="0.3">
      <c r="E14008"/>
      <c r="F14008"/>
      <c r="G14008" s="3"/>
      <c r="H14008" s="3"/>
      <c r="I14008" s="3"/>
      <c r="J14008" s="3"/>
      <c r="K14008" s="3"/>
      <c r="L14008" s="3"/>
      <c r="M14008" s="3"/>
      <c r="N14008" s="3"/>
      <c r="O14008" s="3"/>
      <c r="P14008" s="3"/>
      <c r="Q14008" s="3"/>
      <c r="R14008" s="3"/>
      <c r="S14008" s="3"/>
    </row>
    <row r="14009" spans="5:19" x14ac:dyDescent="0.3">
      <c r="E14009"/>
      <c r="F14009"/>
      <c r="G14009" s="3"/>
      <c r="H14009" s="3"/>
      <c r="I14009" s="3"/>
      <c r="J14009" s="3"/>
      <c r="K14009" s="3"/>
      <c r="L14009" s="3"/>
      <c r="M14009" s="3"/>
      <c r="N14009" s="3"/>
      <c r="O14009" s="3"/>
      <c r="P14009" s="3"/>
      <c r="Q14009" s="3"/>
      <c r="R14009" s="3"/>
      <c r="S14009" s="3"/>
    </row>
    <row r="14010" spans="5:19" x14ac:dyDescent="0.3">
      <c r="E14010"/>
      <c r="F14010"/>
      <c r="G14010" s="3"/>
      <c r="H14010" s="3"/>
      <c r="I14010" s="3"/>
      <c r="J14010" s="3"/>
      <c r="K14010" s="3"/>
      <c r="L14010" s="3"/>
      <c r="M14010" s="3"/>
      <c r="N14010" s="3"/>
      <c r="O14010" s="3"/>
      <c r="P14010" s="3"/>
      <c r="Q14010" s="3"/>
      <c r="R14010" s="3"/>
      <c r="S14010" s="3"/>
    </row>
    <row r="14011" spans="5:19" x14ac:dyDescent="0.3">
      <c r="E14011"/>
      <c r="F14011"/>
      <c r="G14011" s="3"/>
      <c r="H14011" s="3"/>
      <c r="I14011" s="3"/>
      <c r="J14011" s="3"/>
      <c r="K14011" s="3"/>
      <c r="L14011" s="3"/>
      <c r="M14011" s="3"/>
      <c r="N14011" s="3"/>
      <c r="O14011" s="3"/>
      <c r="P14011" s="3"/>
      <c r="Q14011" s="3"/>
      <c r="R14011" s="3"/>
      <c r="S14011" s="3"/>
    </row>
    <row r="14012" spans="5:19" x14ac:dyDescent="0.3">
      <c r="E14012"/>
      <c r="F14012"/>
      <c r="G14012" s="3"/>
      <c r="H14012" s="3"/>
      <c r="I14012" s="3"/>
      <c r="J14012" s="3"/>
      <c r="K14012" s="3"/>
      <c r="L14012" s="3"/>
      <c r="M14012" s="3"/>
      <c r="N14012" s="3"/>
      <c r="O14012" s="3"/>
      <c r="P14012" s="3"/>
      <c r="Q14012" s="3"/>
      <c r="R14012" s="3"/>
      <c r="S14012" s="3"/>
    </row>
    <row r="14013" spans="5:19" x14ac:dyDescent="0.3">
      <c r="E14013"/>
      <c r="F14013"/>
      <c r="G14013" s="3"/>
      <c r="H14013" s="3"/>
      <c r="I14013" s="3"/>
      <c r="J14013" s="3"/>
      <c r="K14013" s="3"/>
      <c r="L14013" s="3"/>
      <c r="M14013" s="3"/>
      <c r="N14013" s="3"/>
      <c r="O14013" s="3"/>
      <c r="P14013" s="3"/>
      <c r="Q14013" s="3"/>
      <c r="R14013" s="3"/>
      <c r="S14013" s="3"/>
    </row>
    <row r="14014" spans="5:19" x14ac:dyDescent="0.3">
      <c r="E14014"/>
      <c r="F14014"/>
      <c r="G14014" s="3"/>
      <c r="H14014" s="3"/>
      <c r="I14014" s="3"/>
      <c r="J14014" s="3"/>
      <c r="K14014" s="3"/>
      <c r="L14014" s="3"/>
      <c r="M14014" s="3"/>
      <c r="N14014" s="3"/>
      <c r="O14014" s="3"/>
      <c r="P14014" s="3"/>
      <c r="Q14014" s="3"/>
      <c r="R14014" s="3"/>
      <c r="S14014" s="3"/>
    </row>
    <row r="14015" spans="5:19" x14ac:dyDescent="0.3">
      <c r="E14015"/>
      <c r="F14015"/>
      <c r="G14015" s="3"/>
      <c r="H14015" s="3"/>
      <c r="I14015" s="3"/>
      <c r="J14015" s="3"/>
      <c r="K14015" s="3"/>
      <c r="L14015" s="3"/>
      <c r="M14015" s="3"/>
      <c r="N14015" s="3"/>
      <c r="O14015" s="3"/>
      <c r="P14015" s="3"/>
      <c r="Q14015" s="3"/>
      <c r="R14015" s="3"/>
      <c r="S14015" s="3"/>
    </row>
    <row r="14016" spans="5:19" x14ac:dyDescent="0.3">
      <c r="E14016"/>
      <c r="F14016"/>
      <c r="G14016" s="3"/>
      <c r="H14016" s="3"/>
      <c r="I14016" s="3"/>
      <c r="J14016" s="3"/>
      <c r="K14016" s="3"/>
      <c r="L14016" s="3"/>
      <c r="M14016" s="3"/>
      <c r="N14016" s="3"/>
      <c r="O14016" s="3"/>
      <c r="P14016" s="3"/>
      <c r="Q14016" s="3"/>
      <c r="R14016" s="3"/>
      <c r="S14016" s="3"/>
    </row>
    <row r="14017" spans="5:19" x14ac:dyDescent="0.3">
      <c r="E14017"/>
      <c r="F14017"/>
      <c r="G14017" s="3"/>
      <c r="H14017" s="3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</row>
    <row r="14018" spans="5:19" x14ac:dyDescent="0.3">
      <c r="E14018"/>
      <c r="F14018"/>
      <c r="G14018" s="3"/>
      <c r="H14018" s="3"/>
      <c r="I14018" s="3"/>
      <c r="J14018" s="3"/>
      <c r="K14018" s="3"/>
      <c r="L14018" s="3"/>
      <c r="M14018" s="3"/>
      <c r="N14018" s="3"/>
      <c r="O14018" s="3"/>
      <c r="P14018" s="3"/>
      <c r="Q14018" s="3"/>
      <c r="R14018" s="3"/>
      <c r="S14018" s="3"/>
    </row>
    <row r="14019" spans="5:19" x14ac:dyDescent="0.3">
      <c r="E14019"/>
      <c r="F14019"/>
      <c r="G14019" s="3"/>
      <c r="H14019" s="3"/>
      <c r="I14019" s="3"/>
      <c r="J14019" s="3"/>
      <c r="K14019" s="3"/>
      <c r="L14019" s="3"/>
      <c r="M14019" s="3"/>
      <c r="N14019" s="3"/>
      <c r="O14019" s="3"/>
      <c r="P14019" s="3"/>
      <c r="Q14019" s="3"/>
      <c r="R14019" s="3"/>
      <c r="S14019" s="3"/>
    </row>
    <row r="14020" spans="5:19" x14ac:dyDescent="0.3">
      <c r="E14020"/>
      <c r="F14020"/>
      <c r="G14020" s="3"/>
      <c r="H14020" s="3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</row>
    <row r="14021" spans="5:19" x14ac:dyDescent="0.3">
      <c r="E14021"/>
      <c r="F14021"/>
      <c r="G14021" s="3"/>
      <c r="H14021" s="3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</row>
    <row r="14022" spans="5:19" x14ac:dyDescent="0.3">
      <c r="E14022"/>
      <c r="F14022"/>
      <c r="G14022" s="3"/>
      <c r="H14022" s="3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</row>
    <row r="14023" spans="5:19" x14ac:dyDescent="0.3">
      <c r="E14023"/>
      <c r="F14023"/>
      <c r="G14023" s="3"/>
      <c r="H14023" s="3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</row>
    <row r="14024" spans="5:19" x14ac:dyDescent="0.3">
      <c r="E14024"/>
      <c r="F14024"/>
      <c r="G14024" s="3"/>
      <c r="H14024" s="3"/>
      <c r="I14024" s="3"/>
      <c r="J14024" s="3"/>
      <c r="K14024" s="3"/>
      <c r="L14024" s="3"/>
      <c r="M14024" s="3"/>
      <c r="N14024" s="3"/>
      <c r="O14024" s="3"/>
      <c r="P14024" s="3"/>
      <c r="Q14024" s="3"/>
      <c r="R14024" s="3"/>
      <c r="S14024" s="3"/>
    </row>
    <row r="14025" spans="5:19" x14ac:dyDescent="0.3">
      <c r="E14025"/>
      <c r="F14025"/>
      <c r="G14025" s="3"/>
      <c r="H14025" s="3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</row>
    <row r="14026" spans="5:19" x14ac:dyDescent="0.3">
      <c r="E14026"/>
      <c r="F14026"/>
      <c r="G14026" s="3"/>
      <c r="H14026" s="3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</row>
    <row r="14027" spans="5:19" x14ac:dyDescent="0.3">
      <c r="E14027"/>
      <c r="F14027"/>
      <c r="G14027" s="3"/>
      <c r="H14027" s="3"/>
      <c r="I14027" s="3"/>
      <c r="J14027" s="3"/>
      <c r="K14027" s="3"/>
      <c r="L14027" s="3"/>
      <c r="M14027" s="3"/>
      <c r="N14027" s="3"/>
      <c r="O14027" s="3"/>
      <c r="P14027" s="3"/>
      <c r="Q14027" s="3"/>
      <c r="R14027" s="3"/>
      <c r="S14027" s="3"/>
    </row>
    <row r="14028" spans="5:19" x14ac:dyDescent="0.3">
      <c r="E14028"/>
      <c r="F14028"/>
      <c r="G14028" s="3"/>
      <c r="H14028" s="3"/>
      <c r="I14028" s="3"/>
      <c r="J14028" s="3"/>
      <c r="K14028" s="3"/>
      <c r="L14028" s="3"/>
      <c r="M14028" s="3"/>
      <c r="N14028" s="3"/>
      <c r="O14028" s="3"/>
      <c r="P14028" s="3"/>
      <c r="Q14028" s="3"/>
      <c r="R14028" s="3"/>
      <c r="S14028" s="3"/>
    </row>
    <row r="14029" spans="5:19" x14ac:dyDescent="0.3">
      <c r="E14029"/>
      <c r="F14029"/>
      <c r="G14029" s="3"/>
      <c r="H14029" s="3"/>
      <c r="I14029" s="3"/>
      <c r="J14029" s="3"/>
      <c r="K14029" s="3"/>
      <c r="L14029" s="3"/>
      <c r="M14029" s="3"/>
      <c r="N14029" s="3"/>
      <c r="O14029" s="3"/>
      <c r="P14029" s="3"/>
      <c r="Q14029" s="3"/>
      <c r="R14029" s="3"/>
      <c r="S14029" s="3"/>
    </row>
    <row r="14030" spans="5:19" x14ac:dyDescent="0.3">
      <c r="E14030"/>
      <c r="F14030"/>
      <c r="G14030" s="3"/>
      <c r="H14030" s="3"/>
      <c r="I14030" s="3"/>
      <c r="J14030" s="3"/>
      <c r="K14030" s="3"/>
      <c r="L14030" s="3"/>
      <c r="M14030" s="3"/>
      <c r="N14030" s="3"/>
      <c r="O14030" s="3"/>
      <c r="P14030" s="3"/>
      <c r="Q14030" s="3"/>
      <c r="R14030" s="3"/>
      <c r="S14030" s="3"/>
    </row>
    <row r="14031" spans="5:19" x14ac:dyDescent="0.3">
      <c r="E14031"/>
      <c r="F14031"/>
      <c r="G14031" s="3"/>
      <c r="H14031" s="3"/>
      <c r="I14031" s="3"/>
      <c r="J14031" s="3"/>
      <c r="K14031" s="3"/>
      <c r="L14031" s="3"/>
      <c r="M14031" s="3"/>
      <c r="N14031" s="3"/>
      <c r="O14031" s="3"/>
      <c r="P14031" s="3"/>
      <c r="Q14031" s="3"/>
      <c r="R14031" s="3"/>
      <c r="S14031" s="3"/>
    </row>
    <row r="14032" spans="5:19" x14ac:dyDescent="0.3">
      <c r="E14032"/>
      <c r="F14032"/>
      <c r="G14032" s="3"/>
      <c r="H14032" s="3"/>
      <c r="I14032" s="3"/>
      <c r="J14032" s="3"/>
      <c r="K14032" s="3"/>
      <c r="L14032" s="3"/>
      <c r="M14032" s="3"/>
      <c r="N14032" s="3"/>
      <c r="O14032" s="3"/>
      <c r="P14032" s="3"/>
      <c r="Q14032" s="3"/>
      <c r="R14032" s="3"/>
      <c r="S14032" s="3"/>
    </row>
    <row r="14033" spans="5:19" x14ac:dyDescent="0.3">
      <c r="E14033"/>
      <c r="F14033"/>
      <c r="G14033" s="3"/>
      <c r="H14033" s="3"/>
      <c r="I14033" s="3"/>
      <c r="J14033" s="3"/>
      <c r="K14033" s="3"/>
      <c r="L14033" s="3"/>
      <c r="M14033" s="3"/>
      <c r="N14033" s="3"/>
      <c r="O14033" s="3"/>
      <c r="P14033" s="3"/>
      <c r="Q14033" s="3"/>
      <c r="R14033" s="3"/>
      <c r="S14033" s="3"/>
    </row>
    <row r="14034" spans="5:19" x14ac:dyDescent="0.3">
      <c r="E14034"/>
      <c r="F14034"/>
      <c r="G14034" s="3"/>
      <c r="H14034" s="3"/>
      <c r="I14034" s="3"/>
      <c r="J14034" s="3"/>
      <c r="K14034" s="3"/>
      <c r="L14034" s="3"/>
      <c r="M14034" s="3"/>
      <c r="N14034" s="3"/>
      <c r="O14034" s="3"/>
      <c r="P14034" s="3"/>
      <c r="Q14034" s="3"/>
      <c r="R14034" s="3"/>
      <c r="S14034" s="3"/>
    </row>
    <row r="14035" spans="5:19" x14ac:dyDescent="0.3">
      <c r="E14035"/>
      <c r="F14035"/>
      <c r="G14035" s="3"/>
      <c r="H14035" s="3"/>
      <c r="I14035" s="3"/>
      <c r="J14035" s="3"/>
      <c r="K14035" s="3"/>
      <c r="L14035" s="3"/>
      <c r="M14035" s="3"/>
      <c r="N14035" s="3"/>
      <c r="O14035" s="3"/>
      <c r="P14035" s="3"/>
      <c r="Q14035" s="3"/>
      <c r="R14035" s="3"/>
      <c r="S14035" s="3"/>
    </row>
    <row r="14036" spans="5:19" x14ac:dyDescent="0.3">
      <c r="E14036"/>
      <c r="F14036"/>
      <c r="G14036" s="3"/>
      <c r="H14036" s="3"/>
      <c r="I14036" s="3"/>
      <c r="J14036" s="3"/>
      <c r="K14036" s="3"/>
      <c r="L14036" s="3"/>
      <c r="M14036" s="3"/>
      <c r="N14036" s="3"/>
      <c r="O14036" s="3"/>
      <c r="P14036" s="3"/>
      <c r="Q14036" s="3"/>
      <c r="R14036" s="3"/>
      <c r="S14036" s="3"/>
    </row>
    <row r="14037" spans="5:19" x14ac:dyDescent="0.3">
      <c r="E14037"/>
      <c r="F14037"/>
      <c r="G14037" s="3"/>
      <c r="H14037" s="3"/>
      <c r="I14037" s="3"/>
      <c r="J14037" s="3"/>
      <c r="K14037" s="3"/>
      <c r="L14037" s="3"/>
      <c r="M14037" s="3"/>
      <c r="N14037" s="3"/>
      <c r="O14037" s="3"/>
      <c r="P14037" s="3"/>
      <c r="Q14037" s="3"/>
      <c r="R14037" s="3"/>
      <c r="S14037" s="3"/>
    </row>
    <row r="14038" spans="5:19" x14ac:dyDescent="0.3">
      <c r="E14038"/>
      <c r="F14038"/>
      <c r="G14038" s="3"/>
      <c r="H14038" s="3"/>
      <c r="I14038" s="3"/>
      <c r="J14038" s="3"/>
      <c r="K14038" s="3"/>
      <c r="L14038" s="3"/>
      <c r="M14038" s="3"/>
      <c r="N14038" s="3"/>
      <c r="O14038" s="3"/>
      <c r="P14038" s="3"/>
      <c r="Q14038" s="3"/>
      <c r="R14038" s="3"/>
      <c r="S14038" s="3"/>
    </row>
    <row r="14039" spans="5:19" x14ac:dyDescent="0.3">
      <c r="E14039"/>
      <c r="F14039"/>
      <c r="G14039" s="3"/>
      <c r="H14039" s="3"/>
      <c r="I14039" s="3"/>
      <c r="J14039" s="3"/>
      <c r="K14039" s="3"/>
      <c r="L14039" s="3"/>
      <c r="M14039" s="3"/>
      <c r="N14039" s="3"/>
      <c r="O14039" s="3"/>
      <c r="P14039" s="3"/>
      <c r="Q14039" s="3"/>
      <c r="R14039" s="3"/>
      <c r="S14039" s="3"/>
    </row>
    <row r="14040" spans="5:19" x14ac:dyDescent="0.3">
      <c r="E14040"/>
      <c r="F14040"/>
      <c r="G14040" s="3"/>
      <c r="H14040" s="3"/>
      <c r="I14040" s="3"/>
      <c r="J14040" s="3"/>
      <c r="K14040" s="3"/>
      <c r="L14040" s="3"/>
      <c r="M14040" s="3"/>
      <c r="N14040" s="3"/>
      <c r="O14040" s="3"/>
      <c r="P14040" s="3"/>
      <c r="Q14040" s="3"/>
      <c r="R14040" s="3"/>
      <c r="S14040" s="3"/>
    </row>
    <row r="14041" spans="5:19" x14ac:dyDescent="0.3">
      <c r="E14041"/>
      <c r="F14041"/>
      <c r="G14041" s="3"/>
      <c r="H14041" s="3"/>
      <c r="I14041" s="3"/>
      <c r="J14041" s="3"/>
      <c r="K14041" s="3"/>
      <c r="L14041" s="3"/>
      <c r="M14041" s="3"/>
      <c r="N14041" s="3"/>
      <c r="O14041" s="3"/>
      <c r="P14041" s="3"/>
      <c r="Q14041" s="3"/>
      <c r="R14041" s="3"/>
      <c r="S14041" s="3"/>
    </row>
    <row r="14042" spans="5:19" x14ac:dyDescent="0.3">
      <c r="E14042"/>
      <c r="F14042"/>
      <c r="G14042" s="3"/>
      <c r="H14042" s="3"/>
      <c r="I14042" s="3"/>
      <c r="J14042" s="3"/>
      <c r="K14042" s="3"/>
      <c r="L14042" s="3"/>
      <c r="M14042" s="3"/>
      <c r="N14042" s="3"/>
      <c r="O14042" s="3"/>
      <c r="P14042" s="3"/>
      <c r="Q14042" s="3"/>
      <c r="R14042" s="3"/>
      <c r="S14042" s="3"/>
    </row>
    <row r="14043" spans="5:19" x14ac:dyDescent="0.3">
      <c r="E14043"/>
      <c r="F14043"/>
      <c r="G14043" s="3"/>
      <c r="H14043" s="3"/>
      <c r="I14043" s="3"/>
      <c r="J14043" s="3"/>
      <c r="K14043" s="3"/>
      <c r="L14043" s="3"/>
      <c r="M14043" s="3"/>
      <c r="N14043" s="3"/>
      <c r="O14043" s="3"/>
      <c r="P14043" s="3"/>
      <c r="Q14043" s="3"/>
      <c r="R14043" s="3"/>
      <c r="S14043" s="3"/>
    </row>
    <row r="14044" spans="5:19" x14ac:dyDescent="0.3">
      <c r="E14044"/>
      <c r="F14044"/>
      <c r="G14044" s="3"/>
      <c r="H14044" s="3"/>
      <c r="I14044" s="3"/>
      <c r="J14044" s="3"/>
      <c r="K14044" s="3"/>
      <c r="L14044" s="3"/>
      <c r="M14044" s="3"/>
      <c r="N14044" s="3"/>
      <c r="O14044" s="3"/>
      <c r="P14044" s="3"/>
      <c r="Q14044" s="3"/>
      <c r="R14044" s="3"/>
      <c r="S14044" s="3"/>
    </row>
    <row r="14045" spans="5:19" x14ac:dyDescent="0.3">
      <c r="E14045"/>
      <c r="F14045"/>
      <c r="G14045" s="3"/>
      <c r="H14045" s="3"/>
      <c r="I14045" s="3"/>
      <c r="J14045" s="3"/>
      <c r="K14045" s="3"/>
      <c r="L14045" s="3"/>
      <c r="M14045" s="3"/>
      <c r="N14045" s="3"/>
      <c r="O14045" s="3"/>
      <c r="P14045" s="3"/>
      <c r="Q14045" s="3"/>
      <c r="R14045" s="3"/>
      <c r="S14045" s="3"/>
    </row>
    <row r="14046" spans="5:19" x14ac:dyDescent="0.3">
      <c r="E14046"/>
      <c r="F14046"/>
      <c r="G14046" s="3"/>
      <c r="H14046" s="3"/>
      <c r="I14046" s="3"/>
      <c r="J14046" s="3"/>
      <c r="K14046" s="3"/>
      <c r="L14046" s="3"/>
      <c r="M14046" s="3"/>
      <c r="N14046" s="3"/>
      <c r="O14046" s="3"/>
      <c r="P14046" s="3"/>
      <c r="Q14046" s="3"/>
      <c r="R14046" s="3"/>
      <c r="S14046" s="3"/>
    </row>
    <row r="14047" spans="5:19" x14ac:dyDescent="0.3">
      <c r="E14047"/>
      <c r="F14047"/>
      <c r="G14047" s="3"/>
      <c r="H14047" s="3"/>
      <c r="I14047" s="3"/>
      <c r="J14047" s="3"/>
      <c r="K14047" s="3"/>
      <c r="L14047" s="3"/>
      <c r="M14047" s="3"/>
      <c r="N14047" s="3"/>
      <c r="O14047" s="3"/>
      <c r="P14047" s="3"/>
      <c r="Q14047" s="3"/>
      <c r="R14047" s="3"/>
      <c r="S14047" s="3"/>
    </row>
    <row r="14048" spans="5:19" x14ac:dyDescent="0.3">
      <c r="E14048"/>
      <c r="F14048"/>
      <c r="G14048" s="3"/>
      <c r="H14048" s="3"/>
      <c r="I14048" s="3"/>
      <c r="J14048" s="3"/>
      <c r="K14048" s="3"/>
      <c r="L14048" s="3"/>
      <c r="M14048" s="3"/>
      <c r="N14048" s="3"/>
      <c r="O14048" s="3"/>
      <c r="P14048" s="3"/>
      <c r="Q14048" s="3"/>
      <c r="R14048" s="3"/>
      <c r="S14048" s="3"/>
    </row>
    <row r="14049" spans="5:19" x14ac:dyDescent="0.3">
      <c r="E14049"/>
      <c r="F14049"/>
      <c r="G14049" s="3"/>
      <c r="H14049" s="3"/>
      <c r="I14049" s="3"/>
      <c r="J14049" s="3"/>
      <c r="K14049" s="3"/>
      <c r="L14049" s="3"/>
      <c r="M14049" s="3"/>
      <c r="N14049" s="3"/>
      <c r="O14049" s="3"/>
      <c r="P14049" s="3"/>
      <c r="Q14049" s="3"/>
      <c r="R14049" s="3"/>
      <c r="S14049" s="3"/>
    </row>
    <row r="14050" spans="5:19" x14ac:dyDescent="0.3">
      <c r="E14050"/>
      <c r="F14050"/>
      <c r="G14050" s="3"/>
      <c r="H14050" s="3"/>
      <c r="I14050" s="3"/>
      <c r="J14050" s="3"/>
      <c r="K14050" s="3"/>
      <c r="L14050" s="3"/>
      <c r="M14050" s="3"/>
      <c r="N14050" s="3"/>
      <c r="O14050" s="3"/>
      <c r="P14050" s="3"/>
      <c r="Q14050" s="3"/>
      <c r="R14050" s="3"/>
      <c r="S14050" s="3"/>
    </row>
    <row r="14051" spans="5:19" x14ac:dyDescent="0.3">
      <c r="E14051"/>
      <c r="F14051"/>
      <c r="G14051" s="3"/>
      <c r="H14051" s="3"/>
      <c r="I14051" s="3"/>
      <c r="J14051" s="3"/>
      <c r="K14051" s="3"/>
      <c r="L14051" s="3"/>
      <c r="M14051" s="3"/>
      <c r="N14051" s="3"/>
      <c r="O14051" s="3"/>
      <c r="P14051" s="3"/>
      <c r="Q14051" s="3"/>
      <c r="R14051" s="3"/>
      <c r="S14051" s="3"/>
    </row>
    <row r="14052" spans="5:19" x14ac:dyDescent="0.3">
      <c r="E14052"/>
      <c r="F14052"/>
      <c r="G14052" s="3"/>
      <c r="H14052" s="3"/>
      <c r="I14052" s="3"/>
      <c r="J14052" s="3"/>
      <c r="K14052" s="3"/>
      <c r="L14052" s="3"/>
      <c r="M14052" s="3"/>
      <c r="N14052" s="3"/>
      <c r="O14052" s="3"/>
      <c r="P14052" s="3"/>
      <c r="Q14052" s="3"/>
      <c r="R14052" s="3"/>
      <c r="S14052" s="3"/>
    </row>
    <row r="14053" spans="5:19" x14ac:dyDescent="0.3">
      <c r="E14053"/>
      <c r="F14053"/>
      <c r="G14053" s="3"/>
      <c r="H14053" s="3"/>
      <c r="I14053" s="3"/>
      <c r="J14053" s="3"/>
      <c r="K14053" s="3"/>
      <c r="L14053" s="3"/>
      <c r="M14053" s="3"/>
      <c r="N14053" s="3"/>
      <c r="O14053" s="3"/>
      <c r="P14053" s="3"/>
      <c r="Q14053" s="3"/>
      <c r="R14053" s="3"/>
      <c r="S14053" s="3"/>
    </row>
    <row r="14054" spans="5:19" x14ac:dyDescent="0.3">
      <c r="E14054"/>
      <c r="F14054"/>
      <c r="G14054" s="3"/>
      <c r="H14054" s="3"/>
      <c r="I14054" s="3"/>
      <c r="J14054" s="3"/>
      <c r="K14054" s="3"/>
      <c r="L14054" s="3"/>
      <c r="M14054" s="3"/>
      <c r="N14054" s="3"/>
      <c r="O14054" s="3"/>
      <c r="P14054" s="3"/>
      <c r="Q14054" s="3"/>
      <c r="R14054" s="3"/>
      <c r="S14054" s="3"/>
    </row>
    <row r="14055" spans="5:19" x14ac:dyDescent="0.3">
      <c r="E14055"/>
      <c r="F14055"/>
      <c r="G14055" s="3"/>
      <c r="H14055" s="3"/>
      <c r="I14055" s="3"/>
      <c r="J14055" s="3"/>
      <c r="K14055" s="3"/>
      <c r="L14055" s="3"/>
      <c r="M14055" s="3"/>
      <c r="N14055" s="3"/>
      <c r="O14055" s="3"/>
      <c r="P14055" s="3"/>
      <c r="Q14055" s="3"/>
      <c r="R14055" s="3"/>
      <c r="S14055" s="3"/>
    </row>
    <row r="14056" spans="5:19" x14ac:dyDescent="0.3">
      <c r="E14056"/>
      <c r="F14056"/>
      <c r="G14056" s="3"/>
      <c r="H14056" s="3"/>
      <c r="I14056" s="3"/>
      <c r="J14056" s="3"/>
      <c r="K14056" s="3"/>
      <c r="L14056" s="3"/>
      <c r="M14056" s="3"/>
      <c r="N14056" s="3"/>
      <c r="O14056" s="3"/>
      <c r="P14056" s="3"/>
      <c r="Q14056" s="3"/>
      <c r="R14056" s="3"/>
      <c r="S14056" s="3"/>
    </row>
    <row r="14057" spans="5:19" x14ac:dyDescent="0.3">
      <c r="E14057"/>
      <c r="F14057"/>
      <c r="G14057" s="3"/>
      <c r="H14057" s="3"/>
      <c r="I14057" s="3"/>
      <c r="J14057" s="3"/>
      <c r="K14057" s="3"/>
      <c r="L14057" s="3"/>
      <c r="M14057" s="3"/>
      <c r="N14057" s="3"/>
      <c r="O14057" s="3"/>
      <c r="P14057" s="3"/>
      <c r="Q14057" s="3"/>
      <c r="R14057" s="3"/>
      <c r="S14057" s="3"/>
    </row>
    <row r="14058" spans="5:19" x14ac:dyDescent="0.3">
      <c r="E14058"/>
      <c r="F14058"/>
      <c r="G14058" s="3"/>
      <c r="H14058" s="3"/>
      <c r="I14058" s="3"/>
      <c r="J14058" s="3"/>
      <c r="K14058" s="3"/>
      <c r="L14058" s="3"/>
      <c r="M14058" s="3"/>
      <c r="N14058" s="3"/>
      <c r="O14058" s="3"/>
      <c r="P14058" s="3"/>
      <c r="Q14058" s="3"/>
      <c r="R14058" s="3"/>
      <c r="S14058" s="3"/>
    </row>
    <row r="14059" spans="5:19" x14ac:dyDescent="0.3">
      <c r="E14059"/>
      <c r="F14059"/>
      <c r="G14059" s="3"/>
      <c r="H14059" s="3"/>
      <c r="I14059" s="3"/>
      <c r="J14059" s="3"/>
      <c r="K14059" s="3"/>
      <c r="L14059" s="3"/>
      <c r="M14059" s="3"/>
      <c r="N14059" s="3"/>
      <c r="O14059" s="3"/>
      <c r="P14059" s="3"/>
      <c r="Q14059" s="3"/>
      <c r="R14059" s="3"/>
      <c r="S14059" s="3"/>
    </row>
    <row r="14060" spans="5:19" x14ac:dyDescent="0.3">
      <c r="E14060"/>
      <c r="F14060"/>
      <c r="G14060" s="3"/>
      <c r="H14060" s="3"/>
      <c r="I14060" s="3"/>
      <c r="J14060" s="3"/>
      <c r="K14060" s="3"/>
      <c r="L14060" s="3"/>
      <c r="M14060" s="3"/>
      <c r="N14060" s="3"/>
      <c r="O14060" s="3"/>
      <c r="P14060" s="3"/>
      <c r="Q14060" s="3"/>
      <c r="R14060" s="3"/>
      <c r="S14060" s="3"/>
    </row>
    <row r="14061" spans="5:19" x14ac:dyDescent="0.3">
      <c r="E14061"/>
      <c r="F14061"/>
      <c r="G14061" s="3"/>
      <c r="H14061" s="3"/>
      <c r="I14061" s="3"/>
      <c r="J14061" s="3"/>
      <c r="K14061" s="3"/>
      <c r="L14061" s="3"/>
      <c r="M14061" s="3"/>
      <c r="N14061" s="3"/>
      <c r="O14061" s="3"/>
      <c r="P14061" s="3"/>
      <c r="Q14061" s="3"/>
      <c r="R14061" s="3"/>
      <c r="S14061" s="3"/>
    </row>
    <row r="14062" spans="5:19" x14ac:dyDescent="0.3">
      <c r="E14062"/>
      <c r="F14062"/>
      <c r="G14062" s="3"/>
      <c r="H14062" s="3"/>
      <c r="I14062" s="3"/>
      <c r="J14062" s="3"/>
      <c r="K14062" s="3"/>
      <c r="L14062" s="3"/>
      <c r="M14062" s="3"/>
      <c r="N14062" s="3"/>
      <c r="O14062" s="3"/>
      <c r="P14062" s="3"/>
      <c r="Q14062" s="3"/>
      <c r="R14062" s="3"/>
      <c r="S14062" s="3"/>
    </row>
    <row r="14063" spans="5:19" x14ac:dyDescent="0.3">
      <c r="E14063"/>
      <c r="F14063"/>
      <c r="G14063" s="3"/>
      <c r="H14063" s="3"/>
      <c r="I14063" s="3"/>
      <c r="J14063" s="3"/>
      <c r="K14063" s="3"/>
      <c r="L14063" s="3"/>
      <c r="M14063" s="3"/>
      <c r="N14063" s="3"/>
      <c r="O14063" s="3"/>
      <c r="P14063" s="3"/>
      <c r="Q14063" s="3"/>
      <c r="R14063" s="3"/>
      <c r="S14063" s="3"/>
    </row>
    <row r="14064" spans="5:19" x14ac:dyDescent="0.3">
      <c r="E14064"/>
      <c r="F14064"/>
      <c r="G14064" s="3"/>
      <c r="H14064" s="3"/>
      <c r="I14064" s="3"/>
      <c r="J14064" s="3"/>
      <c r="K14064" s="3"/>
      <c r="L14064" s="3"/>
      <c r="M14064" s="3"/>
      <c r="N14064" s="3"/>
      <c r="O14064" s="3"/>
      <c r="P14064" s="3"/>
      <c r="Q14064" s="3"/>
      <c r="R14064" s="3"/>
      <c r="S14064" s="3"/>
    </row>
    <row r="14065" spans="5:19" x14ac:dyDescent="0.3">
      <c r="E14065"/>
      <c r="F14065"/>
      <c r="G14065" s="3"/>
      <c r="H14065" s="3"/>
      <c r="I14065" s="3"/>
      <c r="J14065" s="3"/>
      <c r="K14065" s="3"/>
      <c r="L14065" s="3"/>
      <c r="M14065" s="3"/>
      <c r="N14065" s="3"/>
      <c r="O14065" s="3"/>
      <c r="P14065" s="3"/>
      <c r="Q14065" s="3"/>
      <c r="R14065" s="3"/>
      <c r="S14065" s="3"/>
    </row>
    <row r="14066" spans="5:19" x14ac:dyDescent="0.3">
      <c r="E14066"/>
      <c r="F14066"/>
      <c r="G14066" s="3"/>
      <c r="H14066" s="3"/>
      <c r="I14066" s="3"/>
      <c r="J14066" s="3"/>
      <c r="K14066" s="3"/>
      <c r="L14066" s="3"/>
      <c r="M14066" s="3"/>
      <c r="N14066" s="3"/>
      <c r="O14066" s="3"/>
      <c r="P14066" s="3"/>
      <c r="Q14066" s="3"/>
      <c r="R14066" s="3"/>
      <c r="S14066" s="3"/>
    </row>
    <row r="14067" spans="5:19" x14ac:dyDescent="0.3">
      <c r="E14067"/>
      <c r="F14067"/>
      <c r="G14067" s="3"/>
      <c r="H14067" s="3"/>
      <c r="I14067" s="3"/>
      <c r="J14067" s="3"/>
      <c r="K14067" s="3"/>
      <c r="L14067" s="3"/>
      <c r="M14067" s="3"/>
      <c r="N14067" s="3"/>
      <c r="O14067" s="3"/>
      <c r="P14067" s="3"/>
      <c r="Q14067" s="3"/>
      <c r="R14067" s="3"/>
      <c r="S14067" s="3"/>
    </row>
    <row r="14068" spans="5:19" x14ac:dyDescent="0.3">
      <c r="E14068"/>
      <c r="F14068"/>
      <c r="G14068" s="3"/>
      <c r="H14068" s="3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</row>
    <row r="14069" spans="5:19" x14ac:dyDescent="0.3">
      <c r="E14069"/>
      <c r="F14069"/>
      <c r="G14069" s="3"/>
      <c r="H14069" s="3"/>
      <c r="I14069" s="3"/>
      <c r="J14069" s="3"/>
      <c r="K14069" s="3"/>
      <c r="L14069" s="3"/>
      <c r="M14069" s="3"/>
      <c r="N14069" s="3"/>
      <c r="O14069" s="3"/>
      <c r="P14069" s="3"/>
      <c r="Q14069" s="3"/>
      <c r="R14069" s="3"/>
      <c r="S14069" s="3"/>
    </row>
    <row r="14070" spans="5:19" x14ac:dyDescent="0.3">
      <c r="E14070"/>
      <c r="F14070"/>
      <c r="G14070" s="3"/>
      <c r="H14070" s="3"/>
      <c r="I14070" s="3"/>
      <c r="J14070" s="3"/>
      <c r="K14070" s="3"/>
      <c r="L14070" s="3"/>
      <c r="M14070" s="3"/>
      <c r="N14070" s="3"/>
      <c r="O14070" s="3"/>
      <c r="P14070" s="3"/>
      <c r="Q14070" s="3"/>
      <c r="R14070" s="3"/>
      <c r="S14070" s="3"/>
    </row>
    <row r="14071" spans="5:19" x14ac:dyDescent="0.3">
      <c r="E14071"/>
      <c r="F14071"/>
      <c r="G14071" s="3"/>
      <c r="H14071" s="3"/>
      <c r="I14071" s="3"/>
      <c r="J14071" s="3"/>
      <c r="K14071" s="3"/>
      <c r="L14071" s="3"/>
      <c r="M14071" s="3"/>
      <c r="N14071" s="3"/>
      <c r="O14071" s="3"/>
      <c r="P14071" s="3"/>
      <c r="Q14071" s="3"/>
      <c r="R14071" s="3"/>
      <c r="S14071" s="3"/>
    </row>
    <row r="14072" spans="5:19" x14ac:dyDescent="0.3">
      <c r="E14072"/>
      <c r="F14072"/>
      <c r="G14072" s="3"/>
      <c r="H14072" s="3"/>
      <c r="I14072" s="3"/>
      <c r="J14072" s="3"/>
      <c r="K14072" s="3"/>
      <c r="L14072" s="3"/>
      <c r="M14072" s="3"/>
      <c r="N14072" s="3"/>
      <c r="O14072" s="3"/>
      <c r="P14072" s="3"/>
      <c r="Q14072" s="3"/>
      <c r="R14072" s="3"/>
      <c r="S14072" s="3"/>
    </row>
    <row r="14073" spans="5:19" x14ac:dyDescent="0.3">
      <c r="E14073"/>
      <c r="F14073"/>
      <c r="G14073" s="3"/>
      <c r="H14073" s="3"/>
      <c r="I14073" s="3"/>
      <c r="J14073" s="3"/>
      <c r="K14073" s="3"/>
      <c r="L14073" s="3"/>
      <c r="M14073" s="3"/>
      <c r="N14073" s="3"/>
      <c r="O14073" s="3"/>
      <c r="P14073" s="3"/>
      <c r="Q14073" s="3"/>
      <c r="R14073" s="3"/>
      <c r="S14073" s="3"/>
    </row>
    <row r="14074" spans="5:19" x14ac:dyDescent="0.3">
      <c r="E14074"/>
      <c r="F14074"/>
      <c r="G14074" s="3"/>
      <c r="H14074" s="3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</row>
    <row r="14075" spans="5:19" x14ac:dyDescent="0.3">
      <c r="E14075"/>
      <c r="F14075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</row>
    <row r="14076" spans="5:19" x14ac:dyDescent="0.3">
      <c r="E14076"/>
      <c r="F14076"/>
      <c r="G14076" s="3"/>
      <c r="H14076" s="3"/>
      <c r="I14076" s="3"/>
      <c r="J14076" s="3"/>
      <c r="K14076" s="3"/>
      <c r="L14076" s="3"/>
      <c r="M14076" s="3"/>
      <c r="N14076" s="3"/>
      <c r="O14076" s="3"/>
      <c r="P14076" s="3"/>
      <c r="Q14076" s="3"/>
      <c r="R14076" s="3"/>
      <c r="S14076" s="3"/>
    </row>
    <row r="14077" spans="5:19" x14ac:dyDescent="0.3">
      <c r="E14077"/>
      <c r="F14077"/>
      <c r="G14077" s="3"/>
      <c r="H14077" s="3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</row>
    <row r="14078" spans="5:19" x14ac:dyDescent="0.3">
      <c r="E14078"/>
      <c r="F14078"/>
      <c r="G14078" s="3"/>
      <c r="H14078" s="3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</row>
    <row r="14079" spans="5:19" x14ac:dyDescent="0.3">
      <c r="E14079"/>
      <c r="F14079"/>
      <c r="G14079" s="3"/>
      <c r="H14079" s="3"/>
      <c r="I14079" s="3"/>
      <c r="J14079" s="3"/>
      <c r="K14079" s="3"/>
      <c r="L14079" s="3"/>
      <c r="M14079" s="3"/>
      <c r="N14079" s="3"/>
      <c r="O14079" s="3"/>
      <c r="P14079" s="3"/>
      <c r="Q14079" s="3"/>
      <c r="R14079" s="3"/>
      <c r="S14079" s="3"/>
    </row>
    <row r="14080" spans="5:19" x14ac:dyDescent="0.3">
      <c r="E14080"/>
      <c r="F14080"/>
      <c r="G14080" s="3"/>
      <c r="H14080" s="3"/>
      <c r="I14080" s="3"/>
      <c r="J14080" s="3"/>
      <c r="K14080" s="3"/>
      <c r="L14080" s="3"/>
      <c r="M14080" s="3"/>
      <c r="N14080" s="3"/>
      <c r="O14080" s="3"/>
      <c r="P14080" s="3"/>
      <c r="Q14080" s="3"/>
      <c r="R14080" s="3"/>
      <c r="S14080" s="3"/>
    </row>
    <row r="14081" spans="5:19" x14ac:dyDescent="0.3">
      <c r="E14081"/>
      <c r="F14081"/>
      <c r="G14081" s="3"/>
      <c r="H14081" s="3"/>
      <c r="I14081" s="3"/>
      <c r="J14081" s="3"/>
      <c r="K14081" s="3"/>
      <c r="L14081" s="3"/>
      <c r="M14081" s="3"/>
      <c r="N14081" s="3"/>
      <c r="O14081" s="3"/>
      <c r="P14081" s="3"/>
      <c r="Q14081" s="3"/>
      <c r="R14081" s="3"/>
      <c r="S14081" s="3"/>
    </row>
    <row r="14082" spans="5:19" x14ac:dyDescent="0.3">
      <c r="E14082"/>
      <c r="F14082"/>
      <c r="G14082" s="3"/>
      <c r="H14082" s="3"/>
      <c r="I14082" s="3"/>
      <c r="J14082" s="3"/>
      <c r="K14082" s="3"/>
      <c r="L14082" s="3"/>
      <c r="M14082" s="3"/>
      <c r="N14082" s="3"/>
      <c r="O14082" s="3"/>
      <c r="P14082" s="3"/>
      <c r="Q14082" s="3"/>
      <c r="R14082" s="3"/>
      <c r="S14082" s="3"/>
    </row>
    <row r="14083" spans="5:19" x14ac:dyDescent="0.3">
      <c r="E14083"/>
      <c r="F14083"/>
      <c r="G14083" s="3"/>
      <c r="H14083" s="3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</row>
    <row r="14084" spans="5:19" x14ac:dyDescent="0.3">
      <c r="E14084"/>
      <c r="F14084"/>
      <c r="G14084" s="3"/>
      <c r="H14084" s="3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</row>
    <row r="14085" spans="5:19" x14ac:dyDescent="0.3">
      <c r="E14085"/>
      <c r="F14085"/>
      <c r="G14085" s="3"/>
      <c r="H14085" s="3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</row>
    <row r="14086" spans="5:19" x14ac:dyDescent="0.3">
      <c r="E14086"/>
      <c r="F14086"/>
      <c r="G14086" s="3"/>
      <c r="H14086" s="3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</row>
    <row r="14087" spans="5:19" x14ac:dyDescent="0.3">
      <c r="E14087"/>
      <c r="F14087"/>
      <c r="G14087" s="3"/>
      <c r="H14087" s="3"/>
      <c r="I14087" s="3"/>
      <c r="J14087" s="3"/>
      <c r="K14087" s="3"/>
      <c r="L14087" s="3"/>
      <c r="M14087" s="3"/>
      <c r="N14087" s="3"/>
      <c r="O14087" s="3"/>
      <c r="P14087" s="3"/>
      <c r="Q14087" s="3"/>
      <c r="R14087" s="3"/>
      <c r="S14087" s="3"/>
    </row>
    <row r="14088" spans="5:19" x14ac:dyDescent="0.3">
      <c r="E14088"/>
      <c r="F14088"/>
      <c r="G14088" s="3"/>
      <c r="H14088" s="3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</row>
    <row r="14089" spans="5:19" x14ac:dyDescent="0.3">
      <c r="E14089"/>
      <c r="F14089"/>
      <c r="G14089" s="3"/>
      <c r="H14089" s="3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</row>
    <row r="14090" spans="5:19" x14ac:dyDescent="0.3">
      <c r="E14090"/>
      <c r="F14090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3"/>
      <c r="R14090" s="3"/>
      <c r="S14090" s="3"/>
    </row>
    <row r="14091" spans="5:19" x14ac:dyDescent="0.3">
      <c r="E14091"/>
      <c r="F14091"/>
      <c r="G14091" s="3"/>
      <c r="H14091" s="3"/>
      <c r="I14091" s="3"/>
      <c r="J14091" s="3"/>
      <c r="K14091" s="3"/>
      <c r="L14091" s="3"/>
      <c r="M14091" s="3"/>
      <c r="N14091" s="3"/>
      <c r="O14091" s="3"/>
      <c r="P14091" s="3"/>
      <c r="Q14091" s="3"/>
      <c r="R14091" s="3"/>
      <c r="S14091" s="3"/>
    </row>
    <row r="14092" spans="5:19" x14ac:dyDescent="0.3">
      <c r="E14092"/>
      <c r="F14092"/>
      <c r="G14092" s="3"/>
      <c r="H14092" s="3"/>
      <c r="I14092" s="3"/>
      <c r="J14092" s="3"/>
      <c r="K14092" s="3"/>
      <c r="L14092" s="3"/>
      <c r="M14092" s="3"/>
      <c r="N14092" s="3"/>
      <c r="O14092" s="3"/>
      <c r="P14092" s="3"/>
      <c r="Q14092" s="3"/>
      <c r="R14092" s="3"/>
      <c r="S14092" s="3"/>
    </row>
    <row r="14093" spans="5:19" x14ac:dyDescent="0.3">
      <c r="E14093"/>
      <c r="F14093"/>
      <c r="G14093" s="3"/>
      <c r="H14093" s="3"/>
      <c r="I14093" s="3"/>
      <c r="J14093" s="3"/>
      <c r="K14093" s="3"/>
      <c r="L14093" s="3"/>
      <c r="M14093" s="3"/>
      <c r="N14093" s="3"/>
      <c r="O14093" s="3"/>
      <c r="P14093" s="3"/>
      <c r="Q14093" s="3"/>
      <c r="R14093" s="3"/>
      <c r="S14093" s="3"/>
    </row>
    <row r="14094" spans="5:19" x14ac:dyDescent="0.3">
      <c r="E14094"/>
      <c r="F14094"/>
      <c r="G14094" s="3"/>
      <c r="H14094" s="3"/>
      <c r="I14094" s="3"/>
      <c r="J14094" s="3"/>
      <c r="K14094" s="3"/>
      <c r="L14094" s="3"/>
      <c r="M14094" s="3"/>
      <c r="N14094" s="3"/>
      <c r="O14094" s="3"/>
      <c r="P14094" s="3"/>
      <c r="Q14094" s="3"/>
      <c r="R14094" s="3"/>
      <c r="S14094" s="3"/>
    </row>
    <row r="14095" spans="5:19" x14ac:dyDescent="0.3">
      <c r="E14095"/>
      <c r="F14095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3"/>
      <c r="R14095" s="3"/>
      <c r="S14095" s="3"/>
    </row>
    <row r="14096" spans="5:19" x14ac:dyDescent="0.3">
      <c r="E14096"/>
      <c r="F14096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3"/>
      <c r="R14096" s="3"/>
      <c r="S14096" s="3"/>
    </row>
    <row r="14097" spans="5:19" x14ac:dyDescent="0.3">
      <c r="E14097"/>
      <c r="F14097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3"/>
      <c r="R14097" s="3"/>
      <c r="S14097" s="3"/>
    </row>
    <row r="14098" spans="5:19" x14ac:dyDescent="0.3">
      <c r="E14098"/>
      <c r="F14098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3"/>
      <c r="R14098" s="3"/>
      <c r="S14098" s="3"/>
    </row>
    <row r="14099" spans="5:19" x14ac:dyDescent="0.3">
      <c r="E14099"/>
      <c r="F14099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</row>
    <row r="14100" spans="5:19" x14ac:dyDescent="0.3">
      <c r="E14100"/>
      <c r="F14100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3"/>
      <c r="R14100" s="3"/>
      <c r="S14100" s="3"/>
    </row>
    <row r="14101" spans="5:19" x14ac:dyDescent="0.3">
      <c r="E14101"/>
      <c r="F14101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3"/>
      <c r="R14101" s="3"/>
      <c r="S14101" s="3"/>
    </row>
    <row r="14102" spans="5:19" x14ac:dyDescent="0.3">
      <c r="E14102"/>
      <c r="F14102"/>
      <c r="G14102" s="3"/>
      <c r="H14102" s="3"/>
      <c r="I14102" s="3"/>
      <c r="J14102" s="3"/>
      <c r="K14102" s="3"/>
      <c r="L14102" s="3"/>
      <c r="M14102" s="3"/>
      <c r="N14102" s="3"/>
      <c r="O14102" s="3"/>
      <c r="P14102" s="3"/>
      <c r="Q14102" s="3"/>
      <c r="R14102" s="3"/>
      <c r="S14102" s="3"/>
    </row>
    <row r="14103" spans="5:19" x14ac:dyDescent="0.3">
      <c r="E14103"/>
      <c r="F14103"/>
      <c r="G14103" s="3"/>
      <c r="H14103" s="3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</row>
    <row r="14104" spans="5:19" x14ac:dyDescent="0.3">
      <c r="E14104"/>
      <c r="F14104"/>
      <c r="G14104" s="3"/>
      <c r="H14104" s="3"/>
      <c r="I14104" s="3"/>
      <c r="J14104" s="3"/>
      <c r="K14104" s="3"/>
      <c r="L14104" s="3"/>
      <c r="M14104" s="3"/>
      <c r="N14104" s="3"/>
      <c r="O14104" s="3"/>
      <c r="P14104" s="3"/>
      <c r="Q14104" s="3"/>
      <c r="R14104" s="3"/>
      <c r="S14104" s="3"/>
    </row>
    <row r="14105" spans="5:19" x14ac:dyDescent="0.3">
      <c r="E14105"/>
      <c r="F14105"/>
      <c r="G14105" s="3"/>
      <c r="H14105" s="3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</row>
    <row r="14106" spans="5:19" x14ac:dyDescent="0.3">
      <c r="E14106"/>
      <c r="F14106"/>
      <c r="G14106" s="3"/>
      <c r="H14106" s="3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</row>
    <row r="14107" spans="5:19" x14ac:dyDescent="0.3">
      <c r="E14107"/>
      <c r="F14107"/>
      <c r="G14107" s="3"/>
      <c r="H14107" s="3"/>
      <c r="I14107" s="3"/>
      <c r="J14107" s="3"/>
      <c r="K14107" s="3"/>
      <c r="L14107" s="3"/>
      <c r="M14107" s="3"/>
      <c r="N14107" s="3"/>
      <c r="O14107" s="3"/>
      <c r="P14107" s="3"/>
      <c r="Q14107" s="3"/>
      <c r="R14107" s="3"/>
      <c r="S14107" s="3"/>
    </row>
    <row r="14108" spans="5:19" x14ac:dyDescent="0.3">
      <c r="E14108"/>
      <c r="F14108"/>
      <c r="G14108" s="3"/>
      <c r="H14108" s="3"/>
      <c r="I14108" s="3"/>
      <c r="J14108" s="3"/>
      <c r="K14108" s="3"/>
      <c r="L14108" s="3"/>
      <c r="M14108" s="3"/>
      <c r="N14108" s="3"/>
      <c r="O14108" s="3"/>
      <c r="P14108" s="3"/>
      <c r="Q14108" s="3"/>
      <c r="R14108" s="3"/>
      <c r="S14108" s="3"/>
    </row>
    <row r="14109" spans="5:19" x14ac:dyDescent="0.3">
      <c r="E14109"/>
      <c r="F14109"/>
      <c r="G14109" s="3"/>
      <c r="H14109" s="3"/>
      <c r="I14109" s="3"/>
      <c r="J14109" s="3"/>
      <c r="K14109" s="3"/>
      <c r="L14109" s="3"/>
      <c r="M14109" s="3"/>
      <c r="N14109" s="3"/>
      <c r="O14109" s="3"/>
      <c r="P14109" s="3"/>
      <c r="Q14109" s="3"/>
      <c r="R14109" s="3"/>
      <c r="S14109" s="3"/>
    </row>
    <row r="14110" spans="5:19" x14ac:dyDescent="0.3">
      <c r="E14110"/>
      <c r="F14110"/>
      <c r="G14110" s="3"/>
      <c r="H14110" s="3"/>
      <c r="I14110" s="3"/>
      <c r="J14110" s="3"/>
      <c r="K14110" s="3"/>
      <c r="L14110" s="3"/>
      <c r="M14110" s="3"/>
      <c r="N14110" s="3"/>
      <c r="O14110" s="3"/>
      <c r="P14110" s="3"/>
      <c r="Q14110" s="3"/>
      <c r="R14110" s="3"/>
      <c r="S14110" s="3"/>
    </row>
    <row r="14111" spans="5:19" x14ac:dyDescent="0.3">
      <c r="E14111"/>
      <c r="F14111"/>
      <c r="G14111" s="3"/>
      <c r="H14111" s="3"/>
      <c r="I14111" s="3"/>
      <c r="J14111" s="3"/>
      <c r="K14111" s="3"/>
      <c r="L14111" s="3"/>
      <c r="M14111" s="3"/>
      <c r="N14111" s="3"/>
      <c r="O14111" s="3"/>
      <c r="P14111" s="3"/>
      <c r="Q14111" s="3"/>
      <c r="R14111" s="3"/>
      <c r="S14111" s="3"/>
    </row>
    <row r="14112" spans="5:19" x14ac:dyDescent="0.3">
      <c r="E14112"/>
      <c r="F14112"/>
      <c r="G14112" s="3"/>
      <c r="H14112" s="3"/>
      <c r="I14112" s="3"/>
      <c r="J14112" s="3"/>
      <c r="K14112" s="3"/>
      <c r="L14112" s="3"/>
      <c r="M14112" s="3"/>
      <c r="N14112" s="3"/>
      <c r="O14112" s="3"/>
      <c r="P14112" s="3"/>
      <c r="Q14112" s="3"/>
      <c r="R14112" s="3"/>
      <c r="S14112" s="3"/>
    </row>
    <row r="14113" spans="5:19" x14ac:dyDescent="0.3">
      <c r="E14113"/>
      <c r="F14113"/>
      <c r="G14113" s="3"/>
      <c r="H14113" s="3"/>
      <c r="I14113" s="3"/>
      <c r="J14113" s="3"/>
      <c r="K14113" s="3"/>
      <c r="L14113" s="3"/>
      <c r="M14113" s="3"/>
      <c r="N14113" s="3"/>
      <c r="O14113" s="3"/>
      <c r="P14113" s="3"/>
      <c r="Q14113" s="3"/>
      <c r="R14113" s="3"/>
      <c r="S14113" s="3"/>
    </row>
    <row r="14114" spans="5:19" x14ac:dyDescent="0.3">
      <c r="E14114"/>
      <c r="F14114"/>
      <c r="G14114" s="3"/>
      <c r="H14114" s="3"/>
      <c r="I14114" s="3"/>
      <c r="J14114" s="3"/>
      <c r="K14114" s="3"/>
      <c r="L14114" s="3"/>
      <c r="M14114" s="3"/>
      <c r="N14114" s="3"/>
      <c r="O14114" s="3"/>
      <c r="P14114" s="3"/>
      <c r="Q14114" s="3"/>
      <c r="R14114" s="3"/>
      <c r="S14114" s="3"/>
    </row>
    <row r="14115" spans="5:19" x14ac:dyDescent="0.3">
      <c r="E14115"/>
      <c r="F14115"/>
      <c r="G14115" s="3"/>
      <c r="H14115" s="3"/>
      <c r="I14115" s="3"/>
      <c r="J14115" s="3"/>
      <c r="K14115" s="3"/>
      <c r="L14115" s="3"/>
      <c r="M14115" s="3"/>
      <c r="N14115" s="3"/>
      <c r="O14115" s="3"/>
      <c r="P14115" s="3"/>
      <c r="Q14115" s="3"/>
      <c r="R14115" s="3"/>
      <c r="S14115" s="3"/>
    </row>
    <row r="14116" spans="5:19" x14ac:dyDescent="0.3">
      <c r="E14116"/>
      <c r="F14116"/>
      <c r="G14116" s="3"/>
      <c r="H14116" s="3"/>
      <c r="I14116" s="3"/>
      <c r="J14116" s="3"/>
      <c r="K14116" s="3"/>
      <c r="L14116" s="3"/>
      <c r="M14116" s="3"/>
      <c r="N14116" s="3"/>
      <c r="O14116" s="3"/>
      <c r="P14116" s="3"/>
      <c r="Q14116" s="3"/>
      <c r="R14116" s="3"/>
      <c r="S14116" s="3"/>
    </row>
    <row r="14117" spans="5:19" x14ac:dyDescent="0.3">
      <c r="E14117"/>
      <c r="F14117"/>
      <c r="G14117" s="3"/>
      <c r="H14117" s="3"/>
      <c r="I14117" s="3"/>
      <c r="J14117" s="3"/>
      <c r="K14117" s="3"/>
      <c r="L14117" s="3"/>
      <c r="M14117" s="3"/>
      <c r="N14117" s="3"/>
      <c r="O14117" s="3"/>
      <c r="P14117" s="3"/>
      <c r="Q14117" s="3"/>
      <c r="R14117" s="3"/>
      <c r="S14117" s="3"/>
    </row>
    <row r="14118" spans="5:19" x14ac:dyDescent="0.3">
      <c r="E14118"/>
      <c r="F14118"/>
      <c r="G14118" s="3"/>
      <c r="H14118" s="3"/>
      <c r="I14118" s="3"/>
      <c r="J14118" s="3"/>
      <c r="K14118" s="3"/>
      <c r="L14118" s="3"/>
      <c r="M14118" s="3"/>
      <c r="N14118" s="3"/>
      <c r="O14118" s="3"/>
      <c r="P14118" s="3"/>
      <c r="Q14118" s="3"/>
      <c r="R14118" s="3"/>
      <c r="S14118" s="3"/>
    </row>
    <row r="14119" spans="5:19" x14ac:dyDescent="0.3">
      <c r="E14119"/>
      <c r="F14119"/>
      <c r="G14119" s="3"/>
      <c r="H14119" s="3"/>
      <c r="I14119" s="3"/>
      <c r="J14119" s="3"/>
      <c r="K14119" s="3"/>
      <c r="L14119" s="3"/>
      <c r="M14119" s="3"/>
      <c r="N14119" s="3"/>
      <c r="O14119" s="3"/>
      <c r="P14119" s="3"/>
      <c r="Q14119" s="3"/>
      <c r="R14119" s="3"/>
      <c r="S14119" s="3"/>
    </row>
    <row r="14120" spans="5:19" x14ac:dyDescent="0.3">
      <c r="E14120"/>
      <c r="F14120"/>
      <c r="G14120" s="3"/>
      <c r="H14120" s="3"/>
      <c r="I14120" s="3"/>
      <c r="J14120" s="3"/>
      <c r="K14120" s="3"/>
      <c r="L14120" s="3"/>
      <c r="M14120" s="3"/>
      <c r="N14120" s="3"/>
      <c r="O14120" s="3"/>
      <c r="P14120" s="3"/>
      <c r="Q14120" s="3"/>
      <c r="R14120" s="3"/>
      <c r="S14120" s="3"/>
    </row>
    <row r="14121" spans="5:19" x14ac:dyDescent="0.3">
      <c r="E14121"/>
      <c r="F14121"/>
      <c r="G14121" s="3"/>
      <c r="H14121" s="3"/>
      <c r="I14121" s="3"/>
      <c r="J14121" s="3"/>
      <c r="K14121" s="3"/>
      <c r="L14121" s="3"/>
      <c r="M14121" s="3"/>
      <c r="N14121" s="3"/>
      <c r="O14121" s="3"/>
      <c r="P14121" s="3"/>
      <c r="Q14121" s="3"/>
      <c r="R14121" s="3"/>
      <c r="S14121" s="3"/>
    </row>
    <row r="14122" spans="5:19" x14ac:dyDescent="0.3">
      <c r="E14122"/>
      <c r="F14122"/>
      <c r="G14122" s="3"/>
      <c r="H14122" s="3"/>
      <c r="I14122" s="3"/>
      <c r="J14122" s="3"/>
      <c r="K14122" s="3"/>
      <c r="L14122" s="3"/>
      <c r="M14122" s="3"/>
      <c r="N14122" s="3"/>
      <c r="O14122" s="3"/>
      <c r="P14122" s="3"/>
      <c r="Q14122" s="3"/>
      <c r="R14122" s="3"/>
      <c r="S14122" s="3"/>
    </row>
    <row r="14123" spans="5:19" x14ac:dyDescent="0.3">
      <c r="E14123"/>
      <c r="F14123"/>
      <c r="G14123" s="3"/>
      <c r="H14123" s="3"/>
      <c r="I14123" s="3"/>
      <c r="J14123" s="3"/>
      <c r="K14123" s="3"/>
      <c r="L14123" s="3"/>
      <c r="M14123" s="3"/>
      <c r="N14123" s="3"/>
      <c r="O14123" s="3"/>
      <c r="P14123" s="3"/>
      <c r="Q14123" s="3"/>
      <c r="R14123" s="3"/>
      <c r="S14123" s="3"/>
    </row>
    <row r="14124" spans="5:19" x14ac:dyDescent="0.3">
      <c r="E14124"/>
      <c r="F14124"/>
      <c r="G14124" s="3"/>
      <c r="H14124" s="3"/>
      <c r="I14124" s="3"/>
      <c r="J14124" s="3"/>
      <c r="K14124" s="3"/>
      <c r="L14124" s="3"/>
      <c r="M14124" s="3"/>
      <c r="N14124" s="3"/>
      <c r="O14124" s="3"/>
      <c r="P14124" s="3"/>
      <c r="Q14124" s="3"/>
      <c r="R14124" s="3"/>
      <c r="S14124" s="3"/>
    </row>
    <row r="14125" spans="5:19" x14ac:dyDescent="0.3">
      <c r="E14125"/>
      <c r="F14125"/>
      <c r="G14125" s="3"/>
      <c r="H14125" s="3"/>
      <c r="I14125" s="3"/>
      <c r="J14125" s="3"/>
      <c r="K14125" s="3"/>
      <c r="L14125" s="3"/>
      <c r="M14125" s="3"/>
      <c r="N14125" s="3"/>
      <c r="O14125" s="3"/>
      <c r="P14125" s="3"/>
      <c r="Q14125" s="3"/>
      <c r="R14125" s="3"/>
      <c r="S14125" s="3"/>
    </row>
    <row r="14126" spans="5:19" x14ac:dyDescent="0.3">
      <c r="E14126"/>
      <c r="F14126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3"/>
      <c r="R14126" s="3"/>
      <c r="S14126" s="3"/>
    </row>
    <row r="14127" spans="5:19" x14ac:dyDescent="0.3">
      <c r="E14127"/>
      <c r="F14127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3"/>
      <c r="R14127" s="3"/>
      <c r="S14127" s="3"/>
    </row>
    <row r="14128" spans="5:19" x14ac:dyDescent="0.3">
      <c r="E14128"/>
      <c r="F14128"/>
      <c r="G14128" s="3"/>
      <c r="H14128" s="3"/>
      <c r="I14128" s="3"/>
      <c r="J14128" s="3"/>
      <c r="K14128" s="3"/>
      <c r="L14128" s="3"/>
      <c r="M14128" s="3"/>
      <c r="N14128" s="3"/>
      <c r="O14128" s="3"/>
      <c r="P14128" s="3"/>
      <c r="Q14128" s="3"/>
      <c r="R14128" s="3"/>
      <c r="S14128" s="3"/>
    </row>
    <row r="14129" spans="5:19" x14ac:dyDescent="0.3">
      <c r="E14129"/>
      <c r="F14129"/>
      <c r="G14129" s="3"/>
      <c r="H14129" s="3"/>
      <c r="I14129" s="3"/>
      <c r="J14129" s="3"/>
      <c r="K14129" s="3"/>
      <c r="L14129" s="3"/>
      <c r="M14129" s="3"/>
      <c r="N14129" s="3"/>
      <c r="O14129" s="3"/>
      <c r="P14129" s="3"/>
      <c r="Q14129" s="3"/>
      <c r="R14129" s="3"/>
      <c r="S14129" s="3"/>
    </row>
    <row r="14130" spans="5:19" x14ac:dyDescent="0.3">
      <c r="E14130"/>
      <c r="F14130"/>
      <c r="G14130" s="3"/>
      <c r="H14130" s="3"/>
      <c r="I14130" s="3"/>
      <c r="J14130" s="3"/>
      <c r="K14130" s="3"/>
      <c r="L14130" s="3"/>
      <c r="M14130" s="3"/>
      <c r="N14130" s="3"/>
      <c r="O14130" s="3"/>
      <c r="P14130" s="3"/>
      <c r="Q14130" s="3"/>
      <c r="R14130" s="3"/>
      <c r="S14130" s="3"/>
    </row>
    <row r="14131" spans="5:19" x14ac:dyDescent="0.3">
      <c r="E14131"/>
      <c r="F14131"/>
      <c r="G14131" s="3"/>
      <c r="H14131" s="3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</row>
    <row r="14132" spans="5:19" x14ac:dyDescent="0.3">
      <c r="E14132"/>
      <c r="F14132"/>
      <c r="G14132" s="3"/>
      <c r="H14132" s="3"/>
      <c r="I14132" s="3"/>
      <c r="J14132" s="3"/>
      <c r="K14132" s="3"/>
      <c r="L14132" s="3"/>
      <c r="M14132" s="3"/>
      <c r="N14132" s="3"/>
      <c r="O14132" s="3"/>
      <c r="P14132" s="3"/>
      <c r="Q14132" s="3"/>
      <c r="R14132" s="3"/>
      <c r="S14132" s="3"/>
    </row>
    <row r="14133" spans="5:19" x14ac:dyDescent="0.3">
      <c r="E14133"/>
      <c r="F14133"/>
      <c r="G14133" s="3"/>
      <c r="H14133" s="3"/>
      <c r="I14133" s="3"/>
      <c r="J14133" s="3"/>
      <c r="K14133" s="3"/>
      <c r="L14133" s="3"/>
      <c r="M14133" s="3"/>
      <c r="N14133" s="3"/>
      <c r="O14133" s="3"/>
      <c r="P14133" s="3"/>
      <c r="Q14133" s="3"/>
      <c r="R14133" s="3"/>
      <c r="S14133" s="3"/>
    </row>
    <row r="14134" spans="5:19" x14ac:dyDescent="0.3">
      <c r="E14134"/>
      <c r="F14134"/>
      <c r="G14134" s="3"/>
      <c r="H14134" s="3"/>
      <c r="I14134" s="3"/>
      <c r="J14134" s="3"/>
      <c r="K14134" s="3"/>
      <c r="L14134" s="3"/>
      <c r="M14134" s="3"/>
      <c r="N14134" s="3"/>
      <c r="O14134" s="3"/>
      <c r="P14134" s="3"/>
      <c r="Q14134" s="3"/>
      <c r="R14134" s="3"/>
      <c r="S14134" s="3"/>
    </row>
    <row r="14135" spans="5:19" x14ac:dyDescent="0.3">
      <c r="E14135"/>
      <c r="F14135"/>
      <c r="G14135" s="3"/>
      <c r="H14135" s="3"/>
      <c r="I14135" s="3"/>
      <c r="J14135" s="3"/>
      <c r="K14135" s="3"/>
      <c r="L14135" s="3"/>
      <c r="M14135" s="3"/>
      <c r="N14135" s="3"/>
      <c r="O14135" s="3"/>
      <c r="P14135" s="3"/>
      <c r="Q14135" s="3"/>
      <c r="R14135" s="3"/>
      <c r="S14135" s="3"/>
    </row>
    <row r="14136" spans="5:19" x14ac:dyDescent="0.3">
      <c r="E14136"/>
      <c r="F14136"/>
      <c r="G14136" s="3"/>
      <c r="H14136" s="3"/>
      <c r="I14136" s="3"/>
      <c r="J14136" s="3"/>
      <c r="K14136" s="3"/>
      <c r="L14136" s="3"/>
      <c r="M14136" s="3"/>
      <c r="N14136" s="3"/>
      <c r="O14136" s="3"/>
      <c r="P14136" s="3"/>
      <c r="Q14136" s="3"/>
      <c r="R14136" s="3"/>
      <c r="S14136" s="3"/>
    </row>
    <row r="14137" spans="5:19" x14ac:dyDescent="0.3">
      <c r="E14137"/>
      <c r="F14137"/>
      <c r="G14137" s="3"/>
      <c r="H14137" s="3"/>
      <c r="I14137" s="3"/>
      <c r="J14137" s="3"/>
      <c r="K14137" s="3"/>
      <c r="L14137" s="3"/>
      <c r="M14137" s="3"/>
      <c r="N14137" s="3"/>
      <c r="O14137" s="3"/>
      <c r="P14137" s="3"/>
      <c r="Q14137" s="3"/>
      <c r="R14137" s="3"/>
      <c r="S14137" s="3"/>
    </row>
    <row r="14138" spans="5:19" x14ac:dyDescent="0.3">
      <c r="E14138"/>
      <c r="F14138"/>
      <c r="G14138" s="3"/>
      <c r="H14138" s="3"/>
      <c r="I14138" s="3"/>
      <c r="J14138" s="3"/>
      <c r="K14138" s="3"/>
      <c r="L14138" s="3"/>
      <c r="M14138" s="3"/>
      <c r="N14138" s="3"/>
      <c r="O14138" s="3"/>
      <c r="P14138" s="3"/>
      <c r="Q14138" s="3"/>
      <c r="R14138" s="3"/>
      <c r="S14138" s="3"/>
    </row>
    <row r="14139" spans="5:19" x14ac:dyDescent="0.3">
      <c r="E14139"/>
      <c r="F14139"/>
      <c r="G14139" s="3"/>
      <c r="H14139" s="3"/>
      <c r="I14139" s="3"/>
      <c r="J14139" s="3"/>
      <c r="K14139" s="3"/>
      <c r="L14139" s="3"/>
      <c r="M14139" s="3"/>
      <c r="N14139" s="3"/>
      <c r="O14139" s="3"/>
      <c r="P14139" s="3"/>
      <c r="Q14139" s="3"/>
      <c r="R14139" s="3"/>
      <c r="S14139" s="3"/>
    </row>
    <row r="14140" spans="5:19" x14ac:dyDescent="0.3">
      <c r="E14140"/>
      <c r="F14140"/>
      <c r="G14140" s="3"/>
      <c r="H14140" s="3"/>
      <c r="I14140" s="3"/>
      <c r="J14140" s="3"/>
      <c r="K14140" s="3"/>
      <c r="L14140" s="3"/>
      <c r="M14140" s="3"/>
      <c r="N14140" s="3"/>
      <c r="O14140" s="3"/>
      <c r="P14140" s="3"/>
      <c r="Q14140" s="3"/>
      <c r="R14140" s="3"/>
      <c r="S14140" s="3"/>
    </row>
    <row r="14141" spans="5:19" x14ac:dyDescent="0.3">
      <c r="E14141"/>
      <c r="F14141"/>
      <c r="G14141" s="3"/>
      <c r="H14141" s="3"/>
      <c r="I14141" s="3"/>
      <c r="J14141" s="3"/>
      <c r="K14141" s="3"/>
      <c r="L14141" s="3"/>
      <c r="M14141" s="3"/>
      <c r="N14141" s="3"/>
      <c r="O14141" s="3"/>
      <c r="P14141" s="3"/>
      <c r="Q14141" s="3"/>
      <c r="R14141" s="3"/>
      <c r="S14141" s="3"/>
    </row>
    <row r="14142" spans="5:19" x14ac:dyDescent="0.3">
      <c r="E14142"/>
      <c r="F14142"/>
      <c r="G14142" s="3"/>
      <c r="H14142" s="3"/>
      <c r="I14142" s="3"/>
      <c r="J14142" s="3"/>
      <c r="K14142" s="3"/>
      <c r="L14142" s="3"/>
      <c r="M14142" s="3"/>
      <c r="N14142" s="3"/>
      <c r="O14142" s="3"/>
      <c r="P14142" s="3"/>
      <c r="Q14142" s="3"/>
      <c r="R14142" s="3"/>
      <c r="S14142" s="3"/>
    </row>
    <row r="14143" spans="5:19" x14ac:dyDescent="0.3">
      <c r="E14143"/>
      <c r="F14143"/>
      <c r="G14143" s="3"/>
      <c r="H14143" s="3"/>
      <c r="I14143" s="3"/>
      <c r="J14143" s="3"/>
      <c r="K14143" s="3"/>
      <c r="L14143" s="3"/>
      <c r="M14143" s="3"/>
      <c r="N14143" s="3"/>
      <c r="O14143" s="3"/>
      <c r="P14143" s="3"/>
      <c r="Q14143" s="3"/>
      <c r="R14143" s="3"/>
      <c r="S14143" s="3"/>
    </row>
    <row r="14144" spans="5:19" x14ac:dyDescent="0.3">
      <c r="E14144"/>
      <c r="F14144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3"/>
      <c r="R14144" s="3"/>
      <c r="S14144" s="3"/>
    </row>
    <row r="14145" spans="5:19" x14ac:dyDescent="0.3">
      <c r="E14145"/>
      <c r="F14145"/>
      <c r="G14145" s="3"/>
      <c r="H14145" s="3"/>
      <c r="I14145" s="3"/>
      <c r="J14145" s="3"/>
      <c r="K14145" s="3"/>
      <c r="L14145" s="3"/>
      <c r="M14145" s="3"/>
      <c r="N14145" s="3"/>
      <c r="O14145" s="3"/>
      <c r="P14145" s="3"/>
      <c r="Q14145" s="3"/>
      <c r="R14145" s="3"/>
      <c r="S14145" s="3"/>
    </row>
    <row r="14146" spans="5:19" x14ac:dyDescent="0.3">
      <c r="E14146"/>
      <c r="F14146"/>
      <c r="G14146" s="3"/>
      <c r="H14146" s="3"/>
      <c r="I14146" s="3"/>
      <c r="J14146" s="3"/>
      <c r="K14146" s="3"/>
      <c r="L14146" s="3"/>
      <c r="M14146" s="3"/>
      <c r="N14146" s="3"/>
      <c r="O14146" s="3"/>
      <c r="P14146" s="3"/>
      <c r="Q14146" s="3"/>
      <c r="R14146" s="3"/>
      <c r="S14146" s="3"/>
    </row>
    <row r="14147" spans="5:19" x14ac:dyDescent="0.3">
      <c r="E14147"/>
      <c r="F14147"/>
      <c r="G14147" s="3"/>
      <c r="H14147" s="3"/>
      <c r="I14147" s="3"/>
      <c r="J14147" s="3"/>
      <c r="K14147" s="3"/>
      <c r="L14147" s="3"/>
      <c r="M14147" s="3"/>
      <c r="N14147" s="3"/>
      <c r="O14147" s="3"/>
      <c r="P14147" s="3"/>
      <c r="Q14147" s="3"/>
      <c r="R14147" s="3"/>
      <c r="S14147" s="3"/>
    </row>
    <row r="14148" spans="5:19" x14ac:dyDescent="0.3">
      <c r="E14148"/>
      <c r="F14148"/>
      <c r="G14148" s="3"/>
      <c r="H14148" s="3"/>
      <c r="I14148" s="3"/>
      <c r="J14148" s="3"/>
      <c r="K14148" s="3"/>
      <c r="L14148" s="3"/>
      <c r="M14148" s="3"/>
      <c r="N14148" s="3"/>
      <c r="O14148" s="3"/>
      <c r="P14148" s="3"/>
      <c r="Q14148" s="3"/>
      <c r="R14148" s="3"/>
      <c r="S14148" s="3"/>
    </row>
    <row r="14149" spans="5:19" x14ac:dyDescent="0.3">
      <c r="E14149"/>
      <c r="F14149"/>
      <c r="G14149" s="3"/>
      <c r="H14149" s="3"/>
      <c r="I14149" s="3"/>
      <c r="J14149" s="3"/>
      <c r="K14149" s="3"/>
      <c r="L14149" s="3"/>
      <c r="M14149" s="3"/>
      <c r="N14149" s="3"/>
      <c r="O14149" s="3"/>
      <c r="P14149" s="3"/>
      <c r="Q14149" s="3"/>
      <c r="R14149" s="3"/>
      <c r="S14149" s="3"/>
    </row>
    <row r="14150" spans="5:19" x14ac:dyDescent="0.3">
      <c r="E14150"/>
      <c r="F14150"/>
      <c r="G14150" s="3"/>
      <c r="H14150" s="3"/>
      <c r="I14150" s="3"/>
      <c r="J14150" s="3"/>
      <c r="K14150" s="3"/>
      <c r="L14150" s="3"/>
      <c r="M14150" s="3"/>
      <c r="N14150" s="3"/>
      <c r="O14150" s="3"/>
      <c r="P14150" s="3"/>
      <c r="Q14150" s="3"/>
      <c r="R14150" s="3"/>
      <c r="S14150" s="3"/>
    </row>
    <row r="14151" spans="5:19" x14ac:dyDescent="0.3">
      <c r="E14151"/>
      <c r="F14151"/>
      <c r="G14151" s="3"/>
      <c r="H14151" s="3"/>
      <c r="I14151" s="3"/>
      <c r="J14151" s="3"/>
      <c r="K14151" s="3"/>
      <c r="L14151" s="3"/>
      <c r="M14151" s="3"/>
      <c r="N14151" s="3"/>
      <c r="O14151" s="3"/>
      <c r="P14151" s="3"/>
      <c r="Q14151" s="3"/>
      <c r="R14151" s="3"/>
      <c r="S14151" s="3"/>
    </row>
    <row r="14152" spans="5:19" x14ac:dyDescent="0.3">
      <c r="E14152"/>
      <c r="F14152"/>
      <c r="G14152" s="3"/>
      <c r="H14152" s="3"/>
      <c r="I14152" s="3"/>
      <c r="J14152" s="3"/>
      <c r="K14152" s="3"/>
      <c r="L14152" s="3"/>
      <c r="M14152" s="3"/>
      <c r="N14152" s="3"/>
      <c r="O14152" s="3"/>
      <c r="P14152" s="3"/>
      <c r="Q14152" s="3"/>
      <c r="R14152" s="3"/>
      <c r="S14152" s="3"/>
    </row>
    <row r="14153" spans="5:19" x14ac:dyDescent="0.3">
      <c r="E14153"/>
      <c r="F14153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3"/>
      <c r="R14153" s="3"/>
      <c r="S14153" s="3"/>
    </row>
    <row r="14154" spans="5:19" x14ac:dyDescent="0.3">
      <c r="E14154"/>
      <c r="F14154"/>
      <c r="G14154" s="3"/>
      <c r="H14154" s="3"/>
      <c r="I14154" s="3"/>
      <c r="J14154" s="3"/>
      <c r="K14154" s="3"/>
      <c r="L14154" s="3"/>
      <c r="M14154" s="3"/>
      <c r="N14154" s="3"/>
      <c r="O14154" s="3"/>
      <c r="P14154" s="3"/>
      <c r="Q14154" s="3"/>
      <c r="R14154" s="3"/>
      <c r="S14154" s="3"/>
    </row>
    <row r="14155" spans="5:19" x14ac:dyDescent="0.3">
      <c r="E14155"/>
      <c r="F14155"/>
      <c r="G14155" s="3"/>
      <c r="H14155" s="3"/>
      <c r="I14155" s="3"/>
      <c r="J14155" s="3"/>
      <c r="K14155" s="3"/>
      <c r="L14155" s="3"/>
      <c r="M14155" s="3"/>
      <c r="N14155" s="3"/>
      <c r="O14155" s="3"/>
      <c r="P14155" s="3"/>
      <c r="Q14155" s="3"/>
      <c r="R14155" s="3"/>
      <c r="S14155" s="3"/>
    </row>
    <row r="14156" spans="5:19" x14ac:dyDescent="0.3">
      <c r="E14156"/>
      <c r="F14156"/>
      <c r="G14156" s="3"/>
      <c r="H14156" s="3"/>
      <c r="I14156" s="3"/>
      <c r="J14156" s="3"/>
      <c r="K14156" s="3"/>
      <c r="L14156" s="3"/>
      <c r="M14156" s="3"/>
      <c r="N14156" s="3"/>
      <c r="O14156" s="3"/>
      <c r="P14156" s="3"/>
      <c r="Q14156" s="3"/>
      <c r="R14156" s="3"/>
      <c r="S14156" s="3"/>
    </row>
    <row r="14157" spans="5:19" x14ac:dyDescent="0.3">
      <c r="E14157"/>
      <c r="F14157"/>
      <c r="G14157" s="3"/>
      <c r="H14157" s="3"/>
      <c r="I14157" s="3"/>
      <c r="J14157" s="3"/>
      <c r="K14157" s="3"/>
      <c r="L14157" s="3"/>
      <c r="M14157" s="3"/>
      <c r="N14157" s="3"/>
      <c r="O14157" s="3"/>
      <c r="P14157" s="3"/>
      <c r="Q14157" s="3"/>
      <c r="R14157" s="3"/>
      <c r="S14157" s="3"/>
    </row>
    <row r="14158" spans="5:19" x14ac:dyDescent="0.3">
      <c r="E14158"/>
      <c r="F14158"/>
      <c r="G14158" s="3"/>
      <c r="H14158" s="3"/>
      <c r="I14158" s="3"/>
      <c r="J14158" s="3"/>
      <c r="K14158" s="3"/>
      <c r="L14158" s="3"/>
      <c r="M14158" s="3"/>
      <c r="N14158" s="3"/>
      <c r="O14158" s="3"/>
      <c r="P14158" s="3"/>
      <c r="Q14158" s="3"/>
      <c r="R14158" s="3"/>
      <c r="S14158" s="3"/>
    </row>
    <row r="14159" spans="5:19" x14ac:dyDescent="0.3">
      <c r="E14159"/>
      <c r="F14159"/>
      <c r="G14159" s="3"/>
      <c r="H14159" s="3"/>
      <c r="I14159" s="3"/>
      <c r="J14159" s="3"/>
      <c r="K14159" s="3"/>
      <c r="L14159" s="3"/>
      <c r="M14159" s="3"/>
      <c r="N14159" s="3"/>
      <c r="O14159" s="3"/>
      <c r="P14159" s="3"/>
      <c r="Q14159" s="3"/>
      <c r="R14159" s="3"/>
      <c r="S14159" s="3"/>
    </row>
    <row r="14160" spans="5:19" x14ac:dyDescent="0.3">
      <c r="E14160"/>
      <c r="F14160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3"/>
      <c r="R14160" s="3"/>
      <c r="S14160" s="3"/>
    </row>
    <row r="14161" spans="5:19" x14ac:dyDescent="0.3">
      <c r="E14161"/>
      <c r="F14161"/>
      <c r="G14161" s="3"/>
      <c r="H14161" s="3"/>
      <c r="I14161" s="3"/>
      <c r="J14161" s="3"/>
      <c r="K14161" s="3"/>
      <c r="L14161" s="3"/>
      <c r="M14161" s="3"/>
      <c r="N14161" s="3"/>
      <c r="O14161" s="3"/>
      <c r="P14161" s="3"/>
      <c r="Q14161" s="3"/>
      <c r="R14161" s="3"/>
      <c r="S14161" s="3"/>
    </row>
    <row r="14162" spans="5:19" x14ac:dyDescent="0.3">
      <c r="E14162"/>
      <c r="F14162"/>
      <c r="G14162" s="3"/>
      <c r="H14162" s="3"/>
      <c r="I14162" s="3"/>
      <c r="J14162" s="3"/>
      <c r="K14162" s="3"/>
      <c r="L14162" s="3"/>
      <c r="M14162" s="3"/>
      <c r="N14162" s="3"/>
      <c r="O14162" s="3"/>
      <c r="P14162" s="3"/>
      <c r="Q14162" s="3"/>
      <c r="R14162" s="3"/>
      <c r="S14162" s="3"/>
    </row>
    <row r="14163" spans="5:19" x14ac:dyDescent="0.3">
      <c r="E14163"/>
      <c r="F14163"/>
      <c r="G14163" s="3"/>
      <c r="H14163" s="3"/>
      <c r="I14163" s="3"/>
      <c r="J14163" s="3"/>
      <c r="K14163" s="3"/>
      <c r="L14163" s="3"/>
      <c r="M14163" s="3"/>
      <c r="N14163" s="3"/>
      <c r="O14163" s="3"/>
      <c r="P14163" s="3"/>
      <c r="Q14163" s="3"/>
      <c r="R14163" s="3"/>
      <c r="S14163" s="3"/>
    </row>
    <row r="14164" spans="5:19" x14ac:dyDescent="0.3">
      <c r="E14164"/>
      <c r="F14164"/>
      <c r="G14164" s="3"/>
      <c r="H14164" s="3"/>
      <c r="I14164" s="3"/>
      <c r="J14164" s="3"/>
      <c r="K14164" s="3"/>
      <c r="L14164" s="3"/>
      <c r="M14164" s="3"/>
      <c r="N14164" s="3"/>
      <c r="O14164" s="3"/>
      <c r="P14164" s="3"/>
      <c r="Q14164" s="3"/>
      <c r="R14164" s="3"/>
      <c r="S14164" s="3"/>
    </row>
    <row r="14165" spans="5:19" x14ac:dyDescent="0.3">
      <c r="E14165"/>
      <c r="F14165"/>
      <c r="G14165" s="3"/>
      <c r="H14165" s="3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</row>
    <row r="14166" spans="5:19" x14ac:dyDescent="0.3">
      <c r="E14166"/>
      <c r="F14166"/>
      <c r="G14166" s="3"/>
      <c r="H14166" s="3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</row>
    <row r="14167" spans="5:19" x14ac:dyDescent="0.3">
      <c r="E14167"/>
      <c r="F14167"/>
      <c r="G14167" s="3"/>
      <c r="H14167" s="3"/>
      <c r="I14167" s="3"/>
      <c r="J14167" s="3"/>
      <c r="K14167" s="3"/>
      <c r="L14167" s="3"/>
      <c r="M14167" s="3"/>
      <c r="N14167" s="3"/>
      <c r="O14167" s="3"/>
      <c r="P14167" s="3"/>
      <c r="Q14167" s="3"/>
      <c r="R14167" s="3"/>
      <c r="S14167" s="3"/>
    </row>
    <row r="14168" spans="5:19" x14ac:dyDescent="0.3">
      <c r="E14168"/>
      <c r="F14168"/>
      <c r="G14168" s="3"/>
      <c r="H14168" s="3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</row>
    <row r="14169" spans="5:19" x14ac:dyDescent="0.3">
      <c r="E14169"/>
      <c r="F14169"/>
      <c r="G14169" s="3"/>
      <c r="H14169" s="3"/>
      <c r="I14169" s="3"/>
      <c r="J14169" s="3"/>
      <c r="K14169" s="3"/>
      <c r="L14169" s="3"/>
      <c r="M14169" s="3"/>
      <c r="N14169" s="3"/>
      <c r="O14169" s="3"/>
      <c r="P14169" s="3"/>
      <c r="Q14169" s="3"/>
      <c r="R14169" s="3"/>
      <c r="S14169" s="3"/>
    </row>
    <row r="14170" spans="5:19" x14ac:dyDescent="0.3">
      <c r="E14170"/>
      <c r="F14170"/>
      <c r="G14170" s="3"/>
      <c r="H14170" s="3"/>
      <c r="I14170" s="3"/>
      <c r="J14170" s="3"/>
      <c r="K14170" s="3"/>
      <c r="L14170" s="3"/>
      <c r="M14170" s="3"/>
      <c r="N14170" s="3"/>
      <c r="O14170" s="3"/>
      <c r="P14170" s="3"/>
      <c r="Q14170" s="3"/>
      <c r="R14170" s="3"/>
      <c r="S14170" s="3"/>
    </row>
    <row r="14171" spans="5:19" x14ac:dyDescent="0.3">
      <c r="E14171"/>
      <c r="F14171"/>
      <c r="G14171" s="3"/>
      <c r="H14171" s="3"/>
      <c r="I14171" s="3"/>
      <c r="J14171" s="3"/>
      <c r="K14171" s="3"/>
      <c r="L14171" s="3"/>
      <c r="M14171" s="3"/>
      <c r="N14171" s="3"/>
      <c r="O14171" s="3"/>
      <c r="P14171" s="3"/>
      <c r="Q14171" s="3"/>
      <c r="R14171" s="3"/>
      <c r="S14171" s="3"/>
    </row>
    <row r="14172" spans="5:19" x14ac:dyDescent="0.3">
      <c r="E14172"/>
      <c r="F14172"/>
      <c r="G14172" s="3"/>
      <c r="H14172" s="3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</row>
    <row r="14173" spans="5:19" x14ac:dyDescent="0.3">
      <c r="E14173"/>
      <c r="F14173"/>
      <c r="G14173" s="3"/>
      <c r="H14173" s="3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</row>
    <row r="14174" spans="5:19" x14ac:dyDescent="0.3">
      <c r="E14174"/>
      <c r="F14174"/>
      <c r="G14174" s="3"/>
      <c r="H14174" s="3"/>
      <c r="I14174" s="3"/>
      <c r="J14174" s="3"/>
      <c r="K14174" s="3"/>
      <c r="L14174" s="3"/>
      <c r="M14174" s="3"/>
      <c r="N14174" s="3"/>
      <c r="O14174" s="3"/>
      <c r="P14174" s="3"/>
      <c r="Q14174" s="3"/>
      <c r="R14174" s="3"/>
      <c r="S14174" s="3"/>
    </row>
    <row r="14175" spans="5:19" x14ac:dyDescent="0.3">
      <c r="E14175"/>
      <c r="F14175"/>
      <c r="G14175" s="3"/>
      <c r="H14175" s="3"/>
      <c r="I14175" s="3"/>
      <c r="J14175" s="3"/>
      <c r="K14175" s="3"/>
      <c r="L14175" s="3"/>
      <c r="M14175" s="3"/>
      <c r="N14175" s="3"/>
      <c r="O14175" s="3"/>
      <c r="P14175" s="3"/>
      <c r="Q14175" s="3"/>
      <c r="R14175" s="3"/>
      <c r="S14175" s="3"/>
    </row>
    <row r="14176" spans="5:19" x14ac:dyDescent="0.3">
      <c r="E14176"/>
      <c r="F14176"/>
      <c r="G14176" s="3"/>
      <c r="H14176" s="3"/>
      <c r="I14176" s="3"/>
      <c r="J14176" s="3"/>
      <c r="K14176" s="3"/>
      <c r="L14176" s="3"/>
      <c r="M14176" s="3"/>
      <c r="N14176" s="3"/>
      <c r="O14176" s="3"/>
      <c r="P14176" s="3"/>
      <c r="Q14176" s="3"/>
      <c r="R14176" s="3"/>
      <c r="S14176" s="3"/>
    </row>
    <row r="14177" spans="5:19" x14ac:dyDescent="0.3">
      <c r="E14177"/>
      <c r="F14177"/>
      <c r="G14177" s="3"/>
      <c r="H14177" s="3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</row>
    <row r="14178" spans="5:19" x14ac:dyDescent="0.3">
      <c r="E14178"/>
      <c r="F14178"/>
      <c r="G14178" s="3"/>
      <c r="H14178" s="3"/>
      <c r="I14178" s="3"/>
      <c r="J14178" s="3"/>
      <c r="K14178" s="3"/>
      <c r="L14178" s="3"/>
      <c r="M14178" s="3"/>
      <c r="N14178" s="3"/>
      <c r="O14178" s="3"/>
      <c r="P14178" s="3"/>
      <c r="Q14178" s="3"/>
      <c r="R14178" s="3"/>
      <c r="S14178" s="3"/>
    </row>
    <row r="14179" spans="5:19" x14ac:dyDescent="0.3">
      <c r="E14179"/>
      <c r="F14179"/>
      <c r="G14179" s="3"/>
      <c r="H14179" s="3"/>
      <c r="I14179" s="3"/>
      <c r="J14179" s="3"/>
      <c r="K14179" s="3"/>
      <c r="L14179" s="3"/>
      <c r="M14179" s="3"/>
      <c r="N14179" s="3"/>
      <c r="O14179" s="3"/>
      <c r="P14179" s="3"/>
      <c r="Q14179" s="3"/>
      <c r="R14179" s="3"/>
      <c r="S14179" s="3"/>
    </row>
    <row r="14180" spans="5:19" x14ac:dyDescent="0.3">
      <c r="E14180"/>
      <c r="F14180"/>
      <c r="G14180" s="3"/>
      <c r="H14180" s="3"/>
      <c r="I14180" s="3"/>
      <c r="J14180" s="3"/>
      <c r="K14180" s="3"/>
      <c r="L14180" s="3"/>
      <c r="M14180" s="3"/>
      <c r="N14180" s="3"/>
      <c r="O14180" s="3"/>
      <c r="P14180" s="3"/>
      <c r="Q14180" s="3"/>
      <c r="R14180" s="3"/>
      <c r="S14180" s="3"/>
    </row>
    <row r="14181" spans="5:19" x14ac:dyDescent="0.3">
      <c r="E14181"/>
      <c r="F14181"/>
      <c r="G14181" s="3"/>
      <c r="H14181" s="3"/>
      <c r="I14181" s="3"/>
      <c r="J14181" s="3"/>
      <c r="K14181" s="3"/>
      <c r="L14181" s="3"/>
      <c r="M14181" s="3"/>
      <c r="N14181" s="3"/>
      <c r="O14181" s="3"/>
      <c r="P14181" s="3"/>
      <c r="Q14181" s="3"/>
      <c r="R14181" s="3"/>
      <c r="S14181" s="3"/>
    </row>
    <row r="14182" spans="5:19" x14ac:dyDescent="0.3">
      <c r="E14182"/>
      <c r="F14182"/>
      <c r="G14182" s="3"/>
      <c r="H14182" s="3"/>
      <c r="I14182" s="3"/>
      <c r="J14182" s="3"/>
      <c r="K14182" s="3"/>
      <c r="L14182" s="3"/>
      <c r="M14182" s="3"/>
      <c r="N14182" s="3"/>
      <c r="O14182" s="3"/>
      <c r="P14182" s="3"/>
      <c r="Q14182" s="3"/>
      <c r="R14182" s="3"/>
      <c r="S14182" s="3"/>
    </row>
    <row r="14183" spans="5:19" x14ac:dyDescent="0.3">
      <c r="E14183"/>
      <c r="F14183"/>
      <c r="G14183" s="3"/>
      <c r="H14183" s="3"/>
      <c r="I14183" s="3"/>
      <c r="J14183" s="3"/>
      <c r="K14183" s="3"/>
      <c r="L14183" s="3"/>
      <c r="M14183" s="3"/>
      <c r="N14183" s="3"/>
      <c r="O14183" s="3"/>
      <c r="P14183" s="3"/>
      <c r="Q14183" s="3"/>
      <c r="R14183" s="3"/>
      <c r="S14183" s="3"/>
    </row>
    <row r="14184" spans="5:19" x14ac:dyDescent="0.3">
      <c r="E14184"/>
      <c r="F14184"/>
      <c r="G14184" s="3"/>
      <c r="H14184" s="3"/>
      <c r="I14184" s="3"/>
      <c r="J14184" s="3"/>
      <c r="K14184" s="3"/>
      <c r="L14184" s="3"/>
      <c r="M14184" s="3"/>
      <c r="N14184" s="3"/>
      <c r="O14184" s="3"/>
      <c r="P14184" s="3"/>
      <c r="Q14184" s="3"/>
      <c r="R14184" s="3"/>
      <c r="S14184" s="3"/>
    </row>
    <row r="14185" spans="5:19" x14ac:dyDescent="0.3">
      <c r="E14185"/>
      <c r="F14185"/>
      <c r="G14185" s="3"/>
      <c r="H14185" s="3"/>
      <c r="I14185" s="3"/>
      <c r="J14185" s="3"/>
      <c r="K14185" s="3"/>
      <c r="L14185" s="3"/>
      <c r="M14185" s="3"/>
      <c r="N14185" s="3"/>
      <c r="O14185" s="3"/>
      <c r="P14185" s="3"/>
      <c r="Q14185" s="3"/>
      <c r="R14185" s="3"/>
      <c r="S14185" s="3"/>
    </row>
    <row r="14186" spans="5:19" x14ac:dyDescent="0.3">
      <c r="E14186"/>
      <c r="F14186"/>
      <c r="G14186" s="3"/>
      <c r="H14186" s="3"/>
      <c r="I14186" s="3"/>
      <c r="J14186" s="3"/>
      <c r="K14186" s="3"/>
      <c r="L14186" s="3"/>
      <c r="M14186" s="3"/>
      <c r="N14186" s="3"/>
      <c r="O14186" s="3"/>
      <c r="P14186" s="3"/>
      <c r="Q14186" s="3"/>
      <c r="R14186" s="3"/>
      <c r="S14186" s="3"/>
    </row>
    <row r="14187" spans="5:19" x14ac:dyDescent="0.3">
      <c r="E14187"/>
      <c r="F14187"/>
      <c r="G14187" s="3"/>
      <c r="H14187" s="3"/>
      <c r="I14187" s="3"/>
      <c r="J14187" s="3"/>
      <c r="K14187" s="3"/>
      <c r="L14187" s="3"/>
      <c r="M14187" s="3"/>
      <c r="N14187" s="3"/>
      <c r="O14187" s="3"/>
      <c r="P14187" s="3"/>
      <c r="Q14187" s="3"/>
      <c r="R14187" s="3"/>
      <c r="S14187" s="3"/>
    </row>
    <row r="14188" spans="5:19" x14ac:dyDescent="0.3">
      <c r="E14188"/>
      <c r="F14188"/>
      <c r="G14188" s="3"/>
      <c r="H14188" s="3"/>
      <c r="I14188" s="3"/>
      <c r="J14188" s="3"/>
      <c r="K14188" s="3"/>
      <c r="L14188" s="3"/>
      <c r="M14188" s="3"/>
      <c r="N14188" s="3"/>
      <c r="O14188" s="3"/>
      <c r="P14188" s="3"/>
      <c r="Q14188" s="3"/>
      <c r="R14188" s="3"/>
      <c r="S14188" s="3"/>
    </row>
    <row r="14189" spans="5:19" x14ac:dyDescent="0.3">
      <c r="E14189"/>
      <c r="F14189"/>
      <c r="G14189" s="3"/>
      <c r="H14189" s="3"/>
      <c r="I14189" s="3"/>
      <c r="J14189" s="3"/>
      <c r="K14189" s="3"/>
      <c r="L14189" s="3"/>
      <c r="M14189" s="3"/>
      <c r="N14189" s="3"/>
      <c r="O14189" s="3"/>
      <c r="P14189" s="3"/>
      <c r="Q14189" s="3"/>
      <c r="R14189" s="3"/>
      <c r="S14189" s="3"/>
    </row>
    <row r="14190" spans="5:19" x14ac:dyDescent="0.3">
      <c r="E14190"/>
      <c r="F14190"/>
      <c r="G14190" s="3"/>
      <c r="H14190" s="3"/>
      <c r="I14190" s="3"/>
      <c r="J14190" s="3"/>
      <c r="K14190" s="3"/>
      <c r="L14190" s="3"/>
      <c r="M14190" s="3"/>
      <c r="N14190" s="3"/>
      <c r="O14190" s="3"/>
      <c r="P14190" s="3"/>
      <c r="Q14190" s="3"/>
      <c r="R14190" s="3"/>
      <c r="S14190" s="3"/>
    </row>
    <row r="14191" spans="5:19" x14ac:dyDescent="0.3">
      <c r="E14191"/>
      <c r="F14191"/>
      <c r="G14191" s="3"/>
      <c r="H14191" s="3"/>
      <c r="I14191" s="3"/>
      <c r="J14191" s="3"/>
      <c r="K14191" s="3"/>
      <c r="L14191" s="3"/>
      <c r="M14191" s="3"/>
      <c r="N14191" s="3"/>
      <c r="O14191" s="3"/>
      <c r="P14191" s="3"/>
      <c r="Q14191" s="3"/>
      <c r="R14191" s="3"/>
      <c r="S14191" s="3"/>
    </row>
    <row r="14192" spans="5:19" x14ac:dyDescent="0.3">
      <c r="E14192"/>
      <c r="F14192"/>
      <c r="G14192" s="3"/>
      <c r="H14192" s="3"/>
      <c r="I14192" s="3"/>
      <c r="J14192" s="3"/>
      <c r="K14192" s="3"/>
      <c r="L14192" s="3"/>
      <c r="M14192" s="3"/>
      <c r="N14192" s="3"/>
      <c r="O14192" s="3"/>
      <c r="P14192" s="3"/>
      <c r="Q14192" s="3"/>
      <c r="R14192" s="3"/>
      <c r="S14192" s="3"/>
    </row>
    <row r="14193" spans="5:19" x14ac:dyDescent="0.3">
      <c r="E14193"/>
      <c r="F14193"/>
      <c r="G14193" s="3"/>
      <c r="H14193" s="3"/>
      <c r="I14193" s="3"/>
      <c r="J14193" s="3"/>
      <c r="K14193" s="3"/>
      <c r="L14193" s="3"/>
      <c r="M14193" s="3"/>
      <c r="N14193" s="3"/>
      <c r="O14193" s="3"/>
      <c r="P14193" s="3"/>
      <c r="Q14193" s="3"/>
      <c r="R14193" s="3"/>
      <c r="S14193" s="3"/>
    </row>
    <row r="14194" spans="5:19" x14ac:dyDescent="0.3">
      <c r="E14194"/>
      <c r="F14194"/>
      <c r="G14194" s="3"/>
      <c r="H14194" s="3"/>
      <c r="I14194" s="3"/>
      <c r="J14194" s="3"/>
      <c r="K14194" s="3"/>
      <c r="L14194" s="3"/>
      <c r="M14194" s="3"/>
      <c r="N14194" s="3"/>
      <c r="O14194" s="3"/>
      <c r="P14194" s="3"/>
      <c r="Q14194" s="3"/>
      <c r="R14194" s="3"/>
      <c r="S14194" s="3"/>
    </row>
    <row r="14195" spans="5:19" x14ac:dyDescent="0.3">
      <c r="E14195"/>
      <c r="F14195"/>
      <c r="G14195" s="3"/>
      <c r="H14195" s="3"/>
      <c r="I14195" s="3"/>
      <c r="J14195" s="3"/>
      <c r="K14195" s="3"/>
      <c r="L14195" s="3"/>
      <c r="M14195" s="3"/>
      <c r="N14195" s="3"/>
      <c r="O14195" s="3"/>
      <c r="P14195" s="3"/>
      <c r="Q14195" s="3"/>
      <c r="R14195" s="3"/>
      <c r="S14195" s="3"/>
    </row>
    <row r="14196" spans="5:19" x14ac:dyDescent="0.3">
      <c r="E14196"/>
      <c r="F14196"/>
      <c r="G14196" s="3"/>
      <c r="H14196" s="3"/>
      <c r="I14196" s="3"/>
      <c r="J14196" s="3"/>
      <c r="K14196" s="3"/>
      <c r="L14196" s="3"/>
      <c r="M14196" s="3"/>
      <c r="N14196" s="3"/>
      <c r="O14196" s="3"/>
      <c r="P14196" s="3"/>
      <c r="Q14196" s="3"/>
      <c r="R14196" s="3"/>
      <c r="S14196" s="3"/>
    </row>
    <row r="14197" spans="5:19" x14ac:dyDescent="0.3">
      <c r="E14197"/>
      <c r="F14197"/>
      <c r="G14197" s="3"/>
      <c r="H14197" s="3"/>
      <c r="I14197" s="3"/>
      <c r="J14197" s="3"/>
      <c r="K14197" s="3"/>
      <c r="L14197" s="3"/>
      <c r="M14197" s="3"/>
      <c r="N14197" s="3"/>
      <c r="O14197" s="3"/>
      <c r="P14197" s="3"/>
      <c r="Q14197" s="3"/>
      <c r="R14197" s="3"/>
      <c r="S14197" s="3"/>
    </row>
    <row r="14198" spans="5:19" x14ac:dyDescent="0.3">
      <c r="E14198"/>
      <c r="F14198"/>
      <c r="G14198" s="3"/>
      <c r="H14198" s="3"/>
      <c r="I14198" s="3"/>
      <c r="J14198" s="3"/>
      <c r="K14198" s="3"/>
      <c r="L14198" s="3"/>
      <c r="M14198" s="3"/>
      <c r="N14198" s="3"/>
      <c r="O14198" s="3"/>
      <c r="P14198" s="3"/>
      <c r="Q14198" s="3"/>
      <c r="R14198" s="3"/>
      <c r="S14198" s="3"/>
    </row>
    <row r="14199" spans="5:19" x14ac:dyDescent="0.3">
      <c r="E14199"/>
      <c r="F14199"/>
      <c r="G14199" s="3"/>
      <c r="H14199" s="3"/>
      <c r="I14199" s="3"/>
      <c r="J14199" s="3"/>
      <c r="K14199" s="3"/>
      <c r="L14199" s="3"/>
      <c r="M14199" s="3"/>
      <c r="N14199" s="3"/>
      <c r="O14199" s="3"/>
      <c r="P14199" s="3"/>
      <c r="Q14199" s="3"/>
      <c r="R14199" s="3"/>
      <c r="S14199" s="3"/>
    </row>
    <row r="14200" spans="5:19" x14ac:dyDescent="0.3">
      <c r="E14200"/>
      <c r="F14200"/>
      <c r="G14200" s="3"/>
      <c r="H14200" s="3"/>
      <c r="I14200" s="3"/>
      <c r="J14200" s="3"/>
      <c r="K14200" s="3"/>
      <c r="L14200" s="3"/>
      <c r="M14200" s="3"/>
      <c r="N14200" s="3"/>
      <c r="O14200" s="3"/>
      <c r="P14200" s="3"/>
      <c r="Q14200" s="3"/>
      <c r="R14200" s="3"/>
      <c r="S14200" s="3"/>
    </row>
    <row r="14201" spans="5:19" x14ac:dyDescent="0.3">
      <c r="E14201"/>
      <c r="F14201"/>
      <c r="G14201" s="3"/>
      <c r="H14201" s="3"/>
      <c r="I14201" s="3"/>
      <c r="J14201" s="3"/>
      <c r="K14201" s="3"/>
      <c r="L14201" s="3"/>
      <c r="M14201" s="3"/>
      <c r="N14201" s="3"/>
      <c r="O14201" s="3"/>
      <c r="P14201" s="3"/>
      <c r="Q14201" s="3"/>
      <c r="R14201" s="3"/>
      <c r="S14201" s="3"/>
    </row>
    <row r="14202" spans="5:19" x14ac:dyDescent="0.3">
      <c r="E14202"/>
      <c r="F14202"/>
      <c r="G14202" s="3"/>
      <c r="H14202" s="3"/>
      <c r="I14202" s="3"/>
      <c r="J14202" s="3"/>
      <c r="K14202" s="3"/>
      <c r="L14202" s="3"/>
      <c r="M14202" s="3"/>
      <c r="N14202" s="3"/>
      <c r="O14202" s="3"/>
      <c r="P14202" s="3"/>
      <c r="Q14202" s="3"/>
      <c r="R14202" s="3"/>
      <c r="S14202" s="3"/>
    </row>
    <row r="14203" spans="5:19" x14ac:dyDescent="0.3">
      <c r="E14203"/>
      <c r="F14203"/>
      <c r="G14203" s="3"/>
      <c r="H14203" s="3"/>
      <c r="I14203" s="3"/>
      <c r="J14203" s="3"/>
      <c r="K14203" s="3"/>
      <c r="L14203" s="3"/>
      <c r="M14203" s="3"/>
      <c r="N14203" s="3"/>
      <c r="O14203" s="3"/>
      <c r="P14203" s="3"/>
      <c r="Q14203" s="3"/>
      <c r="R14203" s="3"/>
      <c r="S14203" s="3"/>
    </row>
    <row r="14204" spans="5:19" x14ac:dyDescent="0.3">
      <c r="E14204"/>
      <c r="F14204"/>
      <c r="G14204" s="3"/>
      <c r="H14204" s="3"/>
      <c r="I14204" s="3"/>
      <c r="J14204" s="3"/>
      <c r="K14204" s="3"/>
      <c r="L14204" s="3"/>
      <c r="M14204" s="3"/>
      <c r="N14204" s="3"/>
      <c r="O14204" s="3"/>
      <c r="P14204" s="3"/>
      <c r="Q14204" s="3"/>
      <c r="R14204" s="3"/>
      <c r="S14204" s="3"/>
    </row>
    <row r="14205" spans="5:19" x14ac:dyDescent="0.3">
      <c r="E14205"/>
      <c r="F14205"/>
      <c r="G14205" s="3"/>
      <c r="H14205" s="3"/>
      <c r="I14205" s="3"/>
      <c r="J14205" s="3"/>
      <c r="K14205" s="3"/>
      <c r="L14205" s="3"/>
      <c r="M14205" s="3"/>
      <c r="N14205" s="3"/>
      <c r="O14205" s="3"/>
      <c r="P14205" s="3"/>
      <c r="Q14205" s="3"/>
      <c r="R14205" s="3"/>
      <c r="S14205" s="3"/>
    </row>
    <row r="14206" spans="5:19" x14ac:dyDescent="0.3">
      <c r="E14206"/>
      <c r="F14206"/>
      <c r="G14206" s="3"/>
      <c r="H14206" s="3"/>
      <c r="I14206" s="3"/>
      <c r="J14206" s="3"/>
      <c r="K14206" s="3"/>
      <c r="L14206" s="3"/>
      <c r="M14206" s="3"/>
      <c r="N14206" s="3"/>
      <c r="O14206" s="3"/>
      <c r="P14206" s="3"/>
      <c r="Q14206" s="3"/>
      <c r="R14206" s="3"/>
      <c r="S14206" s="3"/>
    </row>
    <row r="14207" spans="5:19" x14ac:dyDescent="0.3">
      <c r="E14207"/>
      <c r="F14207"/>
      <c r="G14207" s="3"/>
      <c r="H14207" s="3"/>
      <c r="I14207" s="3"/>
      <c r="J14207" s="3"/>
      <c r="K14207" s="3"/>
      <c r="L14207" s="3"/>
      <c r="M14207" s="3"/>
      <c r="N14207" s="3"/>
      <c r="O14207" s="3"/>
      <c r="P14207" s="3"/>
      <c r="Q14207" s="3"/>
      <c r="R14207" s="3"/>
      <c r="S14207" s="3"/>
    </row>
    <row r="14208" spans="5:19" x14ac:dyDescent="0.3">
      <c r="E14208"/>
      <c r="F14208"/>
      <c r="G14208" s="3"/>
      <c r="H14208" s="3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</row>
    <row r="14209" spans="5:19" x14ac:dyDescent="0.3">
      <c r="E14209"/>
      <c r="F14209"/>
      <c r="G14209" s="3"/>
      <c r="H14209" s="3"/>
      <c r="I14209" s="3"/>
      <c r="J14209" s="3"/>
      <c r="K14209" s="3"/>
      <c r="L14209" s="3"/>
      <c r="M14209" s="3"/>
      <c r="N14209" s="3"/>
      <c r="O14209" s="3"/>
      <c r="P14209" s="3"/>
      <c r="Q14209" s="3"/>
      <c r="R14209" s="3"/>
      <c r="S14209" s="3"/>
    </row>
    <row r="14210" spans="5:19" x14ac:dyDescent="0.3">
      <c r="E14210"/>
      <c r="F14210"/>
      <c r="G14210" s="3"/>
      <c r="H14210" s="3"/>
      <c r="I14210" s="3"/>
      <c r="J14210" s="3"/>
      <c r="K14210" s="3"/>
      <c r="L14210" s="3"/>
      <c r="M14210" s="3"/>
      <c r="N14210" s="3"/>
      <c r="O14210" s="3"/>
      <c r="P14210" s="3"/>
      <c r="Q14210" s="3"/>
      <c r="R14210" s="3"/>
      <c r="S14210" s="3"/>
    </row>
    <row r="14211" spans="5:19" x14ac:dyDescent="0.3">
      <c r="E14211"/>
      <c r="F14211"/>
      <c r="G14211" s="3"/>
      <c r="H14211" s="3"/>
      <c r="I14211" s="3"/>
      <c r="J14211" s="3"/>
      <c r="K14211" s="3"/>
      <c r="L14211" s="3"/>
      <c r="M14211" s="3"/>
      <c r="N14211" s="3"/>
      <c r="O14211" s="3"/>
      <c r="P14211" s="3"/>
      <c r="Q14211" s="3"/>
      <c r="R14211" s="3"/>
      <c r="S14211" s="3"/>
    </row>
    <row r="14212" spans="5:19" x14ac:dyDescent="0.3">
      <c r="E14212"/>
      <c r="F14212"/>
      <c r="G14212" s="3"/>
      <c r="H14212" s="3"/>
      <c r="I14212" s="3"/>
      <c r="J14212" s="3"/>
      <c r="K14212" s="3"/>
      <c r="L14212" s="3"/>
      <c r="M14212" s="3"/>
      <c r="N14212" s="3"/>
      <c r="O14212" s="3"/>
      <c r="P14212" s="3"/>
      <c r="Q14212" s="3"/>
      <c r="R14212" s="3"/>
      <c r="S14212" s="3"/>
    </row>
    <row r="14213" spans="5:19" x14ac:dyDescent="0.3">
      <c r="E14213"/>
      <c r="F14213"/>
      <c r="G14213" s="3"/>
      <c r="H14213" s="3"/>
      <c r="I14213" s="3"/>
      <c r="J14213" s="3"/>
      <c r="K14213" s="3"/>
      <c r="L14213" s="3"/>
      <c r="M14213" s="3"/>
      <c r="N14213" s="3"/>
      <c r="O14213" s="3"/>
      <c r="P14213" s="3"/>
      <c r="Q14213" s="3"/>
      <c r="R14213" s="3"/>
      <c r="S14213" s="3"/>
    </row>
    <row r="14214" spans="5:19" x14ac:dyDescent="0.3">
      <c r="E14214"/>
      <c r="F14214"/>
      <c r="G14214" s="3"/>
      <c r="H14214" s="3"/>
      <c r="I14214" s="3"/>
      <c r="J14214" s="3"/>
      <c r="K14214" s="3"/>
      <c r="L14214" s="3"/>
      <c r="M14214" s="3"/>
      <c r="N14214" s="3"/>
      <c r="O14214" s="3"/>
      <c r="P14214" s="3"/>
      <c r="Q14214" s="3"/>
      <c r="R14214" s="3"/>
      <c r="S14214" s="3"/>
    </row>
    <row r="14215" spans="5:19" x14ac:dyDescent="0.3">
      <c r="E14215"/>
      <c r="F14215"/>
      <c r="G14215" s="3"/>
      <c r="H14215" s="3"/>
      <c r="I14215" s="3"/>
      <c r="J14215" s="3"/>
      <c r="K14215" s="3"/>
      <c r="L14215" s="3"/>
      <c r="M14215" s="3"/>
      <c r="N14215" s="3"/>
      <c r="O14215" s="3"/>
      <c r="P14215" s="3"/>
      <c r="Q14215" s="3"/>
      <c r="R14215" s="3"/>
      <c r="S14215" s="3"/>
    </row>
    <row r="14216" spans="5:19" x14ac:dyDescent="0.3">
      <c r="E14216"/>
      <c r="F14216"/>
      <c r="G14216" s="3"/>
      <c r="H14216" s="3"/>
      <c r="I14216" s="3"/>
      <c r="J14216" s="3"/>
      <c r="K14216" s="3"/>
      <c r="L14216" s="3"/>
      <c r="M14216" s="3"/>
      <c r="N14216" s="3"/>
      <c r="O14216" s="3"/>
      <c r="P14216" s="3"/>
      <c r="Q14216" s="3"/>
      <c r="R14216" s="3"/>
      <c r="S14216" s="3"/>
    </row>
    <row r="14217" spans="5:19" x14ac:dyDescent="0.3">
      <c r="E14217"/>
      <c r="F14217"/>
      <c r="G14217" s="3"/>
      <c r="H14217" s="3"/>
      <c r="I14217" s="3"/>
      <c r="J14217" s="3"/>
      <c r="K14217" s="3"/>
      <c r="L14217" s="3"/>
      <c r="M14217" s="3"/>
      <c r="N14217" s="3"/>
      <c r="O14217" s="3"/>
      <c r="P14217" s="3"/>
      <c r="Q14217" s="3"/>
      <c r="R14217" s="3"/>
      <c r="S14217" s="3"/>
    </row>
    <row r="14218" spans="5:19" x14ac:dyDescent="0.3">
      <c r="E14218"/>
      <c r="F14218"/>
      <c r="G14218" s="3"/>
      <c r="H14218" s="3"/>
      <c r="I14218" s="3"/>
      <c r="J14218" s="3"/>
      <c r="K14218" s="3"/>
      <c r="L14218" s="3"/>
      <c r="M14218" s="3"/>
      <c r="N14218" s="3"/>
      <c r="O14218" s="3"/>
      <c r="P14218" s="3"/>
      <c r="Q14218" s="3"/>
      <c r="R14218" s="3"/>
      <c r="S14218" s="3"/>
    </row>
    <row r="14219" spans="5:19" x14ac:dyDescent="0.3">
      <c r="E14219"/>
      <c r="F14219"/>
      <c r="G14219" s="3"/>
      <c r="H14219" s="3"/>
      <c r="I14219" s="3"/>
      <c r="J14219" s="3"/>
      <c r="K14219" s="3"/>
      <c r="L14219" s="3"/>
      <c r="M14219" s="3"/>
      <c r="N14219" s="3"/>
      <c r="O14219" s="3"/>
      <c r="P14219" s="3"/>
      <c r="Q14219" s="3"/>
      <c r="R14219" s="3"/>
      <c r="S14219" s="3"/>
    </row>
    <row r="14220" spans="5:19" x14ac:dyDescent="0.3">
      <c r="E14220"/>
      <c r="F14220"/>
      <c r="G14220" s="3"/>
      <c r="H14220" s="3"/>
      <c r="I14220" s="3"/>
      <c r="J14220" s="3"/>
      <c r="K14220" s="3"/>
      <c r="L14220" s="3"/>
      <c r="M14220" s="3"/>
      <c r="N14220" s="3"/>
      <c r="O14220" s="3"/>
      <c r="P14220" s="3"/>
      <c r="Q14220" s="3"/>
      <c r="R14220" s="3"/>
      <c r="S14220" s="3"/>
    </row>
    <row r="14221" spans="5:19" x14ac:dyDescent="0.3">
      <c r="E14221"/>
      <c r="F14221"/>
      <c r="G14221" s="3"/>
      <c r="H14221" s="3"/>
      <c r="I14221" s="3"/>
      <c r="J14221" s="3"/>
      <c r="K14221" s="3"/>
      <c r="L14221" s="3"/>
      <c r="M14221" s="3"/>
      <c r="N14221" s="3"/>
      <c r="O14221" s="3"/>
      <c r="P14221" s="3"/>
      <c r="Q14221" s="3"/>
      <c r="R14221" s="3"/>
      <c r="S14221" s="3"/>
    </row>
    <row r="14222" spans="5:19" x14ac:dyDescent="0.3">
      <c r="E14222"/>
      <c r="F14222"/>
      <c r="G14222" s="3"/>
      <c r="H14222" s="3"/>
      <c r="I14222" s="3"/>
      <c r="J14222" s="3"/>
      <c r="K14222" s="3"/>
      <c r="L14222" s="3"/>
      <c r="M14222" s="3"/>
      <c r="N14222" s="3"/>
      <c r="O14222" s="3"/>
      <c r="P14222" s="3"/>
      <c r="Q14222" s="3"/>
      <c r="R14222" s="3"/>
      <c r="S14222" s="3"/>
    </row>
    <row r="14223" spans="5:19" x14ac:dyDescent="0.3">
      <c r="E14223"/>
      <c r="F14223"/>
      <c r="G14223" s="3"/>
      <c r="H14223" s="3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</row>
    <row r="14224" spans="5:19" x14ac:dyDescent="0.3">
      <c r="E14224"/>
      <c r="F14224"/>
      <c r="G14224" s="3"/>
      <c r="H14224" s="3"/>
      <c r="I14224" s="3"/>
      <c r="J14224" s="3"/>
      <c r="K14224" s="3"/>
      <c r="L14224" s="3"/>
      <c r="M14224" s="3"/>
      <c r="N14224" s="3"/>
      <c r="O14224" s="3"/>
      <c r="P14224" s="3"/>
      <c r="Q14224" s="3"/>
      <c r="R14224" s="3"/>
      <c r="S14224" s="3"/>
    </row>
    <row r="14225" spans="5:19" x14ac:dyDescent="0.3">
      <c r="E14225"/>
      <c r="F14225"/>
      <c r="G14225" s="3"/>
      <c r="H14225" s="3"/>
      <c r="I14225" s="3"/>
      <c r="J14225" s="3"/>
      <c r="K14225" s="3"/>
      <c r="L14225" s="3"/>
      <c r="M14225" s="3"/>
      <c r="N14225" s="3"/>
      <c r="O14225" s="3"/>
      <c r="P14225" s="3"/>
      <c r="Q14225" s="3"/>
      <c r="R14225" s="3"/>
      <c r="S14225" s="3"/>
    </row>
    <row r="14226" spans="5:19" x14ac:dyDescent="0.3">
      <c r="E14226"/>
      <c r="F14226"/>
      <c r="G14226" s="3"/>
      <c r="H14226" s="3"/>
      <c r="I14226" s="3"/>
      <c r="J14226" s="3"/>
      <c r="K14226" s="3"/>
      <c r="L14226" s="3"/>
      <c r="M14226" s="3"/>
      <c r="N14226" s="3"/>
      <c r="O14226" s="3"/>
      <c r="P14226" s="3"/>
      <c r="Q14226" s="3"/>
      <c r="R14226" s="3"/>
      <c r="S14226" s="3"/>
    </row>
    <row r="14227" spans="5:19" x14ac:dyDescent="0.3">
      <c r="E14227"/>
      <c r="F14227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</row>
    <row r="14228" spans="5:19" x14ac:dyDescent="0.3">
      <c r="E14228"/>
      <c r="F14228"/>
      <c r="G14228" s="3"/>
      <c r="H14228" s="3"/>
      <c r="I14228" s="3"/>
      <c r="J14228" s="3"/>
      <c r="K14228" s="3"/>
      <c r="L14228" s="3"/>
      <c r="M14228" s="3"/>
      <c r="N14228" s="3"/>
      <c r="O14228" s="3"/>
      <c r="P14228" s="3"/>
      <c r="Q14228" s="3"/>
      <c r="R14228" s="3"/>
      <c r="S14228" s="3"/>
    </row>
    <row r="14229" spans="5:19" x14ac:dyDescent="0.3">
      <c r="E14229"/>
      <c r="F14229"/>
      <c r="G14229" s="3"/>
      <c r="H14229" s="3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</row>
    <row r="14230" spans="5:19" x14ac:dyDescent="0.3">
      <c r="E14230"/>
      <c r="F14230"/>
      <c r="G14230" s="3"/>
      <c r="H14230" s="3"/>
      <c r="I14230" s="3"/>
      <c r="J14230" s="3"/>
      <c r="K14230" s="3"/>
      <c r="L14230" s="3"/>
      <c r="M14230" s="3"/>
      <c r="N14230" s="3"/>
      <c r="O14230" s="3"/>
      <c r="P14230" s="3"/>
      <c r="Q14230" s="3"/>
      <c r="R14230" s="3"/>
      <c r="S14230" s="3"/>
    </row>
    <row r="14231" spans="5:19" x14ac:dyDescent="0.3">
      <c r="E14231"/>
      <c r="F14231"/>
      <c r="G14231" s="3"/>
      <c r="H14231" s="3"/>
      <c r="I14231" s="3"/>
      <c r="J14231" s="3"/>
      <c r="K14231" s="3"/>
      <c r="L14231" s="3"/>
      <c r="M14231" s="3"/>
      <c r="N14231" s="3"/>
      <c r="O14231" s="3"/>
      <c r="P14231" s="3"/>
      <c r="Q14231" s="3"/>
      <c r="R14231" s="3"/>
      <c r="S14231" s="3"/>
    </row>
    <row r="14232" spans="5:19" x14ac:dyDescent="0.3">
      <c r="E14232"/>
      <c r="F14232"/>
      <c r="G14232" s="3"/>
      <c r="H14232" s="3"/>
      <c r="I14232" s="3"/>
      <c r="J14232" s="3"/>
      <c r="K14232" s="3"/>
      <c r="L14232" s="3"/>
      <c r="M14232" s="3"/>
      <c r="N14232" s="3"/>
      <c r="O14232" s="3"/>
      <c r="P14232" s="3"/>
      <c r="Q14232" s="3"/>
      <c r="R14232" s="3"/>
      <c r="S14232" s="3"/>
    </row>
    <row r="14233" spans="5:19" x14ac:dyDescent="0.3">
      <c r="E14233"/>
      <c r="F14233"/>
      <c r="G14233" s="3"/>
      <c r="H14233" s="3"/>
      <c r="I14233" s="3"/>
      <c r="J14233" s="3"/>
      <c r="K14233" s="3"/>
      <c r="L14233" s="3"/>
      <c r="M14233" s="3"/>
      <c r="N14233" s="3"/>
      <c r="O14233" s="3"/>
      <c r="P14233" s="3"/>
      <c r="Q14233" s="3"/>
      <c r="R14233" s="3"/>
      <c r="S14233" s="3"/>
    </row>
    <row r="14234" spans="5:19" x14ac:dyDescent="0.3">
      <c r="E14234"/>
      <c r="F14234"/>
      <c r="G14234" s="3"/>
      <c r="H14234" s="3"/>
      <c r="I14234" s="3"/>
      <c r="J14234" s="3"/>
      <c r="K14234" s="3"/>
      <c r="L14234" s="3"/>
      <c r="M14234" s="3"/>
      <c r="N14234" s="3"/>
      <c r="O14234" s="3"/>
      <c r="P14234" s="3"/>
      <c r="Q14234" s="3"/>
      <c r="R14234" s="3"/>
      <c r="S14234" s="3"/>
    </row>
    <row r="14235" spans="5:19" x14ac:dyDescent="0.3">
      <c r="E14235"/>
      <c r="F14235"/>
      <c r="G14235" s="3"/>
      <c r="H14235" s="3"/>
      <c r="I14235" s="3"/>
      <c r="J14235" s="3"/>
      <c r="K14235" s="3"/>
      <c r="L14235" s="3"/>
      <c r="M14235" s="3"/>
      <c r="N14235" s="3"/>
      <c r="O14235" s="3"/>
      <c r="P14235" s="3"/>
      <c r="Q14235" s="3"/>
      <c r="R14235" s="3"/>
      <c r="S14235" s="3"/>
    </row>
    <row r="14236" spans="5:19" x14ac:dyDescent="0.3">
      <c r="E14236"/>
      <c r="F14236"/>
      <c r="G14236" s="3"/>
      <c r="H14236" s="3"/>
      <c r="I14236" s="3"/>
      <c r="J14236" s="3"/>
      <c r="K14236" s="3"/>
      <c r="L14236" s="3"/>
      <c r="M14236" s="3"/>
      <c r="N14236" s="3"/>
      <c r="O14236" s="3"/>
      <c r="P14236" s="3"/>
      <c r="Q14236" s="3"/>
      <c r="R14236" s="3"/>
      <c r="S14236" s="3"/>
    </row>
    <row r="14237" spans="5:19" x14ac:dyDescent="0.3">
      <c r="E14237"/>
      <c r="F14237"/>
      <c r="G14237" s="3"/>
      <c r="H14237" s="3"/>
      <c r="I14237" s="3"/>
      <c r="J14237" s="3"/>
      <c r="K14237" s="3"/>
      <c r="L14237" s="3"/>
      <c r="M14237" s="3"/>
      <c r="N14237" s="3"/>
      <c r="O14237" s="3"/>
      <c r="P14237" s="3"/>
      <c r="Q14237" s="3"/>
      <c r="R14237" s="3"/>
      <c r="S14237" s="3"/>
    </row>
    <row r="14238" spans="5:19" x14ac:dyDescent="0.3">
      <c r="E14238"/>
      <c r="F14238"/>
      <c r="G14238" s="3"/>
      <c r="H14238" s="3"/>
      <c r="I14238" s="3"/>
      <c r="J14238" s="3"/>
      <c r="K14238" s="3"/>
      <c r="L14238" s="3"/>
      <c r="M14238" s="3"/>
      <c r="N14238" s="3"/>
      <c r="O14238" s="3"/>
      <c r="P14238" s="3"/>
      <c r="Q14238" s="3"/>
      <c r="R14238" s="3"/>
      <c r="S14238" s="3"/>
    </row>
    <row r="14239" spans="5:19" x14ac:dyDescent="0.3">
      <c r="E14239"/>
      <c r="F14239"/>
      <c r="G14239" s="3"/>
      <c r="H14239" s="3"/>
      <c r="I14239" s="3"/>
      <c r="J14239" s="3"/>
      <c r="K14239" s="3"/>
      <c r="L14239" s="3"/>
      <c r="M14239" s="3"/>
      <c r="N14239" s="3"/>
      <c r="O14239" s="3"/>
      <c r="P14239" s="3"/>
      <c r="Q14239" s="3"/>
      <c r="R14239" s="3"/>
      <c r="S14239" s="3"/>
    </row>
    <row r="14240" spans="5:19" x14ac:dyDescent="0.3">
      <c r="E14240"/>
      <c r="F14240"/>
      <c r="G14240" s="3"/>
      <c r="H14240" s="3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</row>
    <row r="14241" spans="5:19" x14ac:dyDescent="0.3">
      <c r="E14241"/>
      <c r="F14241"/>
      <c r="G14241" s="3"/>
      <c r="H14241" s="3"/>
      <c r="I14241" s="3"/>
      <c r="J14241" s="3"/>
      <c r="K14241" s="3"/>
      <c r="L14241" s="3"/>
      <c r="M14241" s="3"/>
      <c r="N14241" s="3"/>
      <c r="O14241" s="3"/>
      <c r="P14241" s="3"/>
      <c r="Q14241" s="3"/>
      <c r="R14241" s="3"/>
      <c r="S14241" s="3"/>
    </row>
    <row r="14242" spans="5:19" x14ac:dyDescent="0.3">
      <c r="E14242"/>
      <c r="F14242"/>
      <c r="G14242" s="3"/>
      <c r="H14242" s="3"/>
      <c r="I14242" s="3"/>
      <c r="J14242" s="3"/>
      <c r="K14242" s="3"/>
      <c r="L14242" s="3"/>
      <c r="M14242" s="3"/>
      <c r="N14242" s="3"/>
      <c r="O14242" s="3"/>
      <c r="P14242" s="3"/>
      <c r="Q14242" s="3"/>
      <c r="R14242" s="3"/>
      <c r="S14242" s="3"/>
    </row>
    <row r="14243" spans="5:19" x14ac:dyDescent="0.3">
      <c r="E14243"/>
      <c r="F14243"/>
      <c r="G14243" s="3"/>
      <c r="H14243" s="3"/>
      <c r="I14243" s="3"/>
      <c r="J14243" s="3"/>
      <c r="K14243" s="3"/>
      <c r="L14243" s="3"/>
      <c r="M14243" s="3"/>
      <c r="N14243" s="3"/>
      <c r="O14243" s="3"/>
      <c r="P14243" s="3"/>
      <c r="Q14243" s="3"/>
      <c r="R14243" s="3"/>
      <c r="S14243" s="3"/>
    </row>
    <row r="14244" spans="5:19" x14ac:dyDescent="0.3">
      <c r="E14244"/>
      <c r="F14244"/>
      <c r="G14244" s="3"/>
      <c r="H14244" s="3"/>
      <c r="I14244" s="3"/>
      <c r="J14244" s="3"/>
      <c r="K14244" s="3"/>
      <c r="L14244" s="3"/>
      <c r="M14244" s="3"/>
      <c r="N14244" s="3"/>
      <c r="O14244" s="3"/>
      <c r="P14244" s="3"/>
      <c r="Q14244" s="3"/>
      <c r="R14244" s="3"/>
      <c r="S14244" s="3"/>
    </row>
    <row r="14245" spans="5:19" x14ac:dyDescent="0.3">
      <c r="E14245"/>
      <c r="F14245"/>
      <c r="G14245" s="3"/>
      <c r="H14245" s="3"/>
      <c r="I14245" s="3"/>
      <c r="J14245" s="3"/>
      <c r="K14245" s="3"/>
      <c r="L14245" s="3"/>
      <c r="M14245" s="3"/>
      <c r="N14245" s="3"/>
      <c r="O14245" s="3"/>
      <c r="P14245" s="3"/>
      <c r="Q14245" s="3"/>
      <c r="R14245" s="3"/>
      <c r="S14245" s="3"/>
    </row>
    <row r="14246" spans="5:19" x14ac:dyDescent="0.3">
      <c r="E14246"/>
      <c r="F14246"/>
      <c r="G14246" s="3"/>
      <c r="H14246" s="3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</row>
    <row r="14247" spans="5:19" x14ac:dyDescent="0.3">
      <c r="E14247"/>
      <c r="F14247"/>
      <c r="G14247" s="3"/>
      <c r="H14247" s="3"/>
      <c r="I14247" s="3"/>
      <c r="J14247" s="3"/>
      <c r="K14247" s="3"/>
      <c r="L14247" s="3"/>
      <c r="M14247" s="3"/>
      <c r="N14247" s="3"/>
      <c r="O14247" s="3"/>
      <c r="P14247" s="3"/>
      <c r="Q14247" s="3"/>
      <c r="R14247" s="3"/>
      <c r="S14247" s="3"/>
    </row>
    <row r="14248" spans="5:19" x14ac:dyDescent="0.3">
      <c r="E14248"/>
      <c r="F14248"/>
      <c r="G14248" s="3"/>
      <c r="H14248" s="3"/>
      <c r="I14248" s="3"/>
      <c r="J14248" s="3"/>
      <c r="K14248" s="3"/>
      <c r="L14248" s="3"/>
      <c r="M14248" s="3"/>
      <c r="N14248" s="3"/>
      <c r="O14248" s="3"/>
      <c r="P14248" s="3"/>
      <c r="Q14248" s="3"/>
      <c r="R14248" s="3"/>
      <c r="S14248" s="3"/>
    </row>
    <row r="14249" spans="5:19" x14ac:dyDescent="0.3">
      <c r="E14249"/>
      <c r="F14249"/>
      <c r="G14249" s="3"/>
      <c r="H14249" s="3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</row>
    <row r="14250" spans="5:19" x14ac:dyDescent="0.3">
      <c r="E14250"/>
      <c r="F14250"/>
      <c r="G14250" s="3"/>
      <c r="H14250" s="3"/>
      <c r="I14250" s="3"/>
      <c r="J14250" s="3"/>
      <c r="K14250" s="3"/>
      <c r="L14250" s="3"/>
      <c r="M14250" s="3"/>
      <c r="N14250" s="3"/>
      <c r="O14250" s="3"/>
      <c r="P14250" s="3"/>
      <c r="Q14250" s="3"/>
      <c r="R14250" s="3"/>
      <c r="S14250" s="3"/>
    </row>
    <row r="14251" spans="5:19" x14ac:dyDescent="0.3">
      <c r="E14251"/>
      <c r="F14251"/>
      <c r="G14251" s="3"/>
      <c r="H14251" s="3"/>
      <c r="I14251" s="3"/>
      <c r="J14251" s="3"/>
      <c r="K14251" s="3"/>
      <c r="L14251" s="3"/>
      <c r="M14251" s="3"/>
      <c r="N14251" s="3"/>
      <c r="O14251" s="3"/>
      <c r="P14251" s="3"/>
      <c r="Q14251" s="3"/>
      <c r="R14251" s="3"/>
      <c r="S14251" s="3"/>
    </row>
    <row r="14252" spans="5:19" x14ac:dyDescent="0.3">
      <c r="E14252"/>
      <c r="F14252"/>
      <c r="G14252" s="3"/>
      <c r="H14252" s="3"/>
      <c r="I14252" s="3"/>
      <c r="J14252" s="3"/>
      <c r="K14252" s="3"/>
      <c r="L14252" s="3"/>
      <c r="M14252" s="3"/>
      <c r="N14252" s="3"/>
      <c r="O14252" s="3"/>
      <c r="P14252" s="3"/>
      <c r="Q14252" s="3"/>
      <c r="R14252" s="3"/>
      <c r="S14252" s="3"/>
    </row>
    <row r="14253" spans="5:19" x14ac:dyDescent="0.3">
      <c r="E14253"/>
      <c r="F14253"/>
      <c r="G14253" s="3"/>
      <c r="H14253" s="3"/>
      <c r="I14253" s="3"/>
      <c r="J14253" s="3"/>
      <c r="K14253" s="3"/>
      <c r="L14253" s="3"/>
      <c r="M14253" s="3"/>
      <c r="N14253" s="3"/>
      <c r="O14253" s="3"/>
      <c r="P14253" s="3"/>
      <c r="Q14253" s="3"/>
      <c r="R14253" s="3"/>
      <c r="S14253" s="3"/>
    </row>
    <row r="14254" spans="5:19" x14ac:dyDescent="0.3">
      <c r="E14254"/>
      <c r="F14254"/>
      <c r="G14254" s="3"/>
      <c r="H14254" s="3"/>
      <c r="I14254" s="3"/>
      <c r="J14254" s="3"/>
      <c r="K14254" s="3"/>
      <c r="L14254" s="3"/>
      <c r="M14254" s="3"/>
      <c r="N14254" s="3"/>
      <c r="O14254" s="3"/>
      <c r="P14254" s="3"/>
      <c r="Q14254" s="3"/>
      <c r="R14254" s="3"/>
      <c r="S14254" s="3"/>
    </row>
    <row r="14255" spans="5:19" x14ac:dyDescent="0.3">
      <c r="E14255"/>
      <c r="F14255"/>
      <c r="G14255" s="3"/>
      <c r="H14255" s="3"/>
      <c r="I14255" s="3"/>
      <c r="J14255" s="3"/>
      <c r="K14255" s="3"/>
      <c r="L14255" s="3"/>
      <c r="M14255" s="3"/>
      <c r="N14255" s="3"/>
      <c r="O14255" s="3"/>
      <c r="P14255" s="3"/>
      <c r="Q14255" s="3"/>
      <c r="R14255" s="3"/>
      <c r="S14255" s="3"/>
    </row>
    <row r="14256" spans="5:19" x14ac:dyDescent="0.3">
      <c r="E14256"/>
      <c r="F14256"/>
      <c r="G14256" s="3"/>
      <c r="H14256" s="3"/>
      <c r="I14256" s="3"/>
      <c r="J14256" s="3"/>
      <c r="K14256" s="3"/>
      <c r="L14256" s="3"/>
      <c r="M14256" s="3"/>
      <c r="N14256" s="3"/>
      <c r="O14256" s="3"/>
      <c r="P14256" s="3"/>
      <c r="Q14256" s="3"/>
      <c r="R14256" s="3"/>
      <c r="S14256" s="3"/>
    </row>
    <row r="14257" spans="5:19" x14ac:dyDescent="0.3">
      <c r="E14257"/>
      <c r="F14257"/>
      <c r="G14257" s="3"/>
      <c r="H14257" s="3"/>
      <c r="I14257" s="3"/>
      <c r="J14257" s="3"/>
      <c r="K14257" s="3"/>
      <c r="L14257" s="3"/>
      <c r="M14257" s="3"/>
      <c r="N14257" s="3"/>
      <c r="O14257" s="3"/>
      <c r="P14257" s="3"/>
      <c r="Q14257" s="3"/>
      <c r="R14257" s="3"/>
      <c r="S14257" s="3"/>
    </row>
    <row r="14258" spans="5:19" x14ac:dyDescent="0.3">
      <c r="E14258"/>
      <c r="F14258"/>
      <c r="G14258" s="3"/>
      <c r="H14258" s="3"/>
      <c r="I14258" s="3"/>
      <c r="J14258" s="3"/>
      <c r="K14258" s="3"/>
      <c r="L14258" s="3"/>
      <c r="M14258" s="3"/>
      <c r="N14258" s="3"/>
      <c r="O14258" s="3"/>
      <c r="P14258" s="3"/>
      <c r="Q14258" s="3"/>
      <c r="R14258" s="3"/>
      <c r="S14258" s="3"/>
    </row>
    <row r="14259" spans="5:19" x14ac:dyDescent="0.3">
      <c r="E14259"/>
      <c r="F14259"/>
      <c r="G14259" s="3"/>
      <c r="H14259" s="3"/>
      <c r="I14259" s="3"/>
      <c r="J14259" s="3"/>
      <c r="K14259" s="3"/>
      <c r="L14259" s="3"/>
      <c r="M14259" s="3"/>
      <c r="N14259" s="3"/>
      <c r="O14259" s="3"/>
      <c r="P14259" s="3"/>
      <c r="Q14259" s="3"/>
      <c r="R14259" s="3"/>
      <c r="S14259" s="3"/>
    </row>
    <row r="14260" spans="5:19" x14ac:dyDescent="0.3">
      <c r="E14260"/>
      <c r="F14260"/>
      <c r="G14260" s="3"/>
      <c r="H14260" s="3"/>
      <c r="I14260" s="3"/>
      <c r="J14260" s="3"/>
      <c r="K14260" s="3"/>
      <c r="L14260" s="3"/>
      <c r="M14260" s="3"/>
      <c r="N14260" s="3"/>
      <c r="O14260" s="3"/>
      <c r="P14260" s="3"/>
      <c r="Q14260" s="3"/>
      <c r="R14260" s="3"/>
      <c r="S14260" s="3"/>
    </row>
    <row r="14261" spans="5:19" x14ac:dyDescent="0.3">
      <c r="E14261"/>
      <c r="F14261"/>
      <c r="G14261" s="3"/>
      <c r="H14261" s="3"/>
      <c r="I14261" s="3"/>
      <c r="J14261" s="3"/>
      <c r="K14261" s="3"/>
      <c r="L14261" s="3"/>
      <c r="M14261" s="3"/>
      <c r="N14261" s="3"/>
      <c r="O14261" s="3"/>
      <c r="P14261" s="3"/>
      <c r="Q14261" s="3"/>
      <c r="R14261" s="3"/>
      <c r="S14261" s="3"/>
    </row>
    <row r="14262" spans="5:19" x14ac:dyDescent="0.3">
      <c r="E14262"/>
      <c r="F14262"/>
      <c r="G14262" s="3"/>
      <c r="H14262" s="3"/>
      <c r="I14262" s="3"/>
      <c r="J14262" s="3"/>
      <c r="K14262" s="3"/>
      <c r="L14262" s="3"/>
      <c r="M14262" s="3"/>
      <c r="N14262" s="3"/>
      <c r="O14262" s="3"/>
      <c r="P14262" s="3"/>
      <c r="Q14262" s="3"/>
      <c r="R14262" s="3"/>
      <c r="S14262" s="3"/>
    </row>
    <row r="14263" spans="5:19" x14ac:dyDescent="0.3">
      <c r="E14263"/>
      <c r="F14263"/>
      <c r="G14263" s="3"/>
      <c r="H14263" s="3"/>
      <c r="I14263" s="3"/>
      <c r="J14263" s="3"/>
      <c r="K14263" s="3"/>
      <c r="L14263" s="3"/>
      <c r="M14263" s="3"/>
      <c r="N14263" s="3"/>
      <c r="O14263" s="3"/>
      <c r="P14263" s="3"/>
      <c r="Q14263" s="3"/>
      <c r="R14263" s="3"/>
      <c r="S14263" s="3"/>
    </row>
    <row r="14264" spans="5:19" x14ac:dyDescent="0.3">
      <c r="E14264"/>
      <c r="F14264"/>
      <c r="G14264" s="3"/>
      <c r="H14264" s="3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</row>
    <row r="14265" spans="5:19" x14ac:dyDescent="0.3">
      <c r="E14265"/>
      <c r="F14265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</row>
    <row r="14266" spans="5:19" x14ac:dyDescent="0.3">
      <c r="E14266"/>
      <c r="F14266"/>
      <c r="G14266" s="3"/>
      <c r="H14266" s="3"/>
      <c r="I14266" s="3"/>
      <c r="J14266" s="3"/>
      <c r="K14266" s="3"/>
      <c r="L14266" s="3"/>
      <c r="M14266" s="3"/>
      <c r="N14266" s="3"/>
      <c r="O14266" s="3"/>
      <c r="P14266" s="3"/>
      <c r="Q14266" s="3"/>
      <c r="R14266" s="3"/>
      <c r="S14266" s="3"/>
    </row>
    <row r="14267" spans="5:19" x14ac:dyDescent="0.3">
      <c r="E14267"/>
      <c r="F14267"/>
      <c r="G14267" s="3"/>
      <c r="H14267" s="3"/>
      <c r="I14267" s="3"/>
      <c r="J14267" s="3"/>
      <c r="K14267" s="3"/>
      <c r="L14267" s="3"/>
      <c r="M14267" s="3"/>
      <c r="N14267" s="3"/>
      <c r="O14267" s="3"/>
      <c r="P14267" s="3"/>
      <c r="Q14267" s="3"/>
      <c r="R14267" s="3"/>
      <c r="S14267" s="3"/>
    </row>
    <row r="14268" spans="5:19" x14ac:dyDescent="0.3">
      <c r="E14268"/>
      <c r="F14268"/>
      <c r="G14268" s="3"/>
      <c r="H14268" s="3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</row>
    <row r="14269" spans="5:19" x14ac:dyDescent="0.3">
      <c r="E14269"/>
      <c r="F14269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3"/>
      <c r="R14269" s="3"/>
      <c r="S14269" s="3"/>
    </row>
    <row r="14270" spans="5:19" x14ac:dyDescent="0.3">
      <c r="E14270"/>
      <c r="F14270"/>
      <c r="G14270" s="3"/>
      <c r="H14270" s="3"/>
      <c r="I14270" s="3"/>
      <c r="J14270" s="3"/>
      <c r="K14270" s="3"/>
      <c r="L14270" s="3"/>
      <c r="M14270" s="3"/>
      <c r="N14270" s="3"/>
      <c r="O14270" s="3"/>
      <c r="P14270" s="3"/>
      <c r="Q14270" s="3"/>
      <c r="R14270" s="3"/>
      <c r="S14270" s="3"/>
    </row>
    <row r="14271" spans="5:19" x14ac:dyDescent="0.3">
      <c r="E14271"/>
      <c r="F14271"/>
      <c r="G14271" s="3"/>
      <c r="H14271" s="3"/>
      <c r="I14271" s="3"/>
      <c r="J14271" s="3"/>
      <c r="K14271" s="3"/>
      <c r="L14271" s="3"/>
      <c r="M14271" s="3"/>
      <c r="N14271" s="3"/>
      <c r="O14271" s="3"/>
      <c r="P14271" s="3"/>
      <c r="Q14271" s="3"/>
      <c r="R14271" s="3"/>
      <c r="S14271" s="3"/>
    </row>
    <row r="14272" spans="5:19" x14ac:dyDescent="0.3">
      <c r="E14272"/>
      <c r="F14272"/>
      <c r="G14272" s="3"/>
      <c r="H14272" s="3"/>
      <c r="I14272" s="3"/>
      <c r="J14272" s="3"/>
      <c r="K14272" s="3"/>
      <c r="L14272" s="3"/>
      <c r="M14272" s="3"/>
      <c r="N14272" s="3"/>
      <c r="O14272" s="3"/>
      <c r="P14272" s="3"/>
      <c r="Q14272" s="3"/>
      <c r="R14272" s="3"/>
      <c r="S14272" s="3"/>
    </row>
    <row r="14273" spans="5:19" x14ac:dyDescent="0.3">
      <c r="E14273"/>
      <c r="F14273"/>
      <c r="G14273" s="3"/>
      <c r="H14273" s="3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</row>
    <row r="14274" spans="5:19" x14ac:dyDescent="0.3">
      <c r="E14274"/>
      <c r="F14274"/>
      <c r="G14274" s="3"/>
      <c r="H14274" s="3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</row>
    <row r="14275" spans="5:19" x14ac:dyDescent="0.3">
      <c r="E14275"/>
      <c r="F14275"/>
      <c r="G14275" s="3"/>
      <c r="H14275" s="3"/>
      <c r="I14275" s="3"/>
      <c r="J14275" s="3"/>
      <c r="K14275" s="3"/>
      <c r="L14275" s="3"/>
      <c r="M14275" s="3"/>
      <c r="N14275" s="3"/>
      <c r="O14275" s="3"/>
      <c r="P14275" s="3"/>
      <c r="Q14275" s="3"/>
      <c r="R14275" s="3"/>
      <c r="S14275" s="3"/>
    </row>
    <row r="14276" spans="5:19" x14ac:dyDescent="0.3">
      <c r="E14276"/>
      <c r="F14276"/>
      <c r="G14276" s="3"/>
      <c r="H14276" s="3"/>
      <c r="I14276" s="3"/>
      <c r="J14276" s="3"/>
      <c r="K14276" s="3"/>
      <c r="L14276" s="3"/>
      <c r="M14276" s="3"/>
      <c r="N14276" s="3"/>
      <c r="O14276" s="3"/>
      <c r="P14276" s="3"/>
      <c r="Q14276" s="3"/>
      <c r="R14276" s="3"/>
      <c r="S14276" s="3"/>
    </row>
    <row r="14277" spans="5:19" x14ac:dyDescent="0.3">
      <c r="E14277"/>
      <c r="F14277"/>
      <c r="G14277" s="3"/>
      <c r="H14277" s="3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</row>
    <row r="14278" spans="5:19" x14ac:dyDescent="0.3">
      <c r="E14278"/>
      <c r="F14278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</row>
    <row r="14279" spans="5:19" x14ac:dyDescent="0.3">
      <c r="E14279"/>
      <c r="F14279"/>
      <c r="G14279" s="3"/>
      <c r="H14279" s="3"/>
      <c r="I14279" s="3"/>
      <c r="J14279" s="3"/>
      <c r="K14279" s="3"/>
      <c r="L14279" s="3"/>
      <c r="M14279" s="3"/>
      <c r="N14279" s="3"/>
      <c r="O14279" s="3"/>
      <c r="P14279" s="3"/>
      <c r="Q14279" s="3"/>
      <c r="R14279" s="3"/>
      <c r="S14279" s="3"/>
    </row>
    <row r="14280" spans="5:19" x14ac:dyDescent="0.3">
      <c r="E14280"/>
      <c r="F14280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3"/>
      <c r="R14280" s="3"/>
      <c r="S14280" s="3"/>
    </row>
    <row r="14281" spans="5:19" x14ac:dyDescent="0.3">
      <c r="E14281"/>
      <c r="F14281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3"/>
      <c r="R14281" s="3"/>
      <c r="S14281" s="3"/>
    </row>
    <row r="14282" spans="5:19" x14ac:dyDescent="0.3">
      <c r="E14282"/>
      <c r="F14282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</row>
    <row r="14283" spans="5:19" x14ac:dyDescent="0.3">
      <c r="E14283"/>
      <c r="F14283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</row>
    <row r="14284" spans="5:19" x14ac:dyDescent="0.3">
      <c r="E14284"/>
      <c r="F14284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3"/>
      <c r="R14284" s="3"/>
      <c r="S14284" s="3"/>
    </row>
    <row r="14285" spans="5:19" x14ac:dyDescent="0.3">
      <c r="E14285"/>
      <c r="F14285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</row>
    <row r="14286" spans="5:19" x14ac:dyDescent="0.3">
      <c r="E14286"/>
      <c r="F14286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</row>
    <row r="14287" spans="5:19" x14ac:dyDescent="0.3">
      <c r="E14287"/>
      <c r="F14287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3"/>
      <c r="R14287" s="3"/>
      <c r="S14287" s="3"/>
    </row>
    <row r="14288" spans="5:19" x14ac:dyDescent="0.3">
      <c r="E14288"/>
      <c r="F14288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3"/>
      <c r="R14288" s="3"/>
      <c r="S14288" s="3"/>
    </row>
    <row r="14289" spans="5:19" x14ac:dyDescent="0.3">
      <c r="E14289"/>
      <c r="F14289"/>
      <c r="G14289" s="3"/>
      <c r="H14289" s="3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</row>
    <row r="14290" spans="5:19" x14ac:dyDescent="0.3">
      <c r="E14290"/>
      <c r="F14290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</row>
    <row r="14291" spans="5:19" x14ac:dyDescent="0.3">
      <c r="E14291"/>
      <c r="F14291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3"/>
      <c r="R14291" s="3"/>
      <c r="S14291" s="3"/>
    </row>
    <row r="14292" spans="5:19" x14ac:dyDescent="0.3">
      <c r="E14292"/>
      <c r="F14292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3"/>
      <c r="R14292" s="3"/>
      <c r="S14292" s="3"/>
    </row>
    <row r="14293" spans="5:19" x14ac:dyDescent="0.3">
      <c r="E14293"/>
      <c r="F14293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</row>
    <row r="14294" spans="5:19" x14ac:dyDescent="0.3">
      <c r="E14294"/>
      <c r="F14294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3"/>
      <c r="R14294" s="3"/>
      <c r="S14294" s="3"/>
    </row>
    <row r="14295" spans="5:19" x14ac:dyDescent="0.3">
      <c r="E14295"/>
      <c r="F14295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3"/>
      <c r="R14295" s="3"/>
      <c r="S14295" s="3"/>
    </row>
    <row r="14296" spans="5:19" x14ac:dyDescent="0.3">
      <c r="E14296"/>
      <c r="F14296"/>
      <c r="G14296" s="3"/>
      <c r="H14296" s="3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</row>
    <row r="14297" spans="5:19" x14ac:dyDescent="0.3">
      <c r="E14297"/>
      <c r="F14297"/>
      <c r="G14297" s="3"/>
      <c r="H14297" s="3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</row>
    <row r="14298" spans="5:19" x14ac:dyDescent="0.3">
      <c r="E14298"/>
      <c r="F14298"/>
      <c r="G14298" s="3"/>
      <c r="H14298" s="3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</row>
    <row r="14299" spans="5:19" x14ac:dyDescent="0.3">
      <c r="E14299"/>
      <c r="F14299"/>
      <c r="G14299" s="3"/>
      <c r="H14299" s="3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</row>
    <row r="14300" spans="5:19" x14ac:dyDescent="0.3">
      <c r="E14300"/>
      <c r="F14300"/>
      <c r="G14300" s="3"/>
      <c r="H14300" s="3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</row>
    <row r="14301" spans="5:19" x14ac:dyDescent="0.3">
      <c r="E14301"/>
      <c r="F14301"/>
      <c r="G14301" s="3"/>
      <c r="H14301" s="3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</row>
    <row r="14302" spans="5:19" x14ac:dyDescent="0.3">
      <c r="E14302"/>
      <c r="F14302"/>
      <c r="G14302" s="3"/>
      <c r="H14302" s="3"/>
      <c r="I14302" s="3"/>
      <c r="J14302" s="3"/>
      <c r="K14302" s="3"/>
      <c r="L14302" s="3"/>
      <c r="M14302" s="3"/>
      <c r="N14302" s="3"/>
      <c r="O14302" s="3"/>
      <c r="P14302" s="3"/>
      <c r="Q14302" s="3"/>
      <c r="R14302" s="3"/>
      <c r="S14302" s="3"/>
    </row>
    <row r="14303" spans="5:19" x14ac:dyDescent="0.3">
      <c r="E14303"/>
      <c r="F14303"/>
      <c r="G14303" s="3"/>
      <c r="H14303" s="3"/>
      <c r="I14303" s="3"/>
      <c r="J14303" s="3"/>
      <c r="K14303" s="3"/>
      <c r="L14303" s="3"/>
      <c r="M14303" s="3"/>
      <c r="N14303" s="3"/>
      <c r="O14303" s="3"/>
      <c r="P14303" s="3"/>
      <c r="Q14303" s="3"/>
      <c r="R14303" s="3"/>
      <c r="S14303" s="3"/>
    </row>
    <row r="14304" spans="5:19" x14ac:dyDescent="0.3">
      <c r="E14304"/>
      <c r="F14304"/>
      <c r="G14304" s="3"/>
      <c r="H14304" s="3"/>
      <c r="I14304" s="3"/>
      <c r="J14304" s="3"/>
      <c r="K14304" s="3"/>
      <c r="L14304" s="3"/>
      <c r="M14304" s="3"/>
      <c r="N14304" s="3"/>
      <c r="O14304" s="3"/>
      <c r="P14304" s="3"/>
      <c r="Q14304" s="3"/>
      <c r="R14304" s="3"/>
      <c r="S14304" s="3"/>
    </row>
    <row r="14305" spans="5:19" x14ac:dyDescent="0.3">
      <c r="E14305"/>
      <c r="F14305"/>
      <c r="G14305" s="3"/>
      <c r="H14305" s="3"/>
      <c r="I14305" s="3"/>
      <c r="J14305" s="3"/>
      <c r="K14305" s="3"/>
      <c r="L14305" s="3"/>
      <c r="M14305" s="3"/>
      <c r="N14305" s="3"/>
      <c r="O14305" s="3"/>
      <c r="P14305" s="3"/>
      <c r="Q14305" s="3"/>
      <c r="R14305" s="3"/>
      <c r="S14305" s="3"/>
    </row>
    <row r="14306" spans="5:19" x14ac:dyDescent="0.3">
      <c r="E14306"/>
      <c r="F14306"/>
      <c r="G14306" s="3"/>
      <c r="H14306" s="3"/>
      <c r="I14306" s="3"/>
      <c r="J14306" s="3"/>
      <c r="K14306" s="3"/>
      <c r="L14306" s="3"/>
      <c r="M14306" s="3"/>
      <c r="N14306" s="3"/>
      <c r="O14306" s="3"/>
      <c r="P14306" s="3"/>
      <c r="Q14306" s="3"/>
      <c r="R14306" s="3"/>
      <c r="S14306" s="3"/>
    </row>
    <row r="14307" spans="5:19" x14ac:dyDescent="0.3">
      <c r="E14307"/>
      <c r="F14307"/>
      <c r="G14307" s="3"/>
      <c r="H14307" s="3"/>
      <c r="I14307" s="3"/>
      <c r="J14307" s="3"/>
      <c r="K14307" s="3"/>
      <c r="L14307" s="3"/>
      <c r="M14307" s="3"/>
      <c r="N14307" s="3"/>
      <c r="O14307" s="3"/>
      <c r="P14307" s="3"/>
      <c r="Q14307" s="3"/>
      <c r="R14307" s="3"/>
      <c r="S14307" s="3"/>
    </row>
    <row r="14308" spans="5:19" x14ac:dyDescent="0.3">
      <c r="E14308"/>
      <c r="F14308"/>
      <c r="G14308" s="3"/>
      <c r="H14308" s="3"/>
      <c r="I14308" s="3"/>
      <c r="J14308" s="3"/>
      <c r="K14308" s="3"/>
      <c r="L14308" s="3"/>
      <c r="M14308" s="3"/>
      <c r="N14308" s="3"/>
      <c r="O14308" s="3"/>
      <c r="P14308" s="3"/>
      <c r="Q14308" s="3"/>
      <c r="R14308" s="3"/>
      <c r="S14308" s="3"/>
    </row>
    <row r="14309" spans="5:19" x14ac:dyDescent="0.3">
      <c r="E14309"/>
      <c r="F14309"/>
      <c r="G14309" s="3"/>
      <c r="H14309" s="3"/>
      <c r="I14309" s="3"/>
      <c r="J14309" s="3"/>
      <c r="K14309" s="3"/>
      <c r="L14309" s="3"/>
      <c r="M14309" s="3"/>
      <c r="N14309" s="3"/>
      <c r="O14309" s="3"/>
      <c r="P14309" s="3"/>
      <c r="Q14309" s="3"/>
      <c r="R14309" s="3"/>
      <c r="S14309" s="3"/>
    </row>
    <row r="14310" spans="5:19" x14ac:dyDescent="0.3">
      <c r="E14310"/>
      <c r="F14310"/>
      <c r="G14310" s="3"/>
      <c r="H14310" s="3"/>
      <c r="I14310" s="3"/>
      <c r="J14310" s="3"/>
      <c r="K14310" s="3"/>
      <c r="L14310" s="3"/>
      <c r="M14310" s="3"/>
      <c r="N14310" s="3"/>
      <c r="O14310" s="3"/>
      <c r="P14310" s="3"/>
      <c r="Q14310" s="3"/>
      <c r="R14310" s="3"/>
      <c r="S14310" s="3"/>
    </row>
    <row r="14311" spans="5:19" x14ac:dyDescent="0.3">
      <c r="E14311"/>
      <c r="F14311"/>
      <c r="G14311" s="3"/>
      <c r="H14311" s="3"/>
      <c r="I14311" s="3"/>
      <c r="J14311" s="3"/>
      <c r="K14311" s="3"/>
      <c r="L14311" s="3"/>
      <c r="M14311" s="3"/>
      <c r="N14311" s="3"/>
      <c r="O14311" s="3"/>
      <c r="P14311" s="3"/>
      <c r="Q14311" s="3"/>
      <c r="R14311" s="3"/>
      <c r="S14311" s="3"/>
    </row>
    <row r="14312" spans="5:19" x14ac:dyDescent="0.3">
      <c r="E14312"/>
      <c r="F14312"/>
      <c r="G14312" s="3"/>
      <c r="H14312" s="3"/>
      <c r="I14312" s="3"/>
      <c r="J14312" s="3"/>
      <c r="K14312" s="3"/>
      <c r="L14312" s="3"/>
      <c r="M14312" s="3"/>
      <c r="N14312" s="3"/>
      <c r="O14312" s="3"/>
      <c r="P14312" s="3"/>
      <c r="Q14312" s="3"/>
      <c r="R14312" s="3"/>
      <c r="S14312" s="3"/>
    </row>
    <row r="14313" spans="5:19" x14ac:dyDescent="0.3">
      <c r="E14313"/>
      <c r="F14313"/>
      <c r="G14313" s="3"/>
      <c r="H14313" s="3"/>
      <c r="I14313" s="3"/>
      <c r="J14313" s="3"/>
      <c r="K14313" s="3"/>
      <c r="L14313" s="3"/>
      <c r="M14313" s="3"/>
      <c r="N14313" s="3"/>
      <c r="O14313" s="3"/>
      <c r="P14313" s="3"/>
      <c r="Q14313" s="3"/>
      <c r="R14313" s="3"/>
      <c r="S14313" s="3"/>
    </row>
    <row r="14314" spans="5:19" x14ac:dyDescent="0.3">
      <c r="E14314"/>
      <c r="F14314"/>
      <c r="G14314" s="3"/>
      <c r="H14314" s="3"/>
      <c r="I14314" s="3"/>
      <c r="J14314" s="3"/>
      <c r="K14314" s="3"/>
      <c r="L14314" s="3"/>
      <c r="M14314" s="3"/>
      <c r="N14314" s="3"/>
      <c r="O14314" s="3"/>
      <c r="P14314" s="3"/>
      <c r="Q14314" s="3"/>
      <c r="R14314" s="3"/>
      <c r="S14314" s="3"/>
    </row>
    <row r="14315" spans="5:19" x14ac:dyDescent="0.3">
      <c r="E14315"/>
      <c r="F14315"/>
      <c r="G14315" s="3"/>
      <c r="H14315" s="3"/>
      <c r="I14315" s="3"/>
      <c r="J14315" s="3"/>
      <c r="K14315" s="3"/>
      <c r="L14315" s="3"/>
      <c r="M14315" s="3"/>
      <c r="N14315" s="3"/>
      <c r="O14315" s="3"/>
      <c r="P14315" s="3"/>
      <c r="Q14315" s="3"/>
      <c r="R14315" s="3"/>
      <c r="S14315" s="3"/>
    </row>
    <row r="14316" spans="5:19" x14ac:dyDescent="0.3">
      <c r="E14316"/>
      <c r="F14316"/>
      <c r="G14316" s="3"/>
      <c r="H14316" s="3"/>
      <c r="I14316" s="3"/>
      <c r="J14316" s="3"/>
      <c r="K14316" s="3"/>
      <c r="L14316" s="3"/>
      <c r="M14316" s="3"/>
      <c r="N14316" s="3"/>
      <c r="O14316" s="3"/>
      <c r="P14316" s="3"/>
      <c r="Q14316" s="3"/>
      <c r="R14316" s="3"/>
      <c r="S14316" s="3"/>
    </row>
    <row r="14317" spans="5:19" x14ac:dyDescent="0.3">
      <c r="E14317"/>
      <c r="F14317"/>
      <c r="G14317" s="3"/>
      <c r="H14317" s="3"/>
      <c r="I14317" s="3"/>
      <c r="J14317" s="3"/>
      <c r="K14317" s="3"/>
      <c r="L14317" s="3"/>
      <c r="M14317" s="3"/>
      <c r="N14317" s="3"/>
      <c r="O14317" s="3"/>
      <c r="P14317" s="3"/>
      <c r="Q14317" s="3"/>
      <c r="R14317" s="3"/>
      <c r="S14317" s="3"/>
    </row>
    <row r="14318" spans="5:19" x14ac:dyDescent="0.3">
      <c r="E14318"/>
      <c r="F14318"/>
      <c r="G14318" s="3"/>
      <c r="H14318" s="3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</row>
    <row r="14319" spans="5:19" x14ac:dyDescent="0.3">
      <c r="E14319"/>
      <c r="F14319"/>
      <c r="G14319" s="3"/>
      <c r="H14319" s="3"/>
      <c r="I14319" s="3"/>
      <c r="J14319" s="3"/>
      <c r="K14319" s="3"/>
      <c r="L14319" s="3"/>
      <c r="M14319" s="3"/>
      <c r="N14319" s="3"/>
      <c r="O14319" s="3"/>
      <c r="P14319" s="3"/>
      <c r="Q14319" s="3"/>
      <c r="R14319" s="3"/>
      <c r="S14319" s="3"/>
    </row>
    <row r="14320" spans="5:19" x14ac:dyDescent="0.3">
      <c r="E14320"/>
      <c r="F14320"/>
      <c r="G14320" s="3"/>
      <c r="H14320" s="3"/>
      <c r="I14320" s="3"/>
      <c r="J14320" s="3"/>
      <c r="K14320" s="3"/>
      <c r="L14320" s="3"/>
      <c r="M14320" s="3"/>
      <c r="N14320" s="3"/>
      <c r="O14320" s="3"/>
      <c r="P14320" s="3"/>
      <c r="Q14320" s="3"/>
      <c r="R14320" s="3"/>
      <c r="S14320" s="3"/>
    </row>
    <row r="14321" spans="5:19" x14ac:dyDescent="0.3">
      <c r="E14321"/>
      <c r="F14321"/>
      <c r="G14321" s="3"/>
      <c r="H14321" s="3"/>
      <c r="I14321" s="3"/>
      <c r="J14321" s="3"/>
      <c r="K14321" s="3"/>
      <c r="L14321" s="3"/>
      <c r="M14321" s="3"/>
      <c r="N14321" s="3"/>
      <c r="O14321" s="3"/>
      <c r="P14321" s="3"/>
      <c r="Q14321" s="3"/>
      <c r="R14321" s="3"/>
      <c r="S14321" s="3"/>
    </row>
    <row r="14322" spans="5:19" x14ac:dyDescent="0.3">
      <c r="E14322"/>
      <c r="F14322"/>
      <c r="G14322" s="3"/>
      <c r="H14322" s="3"/>
      <c r="I14322" s="3"/>
      <c r="J14322" s="3"/>
      <c r="K14322" s="3"/>
      <c r="L14322" s="3"/>
      <c r="M14322" s="3"/>
      <c r="N14322" s="3"/>
      <c r="O14322" s="3"/>
      <c r="P14322" s="3"/>
      <c r="Q14322" s="3"/>
      <c r="R14322" s="3"/>
      <c r="S14322" s="3"/>
    </row>
    <row r="14323" spans="5:19" x14ac:dyDescent="0.3">
      <c r="E14323"/>
      <c r="F14323"/>
      <c r="G14323" s="3"/>
      <c r="H14323" s="3"/>
      <c r="I14323" s="3"/>
      <c r="J14323" s="3"/>
      <c r="K14323" s="3"/>
      <c r="L14323" s="3"/>
      <c r="M14323" s="3"/>
      <c r="N14323" s="3"/>
      <c r="O14323" s="3"/>
      <c r="P14323" s="3"/>
      <c r="Q14323" s="3"/>
      <c r="R14323" s="3"/>
      <c r="S14323" s="3"/>
    </row>
    <row r="14324" spans="5:19" x14ac:dyDescent="0.3">
      <c r="E14324"/>
      <c r="F14324"/>
      <c r="G14324" s="3"/>
      <c r="H14324" s="3"/>
      <c r="I14324" s="3"/>
      <c r="J14324" s="3"/>
      <c r="K14324" s="3"/>
      <c r="L14324" s="3"/>
      <c r="M14324" s="3"/>
      <c r="N14324" s="3"/>
      <c r="O14324" s="3"/>
      <c r="P14324" s="3"/>
      <c r="Q14324" s="3"/>
      <c r="R14324" s="3"/>
      <c r="S14324" s="3"/>
    </row>
    <row r="14325" spans="5:19" x14ac:dyDescent="0.3">
      <c r="E14325"/>
      <c r="F14325"/>
      <c r="G14325" s="3"/>
      <c r="H14325" s="3"/>
      <c r="I14325" s="3"/>
      <c r="J14325" s="3"/>
      <c r="K14325" s="3"/>
      <c r="L14325" s="3"/>
      <c r="M14325" s="3"/>
      <c r="N14325" s="3"/>
      <c r="O14325" s="3"/>
      <c r="P14325" s="3"/>
      <c r="Q14325" s="3"/>
      <c r="R14325" s="3"/>
      <c r="S14325" s="3"/>
    </row>
    <row r="14326" spans="5:19" x14ac:dyDescent="0.3">
      <c r="E14326"/>
      <c r="F14326"/>
      <c r="G14326" s="3"/>
      <c r="H14326" s="3"/>
      <c r="I14326" s="3"/>
      <c r="J14326" s="3"/>
      <c r="K14326" s="3"/>
      <c r="L14326" s="3"/>
      <c r="M14326" s="3"/>
      <c r="N14326" s="3"/>
      <c r="O14326" s="3"/>
      <c r="P14326" s="3"/>
      <c r="Q14326" s="3"/>
      <c r="R14326" s="3"/>
      <c r="S14326" s="3"/>
    </row>
    <row r="14327" spans="5:19" x14ac:dyDescent="0.3">
      <c r="E14327"/>
      <c r="F14327"/>
      <c r="G14327" s="3"/>
      <c r="H14327" s="3"/>
      <c r="I14327" s="3"/>
      <c r="J14327" s="3"/>
      <c r="K14327" s="3"/>
      <c r="L14327" s="3"/>
      <c r="M14327" s="3"/>
      <c r="N14327" s="3"/>
      <c r="O14327" s="3"/>
      <c r="P14327" s="3"/>
      <c r="Q14327" s="3"/>
      <c r="R14327" s="3"/>
      <c r="S14327" s="3"/>
    </row>
    <row r="14328" spans="5:19" x14ac:dyDescent="0.3">
      <c r="E14328"/>
      <c r="F14328"/>
      <c r="G14328" s="3"/>
      <c r="H14328" s="3"/>
      <c r="I14328" s="3"/>
      <c r="J14328" s="3"/>
      <c r="K14328" s="3"/>
      <c r="L14328" s="3"/>
      <c r="M14328" s="3"/>
      <c r="N14328" s="3"/>
      <c r="O14328" s="3"/>
      <c r="P14328" s="3"/>
      <c r="Q14328" s="3"/>
      <c r="R14328" s="3"/>
      <c r="S14328" s="3"/>
    </row>
    <row r="14329" spans="5:19" x14ac:dyDescent="0.3">
      <c r="E14329"/>
      <c r="F14329"/>
      <c r="G14329" s="3"/>
      <c r="H14329" s="3"/>
      <c r="I14329" s="3"/>
      <c r="J14329" s="3"/>
      <c r="K14329" s="3"/>
      <c r="L14329" s="3"/>
      <c r="M14329" s="3"/>
      <c r="N14329" s="3"/>
      <c r="O14329" s="3"/>
      <c r="P14329" s="3"/>
      <c r="Q14329" s="3"/>
      <c r="R14329" s="3"/>
      <c r="S14329" s="3"/>
    </row>
    <row r="14330" spans="5:19" x14ac:dyDescent="0.3">
      <c r="E14330"/>
      <c r="F14330"/>
      <c r="G14330" s="3"/>
      <c r="H14330" s="3"/>
      <c r="I14330" s="3"/>
      <c r="J14330" s="3"/>
      <c r="K14330" s="3"/>
      <c r="L14330" s="3"/>
      <c r="M14330" s="3"/>
      <c r="N14330" s="3"/>
      <c r="O14330" s="3"/>
      <c r="P14330" s="3"/>
      <c r="Q14330" s="3"/>
      <c r="R14330" s="3"/>
      <c r="S14330" s="3"/>
    </row>
    <row r="14331" spans="5:19" x14ac:dyDescent="0.3">
      <c r="E14331"/>
      <c r="F14331"/>
      <c r="G14331" s="3"/>
      <c r="H14331" s="3"/>
      <c r="I14331" s="3"/>
      <c r="J14331" s="3"/>
      <c r="K14331" s="3"/>
      <c r="L14331" s="3"/>
      <c r="M14331" s="3"/>
      <c r="N14331" s="3"/>
      <c r="O14331" s="3"/>
      <c r="P14331" s="3"/>
      <c r="Q14331" s="3"/>
      <c r="R14331" s="3"/>
      <c r="S14331" s="3"/>
    </row>
    <row r="14332" spans="5:19" x14ac:dyDescent="0.3">
      <c r="E14332"/>
      <c r="F14332"/>
      <c r="G14332" s="3"/>
      <c r="H14332" s="3"/>
      <c r="I14332" s="3"/>
      <c r="J14332" s="3"/>
      <c r="K14332" s="3"/>
      <c r="L14332" s="3"/>
      <c r="M14332" s="3"/>
      <c r="N14332" s="3"/>
      <c r="O14332" s="3"/>
      <c r="P14332" s="3"/>
      <c r="Q14332" s="3"/>
      <c r="R14332" s="3"/>
      <c r="S14332" s="3"/>
    </row>
    <row r="14333" spans="5:19" x14ac:dyDescent="0.3">
      <c r="E14333"/>
      <c r="F14333"/>
      <c r="G14333" s="3"/>
      <c r="H14333" s="3"/>
      <c r="I14333" s="3"/>
      <c r="J14333" s="3"/>
      <c r="K14333" s="3"/>
      <c r="L14333" s="3"/>
      <c r="M14333" s="3"/>
      <c r="N14333" s="3"/>
      <c r="O14333" s="3"/>
      <c r="P14333" s="3"/>
      <c r="Q14333" s="3"/>
      <c r="R14333" s="3"/>
      <c r="S14333" s="3"/>
    </row>
    <row r="14334" spans="5:19" x14ac:dyDescent="0.3">
      <c r="E14334"/>
      <c r="F14334"/>
      <c r="G14334" s="3"/>
      <c r="H14334" s="3"/>
      <c r="I14334" s="3"/>
      <c r="J14334" s="3"/>
      <c r="K14334" s="3"/>
      <c r="L14334" s="3"/>
      <c r="M14334" s="3"/>
      <c r="N14334" s="3"/>
      <c r="O14334" s="3"/>
      <c r="P14334" s="3"/>
      <c r="Q14334" s="3"/>
      <c r="R14334" s="3"/>
      <c r="S14334" s="3"/>
    </row>
    <row r="14335" spans="5:19" x14ac:dyDescent="0.3">
      <c r="E14335"/>
      <c r="F14335"/>
      <c r="G14335" s="3"/>
      <c r="H14335" s="3"/>
      <c r="I14335" s="3"/>
      <c r="J14335" s="3"/>
      <c r="K14335" s="3"/>
      <c r="L14335" s="3"/>
      <c r="M14335" s="3"/>
      <c r="N14335" s="3"/>
      <c r="O14335" s="3"/>
      <c r="P14335" s="3"/>
      <c r="Q14335" s="3"/>
      <c r="R14335" s="3"/>
      <c r="S14335" s="3"/>
    </row>
    <row r="14336" spans="5:19" x14ac:dyDescent="0.3">
      <c r="E14336"/>
      <c r="F14336"/>
      <c r="G14336" s="3"/>
      <c r="H14336" s="3"/>
      <c r="I14336" s="3"/>
      <c r="J14336" s="3"/>
      <c r="K14336" s="3"/>
      <c r="L14336" s="3"/>
      <c r="M14336" s="3"/>
      <c r="N14336" s="3"/>
      <c r="O14336" s="3"/>
      <c r="P14336" s="3"/>
      <c r="Q14336" s="3"/>
      <c r="R14336" s="3"/>
      <c r="S14336" s="3"/>
    </row>
    <row r="14337" spans="5:19" x14ac:dyDescent="0.3">
      <c r="E14337"/>
      <c r="F14337"/>
      <c r="G14337" s="3"/>
      <c r="H14337" s="3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</row>
    <row r="14338" spans="5:19" x14ac:dyDescent="0.3">
      <c r="E14338"/>
      <c r="F14338"/>
      <c r="G14338" s="3"/>
      <c r="H14338" s="3"/>
      <c r="I14338" s="3"/>
      <c r="J14338" s="3"/>
      <c r="K14338" s="3"/>
      <c r="L14338" s="3"/>
      <c r="M14338" s="3"/>
      <c r="N14338" s="3"/>
      <c r="O14338" s="3"/>
      <c r="P14338" s="3"/>
      <c r="Q14338" s="3"/>
      <c r="R14338" s="3"/>
      <c r="S14338" s="3"/>
    </row>
    <row r="14339" spans="5:19" x14ac:dyDescent="0.3">
      <c r="E14339"/>
      <c r="F14339"/>
      <c r="G14339" s="3"/>
      <c r="H14339" s="3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</row>
    <row r="14340" spans="5:19" x14ac:dyDescent="0.3">
      <c r="E14340"/>
      <c r="F14340"/>
      <c r="G14340" s="3"/>
      <c r="H14340" s="3"/>
      <c r="I14340" s="3"/>
      <c r="J14340" s="3"/>
      <c r="K14340" s="3"/>
      <c r="L14340" s="3"/>
      <c r="M14340" s="3"/>
      <c r="N14340" s="3"/>
      <c r="O14340" s="3"/>
      <c r="P14340" s="3"/>
      <c r="Q14340" s="3"/>
      <c r="R14340" s="3"/>
      <c r="S14340" s="3"/>
    </row>
    <row r="14341" spans="5:19" x14ac:dyDescent="0.3">
      <c r="E14341"/>
      <c r="F14341"/>
      <c r="G14341" s="3"/>
      <c r="H14341" s="3"/>
      <c r="I14341" s="3"/>
      <c r="J14341" s="3"/>
      <c r="K14341" s="3"/>
      <c r="L14341" s="3"/>
      <c r="M14341" s="3"/>
      <c r="N14341" s="3"/>
      <c r="O14341" s="3"/>
      <c r="P14341" s="3"/>
      <c r="Q14341" s="3"/>
      <c r="R14341" s="3"/>
      <c r="S14341" s="3"/>
    </row>
    <row r="14342" spans="5:19" x14ac:dyDescent="0.3">
      <c r="E14342"/>
      <c r="F14342"/>
      <c r="G14342" s="3"/>
      <c r="H14342" s="3"/>
      <c r="I14342" s="3"/>
      <c r="J14342" s="3"/>
      <c r="K14342" s="3"/>
      <c r="L14342" s="3"/>
      <c r="M14342" s="3"/>
      <c r="N14342" s="3"/>
      <c r="O14342" s="3"/>
      <c r="P14342" s="3"/>
      <c r="Q14342" s="3"/>
      <c r="R14342" s="3"/>
      <c r="S14342" s="3"/>
    </row>
    <row r="14343" spans="5:19" x14ac:dyDescent="0.3">
      <c r="E14343"/>
      <c r="F14343"/>
      <c r="G14343" s="3"/>
      <c r="H14343" s="3"/>
      <c r="I14343" s="3"/>
      <c r="J14343" s="3"/>
      <c r="K14343" s="3"/>
      <c r="L14343" s="3"/>
      <c r="M14343" s="3"/>
      <c r="N14343" s="3"/>
      <c r="O14343" s="3"/>
      <c r="P14343" s="3"/>
      <c r="Q14343" s="3"/>
      <c r="R14343" s="3"/>
      <c r="S14343" s="3"/>
    </row>
    <row r="14344" spans="5:19" x14ac:dyDescent="0.3">
      <c r="E14344"/>
      <c r="F14344"/>
      <c r="G14344" s="3"/>
      <c r="H14344" s="3"/>
      <c r="I14344" s="3"/>
      <c r="J14344" s="3"/>
      <c r="K14344" s="3"/>
      <c r="L14344" s="3"/>
      <c r="M14344" s="3"/>
      <c r="N14344" s="3"/>
      <c r="O14344" s="3"/>
      <c r="P14344" s="3"/>
      <c r="Q14344" s="3"/>
      <c r="R14344" s="3"/>
      <c r="S14344" s="3"/>
    </row>
    <row r="14345" spans="5:19" x14ac:dyDescent="0.3">
      <c r="E14345"/>
      <c r="F14345"/>
      <c r="G14345" s="3"/>
      <c r="H14345" s="3"/>
      <c r="I14345" s="3"/>
      <c r="J14345" s="3"/>
      <c r="K14345" s="3"/>
      <c r="L14345" s="3"/>
      <c r="M14345" s="3"/>
      <c r="N14345" s="3"/>
      <c r="O14345" s="3"/>
      <c r="P14345" s="3"/>
      <c r="Q14345" s="3"/>
      <c r="R14345" s="3"/>
      <c r="S14345" s="3"/>
    </row>
    <row r="14346" spans="5:19" x14ac:dyDescent="0.3">
      <c r="E14346"/>
      <c r="F14346"/>
      <c r="G14346" s="3"/>
      <c r="H14346" s="3"/>
      <c r="I14346" s="3"/>
      <c r="J14346" s="3"/>
      <c r="K14346" s="3"/>
      <c r="L14346" s="3"/>
      <c r="M14346" s="3"/>
      <c r="N14346" s="3"/>
      <c r="O14346" s="3"/>
      <c r="P14346" s="3"/>
      <c r="Q14346" s="3"/>
      <c r="R14346" s="3"/>
      <c r="S14346" s="3"/>
    </row>
    <row r="14347" spans="5:19" x14ac:dyDescent="0.3">
      <c r="E14347"/>
      <c r="F14347"/>
      <c r="G14347" s="3"/>
      <c r="H14347" s="3"/>
      <c r="I14347" s="3"/>
      <c r="J14347" s="3"/>
      <c r="K14347" s="3"/>
      <c r="L14347" s="3"/>
      <c r="M14347" s="3"/>
      <c r="N14347" s="3"/>
      <c r="O14347" s="3"/>
      <c r="P14347" s="3"/>
      <c r="Q14347" s="3"/>
      <c r="R14347" s="3"/>
      <c r="S14347" s="3"/>
    </row>
    <row r="14348" spans="5:19" x14ac:dyDescent="0.3">
      <c r="E14348"/>
      <c r="F14348"/>
      <c r="G14348" s="3"/>
      <c r="H14348" s="3"/>
      <c r="I14348" s="3"/>
      <c r="J14348" s="3"/>
      <c r="K14348" s="3"/>
      <c r="L14348" s="3"/>
      <c r="M14348" s="3"/>
      <c r="N14348" s="3"/>
      <c r="O14348" s="3"/>
      <c r="P14348" s="3"/>
      <c r="Q14348" s="3"/>
      <c r="R14348" s="3"/>
      <c r="S14348" s="3"/>
    </row>
    <row r="14349" spans="5:19" x14ac:dyDescent="0.3">
      <c r="E14349"/>
      <c r="F14349"/>
      <c r="G14349" s="3"/>
      <c r="H14349" s="3"/>
      <c r="I14349" s="3"/>
      <c r="J14349" s="3"/>
      <c r="K14349" s="3"/>
      <c r="L14349" s="3"/>
      <c r="M14349" s="3"/>
      <c r="N14349" s="3"/>
      <c r="O14349" s="3"/>
      <c r="P14349" s="3"/>
      <c r="Q14349" s="3"/>
      <c r="R14349" s="3"/>
      <c r="S14349" s="3"/>
    </row>
    <row r="14350" spans="5:19" x14ac:dyDescent="0.3">
      <c r="E14350"/>
      <c r="F14350"/>
      <c r="G14350" s="3"/>
      <c r="H14350" s="3"/>
      <c r="I14350" s="3"/>
      <c r="J14350" s="3"/>
      <c r="K14350" s="3"/>
      <c r="L14350" s="3"/>
      <c r="M14350" s="3"/>
      <c r="N14350" s="3"/>
      <c r="O14350" s="3"/>
      <c r="P14350" s="3"/>
      <c r="Q14350" s="3"/>
      <c r="R14350" s="3"/>
      <c r="S14350" s="3"/>
    </row>
    <row r="14351" spans="5:19" x14ac:dyDescent="0.3">
      <c r="E14351"/>
      <c r="F14351"/>
      <c r="G14351" s="3"/>
      <c r="H14351" s="3"/>
      <c r="I14351" s="3"/>
      <c r="J14351" s="3"/>
      <c r="K14351" s="3"/>
      <c r="L14351" s="3"/>
      <c r="M14351" s="3"/>
      <c r="N14351" s="3"/>
      <c r="O14351" s="3"/>
      <c r="P14351" s="3"/>
      <c r="Q14351" s="3"/>
      <c r="R14351" s="3"/>
      <c r="S14351" s="3"/>
    </row>
    <row r="14352" spans="5:19" x14ac:dyDescent="0.3">
      <c r="E14352"/>
      <c r="F14352"/>
      <c r="G14352" s="3"/>
      <c r="H14352" s="3"/>
      <c r="I14352" s="3"/>
      <c r="J14352" s="3"/>
      <c r="K14352" s="3"/>
      <c r="L14352" s="3"/>
      <c r="M14352" s="3"/>
      <c r="N14352" s="3"/>
      <c r="O14352" s="3"/>
      <c r="P14352" s="3"/>
      <c r="Q14352" s="3"/>
      <c r="R14352" s="3"/>
      <c r="S14352" s="3"/>
    </row>
    <row r="14353" spans="5:19" x14ac:dyDescent="0.3">
      <c r="E14353"/>
      <c r="F14353"/>
      <c r="G14353" s="3"/>
      <c r="H14353" s="3"/>
      <c r="I14353" s="3"/>
      <c r="J14353" s="3"/>
      <c r="K14353" s="3"/>
      <c r="L14353" s="3"/>
      <c r="M14353" s="3"/>
      <c r="N14353" s="3"/>
      <c r="O14353" s="3"/>
      <c r="P14353" s="3"/>
      <c r="Q14353" s="3"/>
      <c r="R14353" s="3"/>
      <c r="S14353" s="3"/>
    </row>
    <row r="14354" spans="5:19" x14ac:dyDescent="0.3">
      <c r="E14354"/>
      <c r="F14354"/>
      <c r="G14354" s="3"/>
      <c r="H14354" s="3"/>
      <c r="I14354" s="3"/>
      <c r="J14354" s="3"/>
      <c r="K14354" s="3"/>
      <c r="L14354" s="3"/>
      <c r="M14354" s="3"/>
      <c r="N14354" s="3"/>
      <c r="O14354" s="3"/>
      <c r="P14354" s="3"/>
      <c r="Q14354" s="3"/>
      <c r="R14354" s="3"/>
      <c r="S14354" s="3"/>
    </row>
    <row r="14355" spans="5:19" x14ac:dyDescent="0.3">
      <c r="E14355"/>
      <c r="F14355"/>
      <c r="G14355" s="3"/>
      <c r="H14355" s="3"/>
      <c r="I14355" s="3"/>
      <c r="J14355" s="3"/>
      <c r="K14355" s="3"/>
      <c r="L14355" s="3"/>
      <c r="M14355" s="3"/>
      <c r="N14355" s="3"/>
      <c r="O14355" s="3"/>
      <c r="P14355" s="3"/>
      <c r="Q14355" s="3"/>
      <c r="R14355" s="3"/>
      <c r="S14355" s="3"/>
    </row>
    <row r="14356" spans="5:19" x14ac:dyDescent="0.3">
      <c r="E14356"/>
      <c r="F14356"/>
      <c r="G14356" s="3"/>
      <c r="H14356" s="3"/>
      <c r="I14356" s="3"/>
      <c r="J14356" s="3"/>
      <c r="K14356" s="3"/>
      <c r="L14356" s="3"/>
      <c r="M14356" s="3"/>
      <c r="N14356" s="3"/>
      <c r="O14356" s="3"/>
      <c r="P14356" s="3"/>
      <c r="Q14356" s="3"/>
      <c r="R14356" s="3"/>
      <c r="S14356" s="3"/>
    </row>
    <row r="14357" spans="5:19" x14ac:dyDescent="0.3">
      <c r="E14357"/>
      <c r="F14357"/>
      <c r="G14357" s="3"/>
      <c r="H14357" s="3"/>
      <c r="I14357" s="3"/>
      <c r="J14357" s="3"/>
      <c r="K14357" s="3"/>
      <c r="L14357" s="3"/>
      <c r="M14357" s="3"/>
      <c r="N14357" s="3"/>
      <c r="O14357" s="3"/>
      <c r="P14357" s="3"/>
      <c r="Q14357" s="3"/>
      <c r="R14357" s="3"/>
      <c r="S14357" s="3"/>
    </row>
    <row r="14358" spans="5:19" x14ac:dyDescent="0.3">
      <c r="E14358"/>
      <c r="F14358"/>
      <c r="G14358" s="3"/>
      <c r="H14358" s="3"/>
      <c r="I14358" s="3"/>
      <c r="J14358" s="3"/>
      <c r="K14358" s="3"/>
      <c r="L14358" s="3"/>
      <c r="M14358" s="3"/>
      <c r="N14358" s="3"/>
      <c r="O14358" s="3"/>
      <c r="P14358" s="3"/>
      <c r="Q14358" s="3"/>
      <c r="R14358" s="3"/>
      <c r="S14358" s="3"/>
    </row>
    <row r="14359" spans="5:19" x14ac:dyDescent="0.3">
      <c r="E14359"/>
      <c r="F14359"/>
      <c r="G14359" s="3"/>
      <c r="H14359" s="3"/>
      <c r="I14359" s="3"/>
      <c r="J14359" s="3"/>
      <c r="K14359" s="3"/>
      <c r="L14359" s="3"/>
      <c r="M14359" s="3"/>
      <c r="N14359" s="3"/>
      <c r="O14359" s="3"/>
      <c r="P14359" s="3"/>
      <c r="Q14359" s="3"/>
      <c r="R14359" s="3"/>
      <c r="S14359" s="3"/>
    </row>
    <row r="14360" spans="5:19" x14ac:dyDescent="0.3">
      <c r="E14360"/>
      <c r="F14360"/>
      <c r="G14360" s="3"/>
      <c r="H14360" s="3"/>
      <c r="I14360" s="3"/>
      <c r="J14360" s="3"/>
      <c r="K14360" s="3"/>
      <c r="L14360" s="3"/>
      <c r="M14360" s="3"/>
      <c r="N14360" s="3"/>
      <c r="O14360" s="3"/>
      <c r="P14360" s="3"/>
      <c r="Q14360" s="3"/>
      <c r="R14360" s="3"/>
      <c r="S14360" s="3"/>
    </row>
    <row r="14361" spans="5:19" x14ac:dyDescent="0.3">
      <c r="E14361"/>
      <c r="F14361"/>
      <c r="G14361" s="3"/>
      <c r="H14361" s="3"/>
      <c r="I14361" s="3"/>
      <c r="J14361" s="3"/>
      <c r="K14361" s="3"/>
      <c r="L14361" s="3"/>
      <c r="M14361" s="3"/>
      <c r="N14361" s="3"/>
      <c r="O14361" s="3"/>
      <c r="P14361" s="3"/>
      <c r="Q14361" s="3"/>
      <c r="R14361" s="3"/>
      <c r="S14361" s="3"/>
    </row>
    <row r="14362" spans="5:19" x14ac:dyDescent="0.3">
      <c r="E14362"/>
      <c r="F14362"/>
      <c r="G14362" s="3"/>
      <c r="H14362" s="3"/>
      <c r="I14362" s="3"/>
      <c r="J14362" s="3"/>
      <c r="K14362" s="3"/>
      <c r="L14362" s="3"/>
      <c r="M14362" s="3"/>
      <c r="N14362" s="3"/>
      <c r="O14362" s="3"/>
      <c r="P14362" s="3"/>
      <c r="Q14362" s="3"/>
      <c r="R14362" s="3"/>
      <c r="S14362" s="3"/>
    </row>
    <row r="14363" spans="5:19" x14ac:dyDescent="0.3">
      <c r="E14363"/>
      <c r="F14363"/>
      <c r="G14363" s="3"/>
      <c r="H14363" s="3"/>
      <c r="I14363" s="3"/>
      <c r="J14363" s="3"/>
      <c r="K14363" s="3"/>
      <c r="L14363" s="3"/>
      <c r="M14363" s="3"/>
      <c r="N14363" s="3"/>
      <c r="O14363" s="3"/>
      <c r="P14363" s="3"/>
      <c r="Q14363" s="3"/>
      <c r="R14363" s="3"/>
      <c r="S14363" s="3"/>
    </row>
    <row r="14364" spans="5:19" x14ac:dyDescent="0.3">
      <c r="E14364"/>
      <c r="F14364"/>
      <c r="G14364" s="3"/>
      <c r="H14364" s="3"/>
      <c r="I14364" s="3"/>
      <c r="J14364" s="3"/>
      <c r="K14364" s="3"/>
      <c r="L14364" s="3"/>
      <c r="M14364" s="3"/>
      <c r="N14364" s="3"/>
      <c r="O14364" s="3"/>
      <c r="P14364" s="3"/>
      <c r="Q14364" s="3"/>
      <c r="R14364" s="3"/>
      <c r="S14364" s="3"/>
    </row>
    <row r="14365" spans="5:19" x14ac:dyDescent="0.3">
      <c r="E14365"/>
      <c r="F14365"/>
      <c r="G14365" s="3"/>
      <c r="H14365" s="3"/>
      <c r="I14365" s="3"/>
      <c r="J14365" s="3"/>
      <c r="K14365" s="3"/>
      <c r="L14365" s="3"/>
      <c r="M14365" s="3"/>
      <c r="N14365" s="3"/>
      <c r="O14365" s="3"/>
      <c r="P14365" s="3"/>
      <c r="Q14365" s="3"/>
      <c r="R14365" s="3"/>
      <c r="S14365" s="3"/>
    </row>
    <row r="14366" spans="5:19" x14ac:dyDescent="0.3">
      <c r="E14366"/>
      <c r="F14366"/>
      <c r="G14366" s="3"/>
      <c r="H14366" s="3"/>
      <c r="I14366" s="3"/>
      <c r="J14366" s="3"/>
      <c r="K14366" s="3"/>
      <c r="L14366" s="3"/>
      <c r="M14366" s="3"/>
      <c r="N14366" s="3"/>
      <c r="O14366" s="3"/>
      <c r="P14366" s="3"/>
      <c r="Q14366" s="3"/>
      <c r="R14366" s="3"/>
      <c r="S14366" s="3"/>
    </row>
    <row r="14367" spans="5:19" x14ac:dyDescent="0.3">
      <c r="E14367"/>
      <c r="F14367"/>
      <c r="G14367" s="3"/>
      <c r="H14367" s="3"/>
      <c r="I14367" s="3"/>
      <c r="J14367" s="3"/>
      <c r="K14367" s="3"/>
      <c r="L14367" s="3"/>
      <c r="M14367" s="3"/>
      <c r="N14367" s="3"/>
      <c r="O14367" s="3"/>
      <c r="P14367" s="3"/>
      <c r="Q14367" s="3"/>
      <c r="R14367" s="3"/>
      <c r="S14367" s="3"/>
    </row>
    <row r="14368" spans="5:19" x14ac:dyDescent="0.3">
      <c r="E14368"/>
      <c r="F14368"/>
      <c r="G14368" s="3"/>
      <c r="H14368" s="3"/>
      <c r="I14368" s="3"/>
      <c r="J14368" s="3"/>
      <c r="K14368" s="3"/>
      <c r="L14368" s="3"/>
      <c r="M14368" s="3"/>
      <c r="N14368" s="3"/>
      <c r="O14368" s="3"/>
      <c r="P14368" s="3"/>
      <c r="Q14368" s="3"/>
      <c r="R14368" s="3"/>
      <c r="S14368" s="3"/>
    </row>
    <row r="14369" spans="5:19" x14ac:dyDescent="0.3">
      <c r="E14369"/>
      <c r="F14369"/>
      <c r="G14369" s="3"/>
      <c r="H14369" s="3"/>
      <c r="I14369" s="3"/>
      <c r="J14369" s="3"/>
      <c r="K14369" s="3"/>
      <c r="L14369" s="3"/>
      <c r="M14369" s="3"/>
      <c r="N14369" s="3"/>
      <c r="O14369" s="3"/>
      <c r="P14369" s="3"/>
      <c r="Q14369" s="3"/>
      <c r="R14369" s="3"/>
      <c r="S14369" s="3"/>
    </row>
    <row r="14370" spans="5:19" x14ac:dyDescent="0.3">
      <c r="E14370"/>
      <c r="F14370"/>
      <c r="G14370" s="3"/>
      <c r="H14370" s="3"/>
      <c r="I14370" s="3"/>
      <c r="J14370" s="3"/>
      <c r="K14370" s="3"/>
      <c r="L14370" s="3"/>
      <c r="M14370" s="3"/>
      <c r="N14370" s="3"/>
      <c r="O14370" s="3"/>
      <c r="P14370" s="3"/>
      <c r="Q14370" s="3"/>
      <c r="R14370" s="3"/>
      <c r="S14370" s="3"/>
    </row>
    <row r="14371" spans="5:19" x14ac:dyDescent="0.3">
      <c r="E14371"/>
      <c r="F14371"/>
      <c r="G14371" s="3"/>
      <c r="H14371" s="3"/>
      <c r="I14371" s="3"/>
      <c r="J14371" s="3"/>
      <c r="K14371" s="3"/>
      <c r="L14371" s="3"/>
      <c r="M14371" s="3"/>
      <c r="N14371" s="3"/>
      <c r="O14371" s="3"/>
      <c r="P14371" s="3"/>
      <c r="Q14371" s="3"/>
      <c r="R14371" s="3"/>
      <c r="S14371" s="3"/>
    </row>
    <row r="14372" spans="5:19" x14ac:dyDescent="0.3">
      <c r="E14372"/>
      <c r="F14372"/>
      <c r="G14372" s="3"/>
      <c r="H14372" s="3"/>
      <c r="I14372" s="3"/>
      <c r="J14372" s="3"/>
      <c r="K14372" s="3"/>
      <c r="L14372" s="3"/>
      <c r="M14372" s="3"/>
      <c r="N14372" s="3"/>
      <c r="O14372" s="3"/>
      <c r="P14372" s="3"/>
      <c r="Q14372" s="3"/>
      <c r="R14372" s="3"/>
      <c r="S14372" s="3"/>
    </row>
    <row r="14373" spans="5:19" x14ac:dyDescent="0.3">
      <c r="E14373"/>
      <c r="F14373"/>
      <c r="G14373" s="3"/>
      <c r="H14373" s="3"/>
      <c r="I14373" s="3"/>
      <c r="J14373" s="3"/>
      <c r="K14373" s="3"/>
      <c r="L14373" s="3"/>
      <c r="M14373" s="3"/>
      <c r="N14373" s="3"/>
      <c r="O14373" s="3"/>
      <c r="P14373" s="3"/>
      <c r="Q14373" s="3"/>
      <c r="R14373" s="3"/>
      <c r="S14373" s="3"/>
    </row>
    <row r="14374" spans="5:19" x14ac:dyDescent="0.3">
      <c r="E14374"/>
      <c r="F14374"/>
      <c r="G14374" s="3"/>
      <c r="H14374" s="3"/>
      <c r="I14374" s="3"/>
      <c r="J14374" s="3"/>
      <c r="K14374" s="3"/>
      <c r="L14374" s="3"/>
      <c r="M14374" s="3"/>
      <c r="N14374" s="3"/>
      <c r="O14374" s="3"/>
      <c r="P14374" s="3"/>
      <c r="Q14374" s="3"/>
      <c r="R14374" s="3"/>
      <c r="S14374" s="3"/>
    </row>
    <row r="14375" spans="5:19" x14ac:dyDescent="0.3">
      <c r="E14375"/>
      <c r="F14375"/>
      <c r="G14375" s="3"/>
      <c r="H14375" s="3"/>
      <c r="I14375" s="3"/>
      <c r="J14375" s="3"/>
      <c r="K14375" s="3"/>
      <c r="L14375" s="3"/>
      <c r="M14375" s="3"/>
      <c r="N14375" s="3"/>
      <c r="O14375" s="3"/>
      <c r="P14375" s="3"/>
      <c r="Q14375" s="3"/>
      <c r="R14375" s="3"/>
      <c r="S14375" s="3"/>
    </row>
    <row r="14376" spans="5:19" x14ac:dyDescent="0.3">
      <c r="E14376"/>
      <c r="F14376"/>
      <c r="G14376" s="3"/>
      <c r="H14376" s="3"/>
      <c r="I14376" s="3"/>
      <c r="J14376" s="3"/>
      <c r="K14376" s="3"/>
      <c r="L14376" s="3"/>
      <c r="M14376" s="3"/>
      <c r="N14376" s="3"/>
      <c r="O14376" s="3"/>
      <c r="P14376" s="3"/>
      <c r="Q14376" s="3"/>
      <c r="R14376" s="3"/>
      <c r="S14376" s="3"/>
    </row>
    <row r="14377" spans="5:19" x14ac:dyDescent="0.3">
      <c r="E14377"/>
      <c r="F14377"/>
      <c r="G14377" s="3"/>
      <c r="H14377" s="3"/>
      <c r="I14377" s="3"/>
      <c r="J14377" s="3"/>
      <c r="K14377" s="3"/>
      <c r="L14377" s="3"/>
      <c r="M14377" s="3"/>
      <c r="N14377" s="3"/>
      <c r="O14377" s="3"/>
      <c r="P14377" s="3"/>
      <c r="Q14377" s="3"/>
      <c r="R14377" s="3"/>
      <c r="S14377" s="3"/>
    </row>
    <row r="14378" spans="5:19" x14ac:dyDescent="0.3">
      <c r="E14378"/>
      <c r="F14378"/>
      <c r="G14378" s="3"/>
      <c r="H14378" s="3"/>
      <c r="I14378" s="3"/>
      <c r="J14378" s="3"/>
      <c r="K14378" s="3"/>
      <c r="L14378" s="3"/>
      <c r="M14378" s="3"/>
      <c r="N14378" s="3"/>
      <c r="O14378" s="3"/>
      <c r="P14378" s="3"/>
      <c r="Q14378" s="3"/>
      <c r="R14378" s="3"/>
      <c r="S14378" s="3"/>
    </row>
    <row r="14379" spans="5:19" x14ac:dyDescent="0.3">
      <c r="E14379"/>
      <c r="F14379"/>
      <c r="G14379" s="3"/>
      <c r="H14379" s="3"/>
      <c r="I14379" s="3"/>
      <c r="J14379" s="3"/>
      <c r="K14379" s="3"/>
      <c r="L14379" s="3"/>
      <c r="M14379" s="3"/>
      <c r="N14379" s="3"/>
      <c r="O14379" s="3"/>
      <c r="P14379" s="3"/>
      <c r="Q14379" s="3"/>
      <c r="R14379" s="3"/>
      <c r="S14379" s="3"/>
    </row>
    <row r="14380" spans="5:19" x14ac:dyDescent="0.3">
      <c r="E14380"/>
      <c r="F14380"/>
      <c r="G14380" s="3"/>
      <c r="H14380" s="3"/>
      <c r="I14380" s="3"/>
      <c r="J14380" s="3"/>
      <c r="K14380" s="3"/>
      <c r="L14380" s="3"/>
      <c r="M14380" s="3"/>
      <c r="N14380" s="3"/>
      <c r="O14380" s="3"/>
      <c r="P14380" s="3"/>
      <c r="Q14380" s="3"/>
      <c r="R14380" s="3"/>
      <c r="S14380" s="3"/>
    </row>
    <row r="14381" spans="5:19" x14ac:dyDescent="0.3">
      <c r="E14381"/>
      <c r="F14381"/>
      <c r="G14381" s="3"/>
      <c r="H14381" s="3"/>
      <c r="I14381" s="3"/>
      <c r="J14381" s="3"/>
      <c r="K14381" s="3"/>
      <c r="L14381" s="3"/>
      <c r="M14381" s="3"/>
      <c r="N14381" s="3"/>
      <c r="O14381" s="3"/>
      <c r="P14381" s="3"/>
      <c r="Q14381" s="3"/>
      <c r="R14381" s="3"/>
      <c r="S14381" s="3"/>
    </row>
    <row r="14382" spans="5:19" x14ac:dyDescent="0.3">
      <c r="E14382"/>
      <c r="F14382"/>
      <c r="G14382" s="3"/>
      <c r="H14382" s="3"/>
      <c r="I14382" s="3"/>
      <c r="J14382" s="3"/>
      <c r="K14382" s="3"/>
      <c r="L14382" s="3"/>
      <c r="M14382" s="3"/>
      <c r="N14382" s="3"/>
      <c r="O14382" s="3"/>
      <c r="P14382" s="3"/>
      <c r="Q14382" s="3"/>
      <c r="R14382" s="3"/>
      <c r="S14382" s="3"/>
    </row>
    <row r="14383" spans="5:19" x14ac:dyDescent="0.3">
      <c r="E14383"/>
      <c r="F14383"/>
      <c r="G14383" s="3"/>
      <c r="H14383" s="3"/>
      <c r="I14383" s="3"/>
      <c r="J14383" s="3"/>
      <c r="K14383" s="3"/>
      <c r="L14383" s="3"/>
      <c r="M14383" s="3"/>
      <c r="N14383" s="3"/>
      <c r="O14383" s="3"/>
      <c r="P14383" s="3"/>
      <c r="Q14383" s="3"/>
      <c r="R14383" s="3"/>
      <c r="S14383" s="3"/>
    </row>
    <row r="14384" spans="5:19" x14ac:dyDescent="0.3">
      <c r="E14384"/>
      <c r="F14384"/>
      <c r="G14384" s="3"/>
      <c r="H14384" s="3"/>
      <c r="I14384" s="3"/>
      <c r="J14384" s="3"/>
      <c r="K14384" s="3"/>
      <c r="L14384" s="3"/>
      <c r="M14384" s="3"/>
      <c r="N14384" s="3"/>
      <c r="O14384" s="3"/>
      <c r="P14384" s="3"/>
      <c r="Q14384" s="3"/>
      <c r="R14384" s="3"/>
      <c r="S14384" s="3"/>
    </row>
    <row r="14385" spans="5:19" x14ac:dyDescent="0.3">
      <c r="E14385"/>
      <c r="F14385"/>
      <c r="G14385" s="3"/>
      <c r="H14385" s="3"/>
      <c r="I14385" s="3"/>
      <c r="J14385" s="3"/>
      <c r="K14385" s="3"/>
      <c r="L14385" s="3"/>
      <c r="M14385" s="3"/>
      <c r="N14385" s="3"/>
      <c r="O14385" s="3"/>
      <c r="P14385" s="3"/>
      <c r="Q14385" s="3"/>
      <c r="R14385" s="3"/>
      <c r="S14385" s="3"/>
    </row>
    <row r="14386" spans="5:19" x14ac:dyDescent="0.3">
      <c r="E14386"/>
      <c r="F14386"/>
      <c r="G14386" s="3"/>
      <c r="H14386" s="3"/>
      <c r="I14386" s="3"/>
      <c r="J14386" s="3"/>
      <c r="K14386" s="3"/>
      <c r="L14386" s="3"/>
      <c r="M14386" s="3"/>
      <c r="N14386" s="3"/>
      <c r="O14386" s="3"/>
      <c r="P14386" s="3"/>
      <c r="Q14386" s="3"/>
      <c r="R14386" s="3"/>
      <c r="S14386" s="3"/>
    </row>
    <row r="14387" spans="5:19" x14ac:dyDescent="0.3">
      <c r="E14387"/>
      <c r="F14387"/>
      <c r="G14387" s="3"/>
      <c r="H14387" s="3"/>
      <c r="I14387" s="3"/>
      <c r="J14387" s="3"/>
      <c r="K14387" s="3"/>
      <c r="L14387" s="3"/>
      <c r="M14387" s="3"/>
      <c r="N14387" s="3"/>
      <c r="O14387" s="3"/>
      <c r="P14387" s="3"/>
      <c r="Q14387" s="3"/>
      <c r="R14387" s="3"/>
      <c r="S14387" s="3"/>
    </row>
    <row r="14388" spans="5:19" x14ac:dyDescent="0.3">
      <c r="E14388"/>
      <c r="F14388"/>
      <c r="G14388" s="3"/>
      <c r="H14388" s="3"/>
      <c r="I14388" s="3"/>
      <c r="J14388" s="3"/>
      <c r="K14388" s="3"/>
      <c r="L14388" s="3"/>
      <c r="M14388" s="3"/>
      <c r="N14388" s="3"/>
      <c r="O14388" s="3"/>
      <c r="P14388" s="3"/>
      <c r="Q14388" s="3"/>
      <c r="R14388" s="3"/>
      <c r="S14388" s="3"/>
    </row>
    <row r="14389" spans="5:19" x14ac:dyDescent="0.3">
      <c r="E14389"/>
      <c r="F14389"/>
      <c r="G14389" s="3"/>
      <c r="H14389" s="3"/>
      <c r="I14389" s="3"/>
      <c r="J14389" s="3"/>
      <c r="K14389" s="3"/>
      <c r="L14389" s="3"/>
      <c r="M14389" s="3"/>
      <c r="N14389" s="3"/>
      <c r="O14389" s="3"/>
      <c r="P14389" s="3"/>
      <c r="Q14389" s="3"/>
      <c r="R14389" s="3"/>
      <c r="S14389" s="3"/>
    </row>
    <row r="14390" spans="5:19" x14ac:dyDescent="0.3">
      <c r="E14390"/>
      <c r="F14390"/>
      <c r="G14390" s="3"/>
      <c r="H14390" s="3"/>
      <c r="I14390" s="3"/>
      <c r="J14390" s="3"/>
      <c r="K14390" s="3"/>
      <c r="L14390" s="3"/>
      <c r="M14390" s="3"/>
      <c r="N14390" s="3"/>
      <c r="O14390" s="3"/>
      <c r="P14390" s="3"/>
      <c r="Q14390" s="3"/>
      <c r="R14390" s="3"/>
      <c r="S14390" s="3"/>
    </row>
    <row r="14391" spans="5:19" x14ac:dyDescent="0.3">
      <c r="E14391"/>
      <c r="F14391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3"/>
      <c r="R14391" s="3"/>
      <c r="S14391" s="3"/>
    </row>
    <row r="14392" spans="5:19" x14ac:dyDescent="0.3">
      <c r="E14392"/>
      <c r="F14392"/>
      <c r="G14392" s="3"/>
      <c r="H14392" s="3"/>
      <c r="I14392" s="3"/>
      <c r="J14392" s="3"/>
      <c r="K14392" s="3"/>
      <c r="L14392" s="3"/>
      <c r="M14392" s="3"/>
      <c r="N14392" s="3"/>
      <c r="O14392" s="3"/>
      <c r="P14392" s="3"/>
      <c r="Q14392" s="3"/>
      <c r="R14392" s="3"/>
      <c r="S14392" s="3"/>
    </row>
    <row r="14393" spans="5:19" x14ac:dyDescent="0.3">
      <c r="E14393"/>
      <c r="F14393"/>
      <c r="G14393" s="3"/>
      <c r="H14393" s="3"/>
      <c r="I14393" s="3"/>
      <c r="J14393" s="3"/>
      <c r="K14393" s="3"/>
      <c r="L14393" s="3"/>
      <c r="M14393" s="3"/>
      <c r="N14393" s="3"/>
      <c r="O14393" s="3"/>
      <c r="P14393" s="3"/>
      <c r="Q14393" s="3"/>
      <c r="R14393" s="3"/>
      <c r="S14393" s="3"/>
    </row>
    <row r="14394" spans="5:19" x14ac:dyDescent="0.3">
      <c r="E14394"/>
      <c r="F14394"/>
      <c r="G14394" s="3"/>
      <c r="H14394" s="3"/>
      <c r="I14394" s="3"/>
      <c r="J14394" s="3"/>
      <c r="K14394" s="3"/>
      <c r="L14394" s="3"/>
      <c r="M14394" s="3"/>
      <c r="N14394" s="3"/>
      <c r="O14394" s="3"/>
      <c r="P14394" s="3"/>
      <c r="Q14394" s="3"/>
      <c r="R14394" s="3"/>
      <c r="S14394" s="3"/>
    </row>
    <row r="14395" spans="5:19" x14ac:dyDescent="0.3">
      <c r="E14395"/>
      <c r="F14395"/>
      <c r="G14395" s="3"/>
      <c r="H14395" s="3"/>
      <c r="I14395" s="3"/>
      <c r="J14395" s="3"/>
      <c r="K14395" s="3"/>
      <c r="L14395" s="3"/>
      <c r="M14395" s="3"/>
      <c r="N14395" s="3"/>
      <c r="O14395" s="3"/>
      <c r="P14395" s="3"/>
      <c r="Q14395" s="3"/>
      <c r="R14395" s="3"/>
      <c r="S14395" s="3"/>
    </row>
    <row r="14396" spans="5:19" x14ac:dyDescent="0.3">
      <c r="E14396"/>
      <c r="F14396"/>
      <c r="G14396" s="3"/>
      <c r="H14396" s="3"/>
      <c r="I14396" s="3"/>
      <c r="J14396" s="3"/>
      <c r="K14396" s="3"/>
      <c r="L14396" s="3"/>
      <c r="M14396" s="3"/>
      <c r="N14396" s="3"/>
      <c r="O14396" s="3"/>
      <c r="P14396" s="3"/>
      <c r="Q14396" s="3"/>
      <c r="R14396" s="3"/>
      <c r="S14396" s="3"/>
    </row>
    <row r="14397" spans="5:19" x14ac:dyDescent="0.3">
      <c r="E14397"/>
      <c r="F14397"/>
      <c r="G14397" s="3"/>
      <c r="H14397" s="3"/>
      <c r="I14397" s="3"/>
      <c r="J14397" s="3"/>
      <c r="K14397" s="3"/>
      <c r="L14397" s="3"/>
      <c r="M14397" s="3"/>
      <c r="N14397" s="3"/>
      <c r="O14397" s="3"/>
      <c r="P14397" s="3"/>
      <c r="Q14397" s="3"/>
      <c r="R14397" s="3"/>
      <c r="S14397" s="3"/>
    </row>
    <row r="14398" spans="5:19" x14ac:dyDescent="0.3">
      <c r="E14398"/>
      <c r="F14398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3"/>
      <c r="R14398" s="3"/>
      <c r="S14398" s="3"/>
    </row>
    <row r="14399" spans="5:19" x14ac:dyDescent="0.3">
      <c r="E14399"/>
      <c r="F14399"/>
      <c r="G14399" s="3"/>
      <c r="H14399" s="3"/>
      <c r="I14399" s="3"/>
      <c r="J14399" s="3"/>
      <c r="K14399" s="3"/>
      <c r="L14399" s="3"/>
      <c r="M14399" s="3"/>
      <c r="N14399" s="3"/>
      <c r="O14399" s="3"/>
      <c r="P14399" s="3"/>
      <c r="Q14399" s="3"/>
      <c r="R14399" s="3"/>
      <c r="S14399" s="3"/>
    </row>
    <row r="14400" spans="5:19" x14ac:dyDescent="0.3">
      <c r="E14400"/>
      <c r="F14400"/>
      <c r="G14400" s="3"/>
      <c r="H14400" s="3"/>
      <c r="I14400" s="3"/>
      <c r="J14400" s="3"/>
      <c r="K14400" s="3"/>
      <c r="L14400" s="3"/>
      <c r="M14400" s="3"/>
      <c r="N14400" s="3"/>
      <c r="O14400" s="3"/>
      <c r="P14400" s="3"/>
      <c r="Q14400" s="3"/>
      <c r="R14400" s="3"/>
      <c r="S14400" s="3"/>
    </row>
    <row r="14401" spans="5:19" x14ac:dyDescent="0.3">
      <c r="E14401"/>
      <c r="F14401"/>
      <c r="G14401" s="3"/>
      <c r="H14401" s="3"/>
      <c r="I14401" s="3"/>
      <c r="J14401" s="3"/>
      <c r="K14401" s="3"/>
      <c r="L14401" s="3"/>
      <c r="M14401" s="3"/>
      <c r="N14401" s="3"/>
      <c r="O14401" s="3"/>
      <c r="P14401" s="3"/>
      <c r="Q14401" s="3"/>
      <c r="R14401" s="3"/>
      <c r="S14401" s="3"/>
    </row>
    <row r="14402" spans="5:19" x14ac:dyDescent="0.3">
      <c r="E14402"/>
      <c r="F14402"/>
      <c r="G14402" s="3"/>
      <c r="H14402" s="3"/>
      <c r="I14402" s="3"/>
      <c r="J14402" s="3"/>
      <c r="K14402" s="3"/>
      <c r="L14402" s="3"/>
      <c r="M14402" s="3"/>
      <c r="N14402" s="3"/>
      <c r="O14402" s="3"/>
      <c r="P14402" s="3"/>
      <c r="Q14402" s="3"/>
      <c r="R14402" s="3"/>
      <c r="S14402" s="3"/>
    </row>
    <row r="14403" spans="5:19" x14ac:dyDescent="0.3">
      <c r="E14403"/>
      <c r="F14403"/>
      <c r="G14403" s="3"/>
      <c r="H14403" s="3"/>
      <c r="I14403" s="3"/>
      <c r="J14403" s="3"/>
      <c r="K14403" s="3"/>
      <c r="L14403" s="3"/>
      <c r="M14403" s="3"/>
      <c r="N14403" s="3"/>
      <c r="O14403" s="3"/>
      <c r="P14403" s="3"/>
      <c r="Q14403" s="3"/>
      <c r="R14403" s="3"/>
      <c r="S14403" s="3"/>
    </row>
    <row r="14404" spans="5:19" x14ac:dyDescent="0.3">
      <c r="E14404"/>
      <c r="F14404"/>
      <c r="G14404" s="3"/>
      <c r="H14404" s="3"/>
      <c r="I14404" s="3"/>
      <c r="J14404" s="3"/>
      <c r="K14404" s="3"/>
      <c r="L14404" s="3"/>
      <c r="M14404" s="3"/>
      <c r="N14404" s="3"/>
      <c r="O14404" s="3"/>
      <c r="P14404" s="3"/>
      <c r="Q14404" s="3"/>
      <c r="R14404" s="3"/>
      <c r="S14404" s="3"/>
    </row>
    <row r="14405" spans="5:19" x14ac:dyDescent="0.3">
      <c r="E14405"/>
      <c r="F14405"/>
      <c r="G14405" s="3"/>
      <c r="H14405" s="3"/>
      <c r="I14405" s="3"/>
      <c r="J14405" s="3"/>
      <c r="K14405" s="3"/>
      <c r="L14405" s="3"/>
      <c r="M14405" s="3"/>
      <c r="N14405" s="3"/>
      <c r="O14405" s="3"/>
      <c r="P14405" s="3"/>
      <c r="Q14405" s="3"/>
      <c r="R14405" s="3"/>
      <c r="S14405" s="3"/>
    </row>
    <row r="14406" spans="5:19" x14ac:dyDescent="0.3">
      <c r="E14406"/>
      <c r="F14406"/>
      <c r="G14406" s="3"/>
      <c r="H14406" s="3"/>
      <c r="I14406" s="3"/>
      <c r="J14406" s="3"/>
      <c r="K14406" s="3"/>
      <c r="L14406" s="3"/>
      <c r="M14406" s="3"/>
      <c r="N14406" s="3"/>
      <c r="O14406" s="3"/>
      <c r="P14406" s="3"/>
      <c r="Q14406" s="3"/>
      <c r="R14406" s="3"/>
      <c r="S14406" s="3"/>
    </row>
    <row r="14407" spans="5:19" x14ac:dyDescent="0.3">
      <c r="E14407"/>
      <c r="F14407"/>
      <c r="G14407" s="3"/>
      <c r="H14407" s="3"/>
      <c r="I14407" s="3"/>
      <c r="J14407" s="3"/>
      <c r="K14407" s="3"/>
      <c r="L14407" s="3"/>
      <c r="M14407" s="3"/>
      <c r="N14407" s="3"/>
      <c r="O14407" s="3"/>
      <c r="P14407" s="3"/>
      <c r="Q14407" s="3"/>
      <c r="R14407" s="3"/>
      <c r="S14407" s="3"/>
    </row>
    <row r="14408" spans="5:19" x14ac:dyDescent="0.3">
      <c r="E14408"/>
      <c r="F14408"/>
      <c r="G14408" s="3"/>
      <c r="H14408" s="3"/>
      <c r="I14408" s="3"/>
      <c r="J14408" s="3"/>
      <c r="K14408" s="3"/>
      <c r="L14408" s="3"/>
      <c r="M14408" s="3"/>
      <c r="N14408" s="3"/>
      <c r="O14408" s="3"/>
      <c r="P14408" s="3"/>
      <c r="Q14408" s="3"/>
      <c r="R14408" s="3"/>
      <c r="S14408" s="3"/>
    </row>
    <row r="14409" spans="5:19" x14ac:dyDescent="0.3">
      <c r="E14409"/>
      <c r="F14409"/>
      <c r="G14409" s="3"/>
      <c r="H14409" s="3"/>
      <c r="I14409" s="3"/>
      <c r="J14409" s="3"/>
      <c r="K14409" s="3"/>
      <c r="L14409" s="3"/>
      <c r="M14409" s="3"/>
      <c r="N14409" s="3"/>
      <c r="O14409" s="3"/>
      <c r="P14409" s="3"/>
      <c r="Q14409" s="3"/>
      <c r="R14409" s="3"/>
      <c r="S14409" s="3"/>
    </row>
    <row r="14410" spans="5:19" x14ac:dyDescent="0.3">
      <c r="E14410"/>
      <c r="F14410"/>
      <c r="G14410" s="3"/>
      <c r="H14410" s="3"/>
      <c r="I14410" s="3"/>
      <c r="J14410" s="3"/>
      <c r="K14410" s="3"/>
      <c r="L14410" s="3"/>
      <c r="M14410" s="3"/>
      <c r="N14410" s="3"/>
      <c r="O14410" s="3"/>
      <c r="P14410" s="3"/>
      <c r="Q14410" s="3"/>
      <c r="R14410" s="3"/>
      <c r="S14410" s="3"/>
    </row>
    <row r="14411" spans="5:19" x14ac:dyDescent="0.3">
      <c r="E14411"/>
      <c r="F14411"/>
      <c r="G14411" s="3"/>
      <c r="H14411" s="3"/>
      <c r="I14411" s="3"/>
      <c r="J14411" s="3"/>
      <c r="K14411" s="3"/>
      <c r="L14411" s="3"/>
      <c r="M14411" s="3"/>
      <c r="N14411" s="3"/>
      <c r="O14411" s="3"/>
      <c r="P14411" s="3"/>
      <c r="Q14411" s="3"/>
      <c r="R14411" s="3"/>
      <c r="S14411" s="3"/>
    </row>
    <row r="14412" spans="5:19" x14ac:dyDescent="0.3">
      <c r="E14412"/>
      <c r="F14412"/>
      <c r="G14412" s="3"/>
      <c r="H14412" s="3"/>
      <c r="I14412" s="3"/>
      <c r="J14412" s="3"/>
      <c r="K14412" s="3"/>
      <c r="L14412" s="3"/>
      <c r="M14412" s="3"/>
      <c r="N14412" s="3"/>
      <c r="O14412" s="3"/>
      <c r="P14412" s="3"/>
      <c r="Q14412" s="3"/>
      <c r="R14412" s="3"/>
      <c r="S14412" s="3"/>
    </row>
    <row r="14413" spans="5:19" x14ac:dyDescent="0.3">
      <c r="E14413"/>
      <c r="F14413"/>
      <c r="G14413" s="3"/>
      <c r="H14413" s="3"/>
      <c r="I14413" s="3"/>
      <c r="J14413" s="3"/>
      <c r="K14413" s="3"/>
      <c r="L14413" s="3"/>
      <c r="M14413" s="3"/>
      <c r="N14413" s="3"/>
      <c r="O14413" s="3"/>
      <c r="P14413" s="3"/>
      <c r="Q14413" s="3"/>
      <c r="R14413" s="3"/>
      <c r="S14413" s="3"/>
    </row>
    <row r="14414" spans="5:19" x14ac:dyDescent="0.3">
      <c r="E14414"/>
      <c r="F14414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3"/>
      <c r="R14414" s="3"/>
      <c r="S14414" s="3"/>
    </row>
    <row r="14415" spans="5:19" x14ac:dyDescent="0.3">
      <c r="E14415"/>
      <c r="F14415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3"/>
      <c r="R14415" s="3"/>
      <c r="S14415" s="3"/>
    </row>
    <row r="14416" spans="5:19" x14ac:dyDescent="0.3">
      <c r="E14416"/>
      <c r="F14416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3"/>
      <c r="R14416" s="3"/>
      <c r="S14416" s="3"/>
    </row>
    <row r="14417" spans="5:19" x14ac:dyDescent="0.3">
      <c r="E14417"/>
      <c r="F14417"/>
      <c r="G14417" s="3"/>
      <c r="H14417" s="3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</row>
    <row r="14418" spans="5:19" x14ac:dyDescent="0.3">
      <c r="E14418"/>
      <c r="F14418"/>
      <c r="G14418" s="3"/>
      <c r="H14418" s="3"/>
      <c r="I14418" s="3"/>
      <c r="J14418" s="3"/>
      <c r="K14418" s="3"/>
      <c r="L14418" s="3"/>
      <c r="M14418" s="3"/>
      <c r="N14418" s="3"/>
      <c r="O14418" s="3"/>
      <c r="P14418" s="3"/>
      <c r="Q14418" s="3"/>
      <c r="R14418" s="3"/>
      <c r="S14418" s="3"/>
    </row>
    <row r="14419" spans="5:19" x14ac:dyDescent="0.3">
      <c r="E14419"/>
      <c r="F14419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3"/>
      <c r="R14419" s="3"/>
      <c r="S14419" s="3"/>
    </row>
    <row r="14420" spans="5:19" x14ac:dyDescent="0.3">
      <c r="E14420"/>
      <c r="F14420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</row>
    <row r="14421" spans="5:19" x14ac:dyDescent="0.3">
      <c r="E14421"/>
      <c r="F14421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3"/>
      <c r="R14421" s="3"/>
      <c r="S14421" s="3"/>
    </row>
    <row r="14422" spans="5:19" x14ac:dyDescent="0.3">
      <c r="E14422"/>
      <c r="F14422"/>
      <c r="G14422" s="3"/>
      <c r="H14422" s="3"/>
      <c r="I14422" s="3"/>
      <c r="J14422" s="3"/>
      <c r="K14422" s="3"/>
      <c r="L14422" s="3"/>
      <c r="M14422" s="3"/>
      <c r="N14422" s="3"/>
      <c r="O14422" s="3"/>
      <c r="P14422" s="3"/>
      <c r="Q14422" s="3"/>
      <c r="R14422" s="3"/>
      <c r="S14422" s="3"/>
    </row>
    <row r="14423" spans="5:19" x14ac:dyDescent="0.3">
      <c r="E14423"/>
      <c r="F14423"/>
      <c r="G14423" s="3"/>
      <c r="H14423" s="3"/>
      <c r="I14423" s="3"/>
      <c r="J14423" s="3"/>
      <c r="K14423" s="3"/>
      <c r="L14423" s="3"/>
      <c r="M14423" s="3"/>
      <c r="N14423" s="3"/>
      <c r="O14423" s="3"/>
      <c r="P14423" s="3"/>
      <c r="Q14423" s="3"/>
      <c r="R14423" s="3"/>
      <c r="S14423" s="3"/>
    </row>
    <row r="14424" spans="5:19" x14ac:dyDescent="0.3">
      <c r="E14424"/>
      <c r="F14424"/>
      <c r="G14424" s="3"/>
      <c r="H14424" s="3"/>
      <c r="I14424" s="3"/>
      <c r="J14424" s="3"/>
      <c r="K14424" s="3"/>
      <c r="L14424" s="3"/>
      <c r="M14424" s="3"/>
      <c r="N14424" s="3"/>
      <c r="O14424" s="3"/>
      <c r="P14424" s="3"/>
      <c r="Q14424" s="3"/>
      <c r="R14424" s="3"/>
      <c r="S14424" s="3"/>
    </row>
    <row r="14425" spans="5:19" x14ac:dyDescent="0.3">
      <c r="E14425"/>
      <c r="F14425"/>
      <c r="G14425" s="3"/>
      <c r="H14425" s="3"/>
      <c r="I14425" s="3"/>
      <c r="J14425" s="3"/>
      <c r="K14425" s="3"/>
      <c r="L14425" s="3"/>
      <c r="M14425" s="3"/>
      <c r="N14425" s="3"/>
      <c r="O14425" s="3"/>
      <c r="P14425" s="3"/>
      <c r="Q14425" s="3"/>
      <c r="R14425" s="3"/>
      <c r="S14425" s="3"/>
    </row>
    <row r="14426" spans="5:19" x14ac:dyDescent="0.3">
      <c r="E14426"/>
      <c r="F14426"/>
      <c r="G14426" s="3"/>
      <c r="H14426" s="3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</row>
    <row r="14427" spans="5:19" x14ac:dyDescent="0.3">
      <c r="E14427"/>
      <c r="F14427"/>
      <c r="G14427" s="3"/>
      <c r="H14427" s="3"/>
      <c r="I14427" s="3"/>
      <c r="J14427" s="3"/>
      <c r="K14427" s="3"/>
      <c r="L14427" s="3"/>
      <c r="M14427" s="3"/>
      <c r="N14427" s="3"/>
      <c r="O14427" s="3"/>
      <c r="P14427" s="3"/>
      <c r="Q14427" s="3"/>
      <c r="R14427" s="3"/>
      <c r="S14427" s="3"/>
    </row>
    <row r="14428" spans="5:19" x14ac:dyDescent="0.3">
      <c r="E14428"/>
      <c r="F14428"/>
      <c r="G14428" s="3"/>
      <c r="H14428" s="3"/>
      <c r="I14428" s="3"/>
      <c r="J14428" s="3"/>
      <c r="K14428" s="3"/>
      <c r="L14428" s="3"/>
      <c r="M14428" s="3"/>
      <c r="N14428" s="3"/>
      <c r="O14428" s="3"/>
      <c r="P14428" s="3"/>
      <c r="Q14428" s="3"/>
      <c r="R14428" s="3"/>
      <c r="S14428" s="3"/>
    </row>
    <row r="14429" spans="5:19" x14ac:dyDescent="0.3">
      <c r="E14429"/>
      <c r="F14429"/>
      <c r="G14429" s="3"/>
      <c r="H14429" s="3"/>
      <c r="I14429" s="3"/>
      <c r="J14429" s="3"/>
      <c r="K14429" s="3"/>
      <c r="L14429" s="3"/>
      <c r="M14429" s="3"/>
      <c r="N14429" s="3"/>
      <c r="O14429" s="3"/>
      <c r="P14429" s="3"/>
      <c r="Q14429" s="3"/>
      <c r="R14429" s="3"/>
      <c r="S14429" s="3"/>
    </row>
    <row r="14430" spans="5:19" x14ac:dyDescent="0.3">
      <c r="E14430"/>
      <c r="F14430"/>
      <c r="G14430" s="3"/>
      <c r="H14430" s="3"/>
      <c r="I14430" s="3"/>
      <c r="J14430" s="3"/>
      <c r="K14430" s="3"/>
      <c r="L14430" s="3"/>
      <c r="M14430" s="3"/>
      <c r="N14430" s="3"/>
      <c r="O14430" s="3"/>
      <c r="P14430" s="3"/>
      <c r="Q14430" s="3"/>
      <c r="R14430" s="3"/>
      <c r="S14430" s="3"/>
    </row>
    <row r="14431" spans="5:19" x14ac:dyDescent="0.3">
      <c r="E14431"/>
      <c r="F14431"/>
      <c r="G14431" s="3"/>
      <c r="H14431" s="3"/>
      <c r="I14431" s="3"/>
      <c r="J14431" s="3"/>
      <c r="K14431" s="3"/>
      <c r="L14431" s="3"/>
      <c r="M14431" s="3"/>
      <c r="N14431" s="3"/>
      <c r="O14431" s="3"/>
      <c r="P14431" s="3"/>
      <c r="Q14431" s="3"/>
      <c r="R14431" s="3"/>
      <c r="S14431" s="3"/>
    </row>
    <row r="14432" spans="5:19" x14ac:dyDescent="0.3">
      <c r="E14432"/>
      <c r="F14432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3"/>
      <c r="R14432" s="3"/>
      <c r="S14432" s="3"/>
    </row>
    <row r="14433" spans="5:19" x14ac:dyDescent="0.3">
      <c r="E14433"/>
      <c r="F14433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3"/>
      <c r="R14433" s="3"/>
      <c r="S14433" s="3"/>
    </row>
    <row r="14434" spans="5:19" x14ac:dyDescent="0.3">
      <c r="E14434"/>
      <c r="F14434"/>
      <c r="G14434" s="3"/>
      <c r="H14434" s="3"/>
      <c r="I14434" s="3"/>
      <c r="J14434" s="3"/>
      <c r="K14434" s="3"/>
      <c r="L14434" s="3"/>
      <c r="M14434" s="3"/>
      <c r="N14434" s="3"/>
      <c r="O14434" s="3"/>
      <c r="P14434" s="3"/>
      <c r="Q14434" s="3"/>
      <c r="R14434" s="3"/>
      <c r="S14434" s="3"/>
    </row>
    <row r="14435" spans="5:19" x14ac:dyDescent="0.3">
      <c r="E14435"/>
      <c r="F14435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3"/>
      <c r="R14435" s="3"/>
      <c r="S14435" s="3"/>
    </row>
    <row r="14436" spans="5:19" x14ac:dyDescent="0.3">
      <c r="E14436"/>
      <c r="F14436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3"/>
      <c r="R14436" s="3"/>
      <c r="S14436" s="3"/>
    </row>
    <row r="14437" spans="5:19" x14ac:dyDescent="0.3">
      <c r="E14437"/>
      <c r="F14437"/>
      <c r="G14437" s="3"/>
      <c r="H14437" s="3"/>
      <c r="I14437" s="3"/>
      <c r="J14437" s="3"/>
      <c r="K14437" s="3"/>
      <c r="L14437" s="3"/>
      <c r="M14437" s="3"/>
      <c r="N14437" s="3"/>
      <c r="O14437" s="3"/>
      <c r="P14437" s="3"/>
      <c r="Q14437" s="3"/>
      <c r="R14437" s="3"/>
      <c r="S14437" s="3"/>
    </row>
    <row r="14438" spans="5:19" x14ac:dyDescent="0.3">
      <c r="E14438"/>
      <c r="F14438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3"/>
      <c r="R14438" s="3"/>
      <c r="S14438" s="3"/>
    </row>
    <row r="14439" spans="5:19" x14ac:dyDescent="0.3">
      <c r="E14439"/>
      <c r="F14439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3"/>
      <c r="R14439" s="3"/>
      <c r="S14439" s="3"/>
    </row>
    <row r="14440" spans="5:19" x14ac:dyDescent="0.3">
      <c r="E14440"/>
      <c r="F14440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3"/>
      <c r="R14440" s="3"/>
      <c r="S14440" s="3"/>
    </row>
    <row r="14441" spans="5:19" x14ac:dyDescent="0.3">
      <c r="E14441"/>
      <c r="F14441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3"/>
      <c r="R14441" s="3"/>
      <c r="S14441" s="3"/>
    </row>
    <row r="14442" spans="5:19" x14ac:dyDescent="0.3">
      <c r="E14442"/>
      <c r="F14442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3"/>
      <c r="R14442" s="3"/>
      <c r="S14442" s="3"/>
    </row>
    <row r="14443" spans="5:19" x14ac:dyDescent="0.3">
      <c r="E14443"/>
      <c r="F14443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3"/>
      <c r="R14443" s="3"/>
      <c r="S14443" s="3"/>
    </row>
    <row r="14444" spans="5:19" x14ac:dyDescent="0.3">
      <c r="E14444"/>
      <c r="F14444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3"/>
      <c r="R14444" s="3"/>
      <c r="S14444" s="3"/>
    </row>
    <row r="14445" spans="5:19" x14ac:dyDescent="0.3">
      <c r="E14445"/>
      <c r="F14445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3"/>
      <c r="R14445" s="3"/>
      <c r="S14445" s="3"/>
    </row>
    <row r="14446" spans="5:19" x14ac:dyDescent="0.3">
      <c r="E14446"/>
      <c r="F14446"/>
      <c r="G14446" s="3"/>
      <c r="H14446" s="3"/>
      <c r="I14446" s="3"/>
      <c r="J14446" s="3"/>
      <c r="K14446" s="3"/>
      <c r="L14446" s="3"/>
      <c r="M14446" s="3"/>
      <c r="N14446" s="3"/>
      <c r="O14446" s="3"/>
      <c r="P14446" s="3"/>
      <c r="Q14446" s="3"/>
      <c r="R14446" s="3"/>
      <c r="S14446" s="3"/>
    </row>
    <row r="14447" spans="5:19" x14ac:dyDescent="0.3">
      <c r="E14447"/>
      <c r="F14447"/>
      <c r="G14447" s="3"/>
      <c r="H14447" s="3"/>
      <c r="I14447" s="3"/>
      <c r="J14447" s="3"/>
      <c r="K14447" s="3"/>
      <c r="L14447" s="3"/>
      <c r="M14447" s="3"/>
      <c r="N14447" s="3"/>
      <c r="O14447" s="3"/>
      <c r="P14447" s="3"/>
      <c r="Q14447" s="3"/>
      <c r="R14447" s="3"/>
      <c r="S14447" s="3"/>
    </row>
    <row r="14448" spans="5:19" x14ac:dyDescent="0.3">
      <c r="E14448"/>
      <c r="F14448"/>
      <c r="G14448" s="3"/>
      <c r="H14448" s="3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</row>
    <row r="14449" spans="5:19" x14ac:dyDescent="0.3">
      <c r="E14449"/>
      <c r="F14449"/>
      <c r="G14449" s="3"/>
      <c r="H14449" s="3"/>
      <c r="I14449" s="3"/>
      <c r="J14449" s="3"/>
      <c r="K14449" s="3"/>
      <c r="L14449" s="3"/>
      <c r="M14449" s="3"/>
      <c r="N14449" s="3"/>
      <c r="O14449" s="3"/>
      <c r="P14449" s="3"/>
      <c r="Q14449" s="3"/>
      <c r="R14449" s="3"/>
      <c r="S14449" s="3"/>
    </row>
    <row r="14450" spans="5:19" x14ac:dyDescent="0.3">
      <c r="E14450"/>
      <c r="F14450"/>
      <c r="G14450" s="3"/>
      <c r="H14450" s="3"/>
      <c r="I14450" s="3"/>
      <c r="J14450" s="3"/>
      <c r="K14450" s="3"/>
      <c r="L14450" s="3"/>
      <c r="M14450" s="3"/>
      <c r="N14450" s="3"/>
      <c r="O14450" s="3"/>
      <c r="P14450" s="3"/>
      <c r="Q14450" s="3"/>
      <c r="R14450" s="3"/>
      <c r="S14450" s="3"/>
    </row>
    <row r="14451" spans="5:19" x14ac:dyDescent="0.3">
      <c r="E14451"/>
      <c r="F14451"/>
      <c r="G14451" s="3"/>
      <c r="H14451" s="3"/>
      <c r="I14451" s="3"/>
      <c r="J14451" s="3"/>
      <c r="K14451" s="3"/>
      <c r="L14451" s="3"/>
      <c r="M14451" s="3"/>
      <c r="N14451" s="3"/>
      <c r="O14451" s="3"/>
      <c r="P14451" s="3"/>
      <c r="Q14451" s="3"/>
      <c r="R14451" s="3"/>
      <c r="S14451" s="3"/>
    </row>
    <row r="14452" spans="5:19" x14ac:dyDescent="0.3">
      <c r="E14452"/>
      <c r="F14452"/>
      <c r="G14452" s="3"/>
      <c r="H14452" s="3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</row>
    <row r="14453" spans="5:19" x14ac:dyDescent="0.3">
      <c r="E14453"/>
      <c r="F14453"/>
      <c r="G14453" s="3"/>
      <c r="H14453" s="3"/>
      <c r="I14453" s="3"/>
      <c r="J14453" s="3"/>
      <c r="K14453" s="3"/>
      <c r="L14453" s="3"/>
      <c r="M14453" s="3"/>
      <c r="N14453" s="3"/>
      <c r="O14453" s="3"/>
      <c r="P14453" s="3"/>
      <c r="Q14453" s="3"/>
      <c r="R14453" s="3"/>
      <c r="S14453" s="3"/>
    </row>
    <row r="14454" spans="5:19" x14ac:dyDescent="0.3">
      <c r="E14454"/>
      <c r="F14454"/>
      <c r="G14454" s="3"/>
      <c r="H14454" s="3"/>
      <c r="I14454" s="3"/>
      <c r="J14454" s="3"/>
      <c r="K14454" s="3"/>
      <c r="L14454" s="3"/>
      <c r="M14454" s="3"/>
      <c r="N14454" s="3"/>
      <c r="O14454" s="3"/>
      <c r="P14454" s="3"/>
      <c r="Q14454" s="3"/>
      <c r="R14454" s="3"/>
      <c r="S14454" s="3"/>
    </row>
    <row r="14455" spans="5:19" x14ac:dyDescent="0.3">
      <c r="E14455"/>
      <c r="F14455"/>
      <c r="G14455" s="3"/>
      <c r="H14455" s="3"/>
      <c r="I14455" s="3"/>
      <c r="J14455" s="3"/>
      <c r="K14455" s="3"/>
      <c r="L14455" s="3"/>
      <c r="M14455" s="3"/>
      <c r="N14455" s="3"/>
      <c r="O14455" s="3"/>
      <c r="P14455" s="3"/>
      <c r="Q14455" s="3"/>
      <c r="R14455" s="3"/>
      <c r="S14455" s="3"/>
    </row>
    <row r="14456" spans="5:19" x14ac:dyDescent="0.3">
      <c r="E14456"/>
      <c r="F14456"/>
      <c r="G14456" s="3"/>
      <c r="H14456" s="3"/>
      <c r="I14456" s="3"/>
      <c r="J14456" s="3"/>
      <c r="K14456" s="3"/>
      <c r="L14456" s="3"/>
      <c r="M14456" s="3"/>
      <c r="N14456" s="3"/>
      <c r="O14456" s="3"/>
      <c r="P14456" s="3"/>
      <c r="Q14456" s="3"/>
      <c r="R14456" s="3"/>
      <c r="S14456" s="3"/>
    </row>
    <row r="14457" spans="5:19" x14ac:dyDescent="0.3">
      <c r="E14457"/>
      <c r="F14457"/>
      <c r="G14457" s="3"/>
      <c r="H14457" s="3"/>
      <c r="I14457" s="3"/>
      <c r="J14457" s="3"/>
      <c r="K14457" s="3"/>
      <c r="L14457" s="3"/>
      <c r="M14457" s="3"/>
      <c r="N14457" s="3"/>
      <c r="O14457" s="3"/>
      <c r="P14457" s="3"/>
      <c r="Q14457" s="3"/>
      <c r="R14457" s="3"/>
      <c r="S14457" s="3"/>
    </row>
    <row r="14458" spans="5:19" x14ac:dyDescent="0.3">
      <c r="E14458"/>
      <c r="F14458"/>
      <c r="G14458" s="3"/>
      <c r="H14458" s="3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</row>
    <row r="14459" spans="5:19" x14ac:dyDescent="0.3">
      <c r="E14459"/>
      <c r="F14459"/>
      <c r="G14459" s="3"/>
      <c r="H14459" s="3"/>
      <c r="I14459" s="3"/>
      <c r="J14459" s="3"/>
      <c r="K14459" s="3"/>
      <c r="L14459" s="3"/>
      <c r="M14459" s="3"/>
      <c r="N14459" s="3"/>
      <c r="O14459" s="3"/>
      <c r="P14459" s="3"/>
      <c r="Q14459" s="3"/>
      <c r="R14459" s="3"/>
      <c r="S14459" s="3"/>
    </row>
    <row r="14460" spans="5:19" x14ac:dyDescent="0.3">
      <c r="E14460"/>
      <c r="F14460"/>
      <c r="G14460" s="3"/>
      <c r="H14460" s="3"/>
      <c r="I14460" s="3"/>
      <c r="J14460" s="3"/>
      <c r="K14460" s="3"/>
      <c r="L14460" s="3"/>
      <c r="M14460" s="3"/>
      <c r="N14460" s="3"/>
      <c r="O14460" s="3"/>
      <c r="P14460" s="3"/>
      <c r="Q14460" s="3"/>
      <c r="R14460" s="3"/>
      <c r="S14460" s="3"/>
    </row>
    <row r="14461" spans="5:19" x14ac:dyDescent="0.3">
      <c r="E14461"/>
      <c r="F14461"/>
      <c r="G14461" s="3"/>
      <c r="H14461" s="3"/>
      <c r="I14461" s="3"/>
      <c r="J14461" s="3"/>
      <c r="K14461" s="3"/>
      <c r="L14461" s="3"/>
      <c r="M14461" s="3"/>
      <c r="N14461" s="3"/>
      <c r="O14461" s="3"/>
      <c r="P14461" s="3"/>
      <c r="Q14461" s="3"/>
      <c r="R14461" s="3"/>
      <c r="S14461" s="3"/>
    </row>
    <row r="14462" spans="5:19" x14ac:dyDescent="0.3">
      <c r="E14462"/>
      <c r="F14462"/>
      <c r="G14462" s="3"/>
      <c r="H14462" s="3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</row>
    <row r="14463" spans="5:19" x14ac:dyDescent="0.3">
      <c r="E14463"/>
      <c r="F14463"/>
      <c r="G14463" s="3"/>
      <c r="H14463" s="3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</row>
    <row r="14464" spans="5:19" x14ac:dyDescent="0.3">
      <c r="E14464"/>
      <c r="F14464"/>
      <c r="G14464" s="3"/>
      <c r="H14464" s="3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</row>
    <row r="14465" spans="5:19" x14ac:dyDescent="0.3">
      <c r="E14465"/>
      <c r="F14465"/>
      <c r="G14465" s="3"/>
      <c r="H14465" s="3"/>
      <c r="I14465" s="3"/>
      <c r="J14465" s="3"/>
      <c r="K14465" s="3"/>
      <c r="L14465" s="3"/>
      <c r="M14465" s="3"/>
      <c r="N14465" s="3"/>
      <c r="O14465" s="3"/>
      <c r="P14465" s="3"/>
      <c r="Q14465" s="3"/>
      <c r="R14465" s="3"/>
      <c r="S14465" s="3"/>
    </row>
    <row r="14466" spans="5:19" x14ac:dyDescent="0.3">
      <c r="E14466"/>
      <c r="F14466"/>
      <c r="G14466" s="3"/>
      <c r="H14466" s="3"/>
      <c r="I14466" s="3"/>
      <c r="J14466" s="3"/>
      <c r="K14466" s="3"/>
      <c r="L14466" s="3"/>
      <c r="M14466" s="3"/>
      <c r="N14466" s="3"/>
      <c r="O14466" s="3"/>
      <c r="P14466" s="3"/>
      <c r="Q14466" s="3"/>
      <c r="R14466" s="3"/>
      <c r="S14466" s="3"/>
    </row>
    <row r="14467" spans="5:19" x14ac:dyDescent="0.3">
      <c r="E14467"/>
      <c r="F14467"/>
      <c r="G14467" s="3"/>
      <c r="H14467" s="3"/>
      <c r="I14467" s="3"/>
      <c r="J14467" s="3"/>
      <c r="K14467" s="3"/>
      <c r="L14467" s="3"/>
      <c r="M14467" s="3"/>
      <c r="N14467" s="3"/>
      <c r="O14467" s="3"/>
      <c r="P14467" s="3"/>
      <c r="Q14467" s="3"/>
      <c r="R14467" s="3"/>
      <c r="S14467" s="3"/>
    </row>
    <row r="14468" spans="5:19" x14ac:dyDescent="0.3">
      <c r="E14468"/>
      <c r="F14468"/>
      <c r="G14468" s="3"/>
      <c r="H14468" s="3"/>
      <c r="I14468" s="3"/>
      <c r="J14468" s="3"/>
      <c r="K14468" s="3"/>
      <c r="L14468" s="3"/>
      <c r="M14468" s="3"/>
      <c r="N14468" s="3"/>
      <c r="O14468" s="3"/>
      <c r="P14468" s="3"/>
      <c r="Q14468" s="3"/>
      <c r="R14468" s="3"/>
      <c r="S14468" s="3"/>
    </row>
    <row r="14469" spans="5:19" x14ac:dyDescent="0.3">
      <c r="E14469"/>
      <c r="F14469"/>
      <c r="G14469" s="3"/>
      <c r="H14469" s="3"/>
      <c r="I14469" s="3"/>
      <c r="J14469" s="3"/>
      <c r="K14469" s="3"/>
      <c r="L14469" s="3"/>
      <c r="M14469" s="3"/>
      <c r="N14469" s="3"/>
      <c r="O14469" s="3"/>
      <c r="P14469" s="3"/>
      <c r="Q14469" s="3"/>
      <c r="R14469" s="3"/>
      <c r="S14469" s="3"/>
    </row>
    <row r="14470" spans="5:19" x14ac:dyDescent="0.3">
      <c r="E14470"/>
      <c r="F14470"/>
      <c r="G14470" s="3"/>
      <c r="H14470" s="3"/>
      <c r="I14470" s="3"/>
      <c r="J14470" s="3"/>
      <c r="K14470" s="3"/>
      <c r="L14470" s="3"/>
      <c r="M14470" s="3"/>
      <c r="N14470" s="3"/>
      <c r="O14470" s="3"/>
      <c r="P14470" s="3"/>
      <c r="Q14470" s="3"/>
      <c r="R14470" s="3"/>
      <c r="S14470" s="3"/>
    </row>
    <row r="14471" spans="5:19" x14ac:dyDescent="0.3">
      <c r="E14471"/>
      <c r="F14471"/>
      <c r="G14471" s="3"/>
      <c r="H14471" s="3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</row>
    <row r="14472" spans="5:19" x14ac:dyDescent="0.3">
      <c r="E14472"/>
      <c r="F14472"/>
      <c r="G14472" s="3"/>
      <c r="H14472" s="3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</row>
    <row r="14473" spans="5:19" x14ac:dyDescent="0.3">
      <c r="E14473"/>
      <c r="F14473"/>
      <c r="G14473" s="3"/>
      <c r="H14473" s="3"/>
      <c r="I14473" s="3"/>
      <c r="J14473" s="3"/>
      <c r="K14473" s="3"/>
      <c r="L14473" s="3"/>
      <c r="M14473" s="3"/>
      <c r="N14473" s="3"/>
      <c r="O14473" s="3"/>
      <c r="P14473" s="3"/>
      <c r="Q14473" s="3"/>
      <c r="R14473" s="3"/>
      <c r="S14473" s="3"/>
    </row>
    <row r="14474" spans="5:19" x14ac:dyDescent="0.3">
      <c r="E14474"/>
      <c r="F14474"/>
      <c r="G14474" s="3"/>
      <c r="H14474" s="3"/>
      <c r="I14474" s="3"/>
      <c r="J14474" s="3"/>
      <c r="K14474" s="3"/>
      <c r="L14474" s="3"/>
      <c r="M14474" s="3"/>
      <c r="N14474" s="3"/>
      <c r="O14474" s="3"/>
      <c r="P14474" s="3"/>
      <c r="Q14474" s="3"/>
      <c r="R14474" s="3"/>
      <c r="S14474" s="3"/>
    </row>
    <row r="14475" spans="5:19" x14ac:dyDescent="0.3">
      <c r="E14475"/>
      <c r="F14475"/>
      <c r="G14475" s="3"/>
      <c r="H14475" s="3"/>
      <c r="I14475" s="3"/>
      <c r="J14475" s="3"/>
      <c r="K14475" s="3"/>
      <c r="L14475" s="3"/>
      <c r="M14475" s="3"/>
      <c r="N14475" s="3"/>
      <c r="O14475" s="3"/>
      <c r="P14475" s="3"/>
      <c r="Q14475" s="3"/>
      <c r="R14475" s="3"/>
      <c r="S14475" s="3"/>
    </row>
    <row r="14476" spans="5:19" x14ac:dyDescent="0.3">
      <c r="E14476"/>
      <c r="F14476"/>
      <c r="G14476" s="3"/>
      <c r="H14476" s="3"/>
      <c r="I14476" s="3"/>
      <c r="J14476" s="3"/>
      <c r="K14476" s="3"/>
      <c r="L14476" s="3"/>
      <c r="M14476" s="3"/>
      <c r="N14476" s="3"/>
      <c r="O14476" s="3"/>
      <c r="P14476" s="3"/>
      <c r="Q14476" s="3"/>
      <c r="R14476" s="3"/>
      <c r="S14476" s="3"/>
    </row>
    <row r="14477" spans="5:19" x14ac:dyDescent="0.3">
      <c r="E14477"/>
      <c r="F14477"/>
      <c r="G14477" s="3"/>
      <c r="H14477" s="3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</row>
    <row r="14478" spans="5:19" x14ac:dyDescent="0.3">
      <c r="E14478"/>
      <c r="F14478"/>
      <c r="G14478" s="3"/>
      <c r="H14478" s="3"/>
      <c r="I14478" s="3"/>
      <c r="J14478" s="3"/>
      <c r="K14478" s="3"/>
      <c r="L14478" s="3"/>
      <c r="M14478" s="3"/>
      <c r="N14478" s="3"/>
      <c r="O14478" s="3"/>
      <c r="P14478" s="3"/>
      <c r="Q14478" s="3"/>
      <c r="R14478" s="3"/>
      <c r="S14478" s="3"/>
    </row>
    <row r="14479" spans="5:19" x14ac:dyDescent="0.3">
      <c r="E14479"/>
      <c r="F14479"/>
      <c r="G14479" s="3"/>
      <c r="H14479" s="3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</row>
    <row r="14480" spans="5:19" x14ac:dyDescent="0.3">
      <c r="E14480"/>
      <c r="F14480"/>
      <c r="G14480" s="3"/>
      <c r="H14480" s="3"/>
      <c r="I14480" s="3"/>
      <c r="J14480" s="3"/>
      <c r="K14480" s="3"/>
      <c r="L14480" s="3"/>
      <c r="M14480" s="3"/>
      <c r="N14480" s="3"/>
      <c r="O14480" s="3"/>
      <c r="P14480" s="3"/>
      <c r="Q14480" s="3"/>
      <c r="R14480" s="3"/>
      <c r="S14480" s="3"/>
    </row>
    <row r="14481" spans="5:19" x14ac:dyDescent="0.3">
      <c r="E14481"/>
      <c r="F14481"/>
      <c r="G14481" s="3"/>
      <c r="H14481" s="3"/>
      <c r="I14481" s="3"/>
      <c r="J14481" s="3"/>
      <c r="K14481" s="3"/>
      <c r="L14481" s="3"/>
      <c r="M14481" s="3"/>
      <c r="N14481" s="3"/>
      <c r="O14481" s="3"/>
      <c r="P14481" s="3"/>
      <c r="Q14481" s="3"/>
      <c r="R14481" s="3"/>
      <c r="S14481" s="3"/>
    </row>
    <row r="14482" spans="5:19" x14ac:dyDescent="0.3">
      <c r="E14482"/>
      <c r="F14482"/>
      <c r="G14482" s="3"/>
      <c r="H14482" s="3"/>
      <c r="I14482" s="3"/>
      <c r="J14482" s="3"/>
      <c r="K14482" s="3"/>
      <c r="L14482" s="3"/>
      <c r="M14482" s="3"/>
      <c r="N14482" s="3"/>
      <c r="O14482" s="3"/>
      <c r="P14482" s="3"/>
      <c r="Q14482" s="3"/>
      <c r="R14482" s="3"/>
      <c r="S14482" s="3"/>
    </row>
    <row r="14483" spans="5:19" x14ac:dyDescent="0.3">
      <c r="E14483"/>
      <c r="F14483"/>
      <c r="G14483" s="3"/>
      <c r="H14483" s="3"/>
      <c r="I14483" s="3"/>
      <c r="J14483" s="3"/>
      <c r="K14483" s="3"/>
      <c r="L14483" s="3"/>
      <c r="M14483" s="3"/>
      <c r="N14483" s="3"/>
      <c r="O14483" s="3"/>
      <c r="P14483" s="3"/>
      <c r="Q14483" s="3"/>
      <c r="R14483" s="3"/>
      <c r="S14483" s="3"/>
    </row>
    <row r="14484" spans="5:19" x14ac:dyDescent="0.3">
      <c r="E14484"/>
      <c r="F14484"/>
      <c r="G14484" s="3"/>
      <c r="H14484" s="3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</row>
    <row r="14485" spans="5:19" x14ac:dyDescent="0.3">
      <c r="E14485"/>
      <c r="F14485"/>
      <c r="G14485" s="3"/>
      <c r="H14485" s="3"/>
      <c r="I14485" s="3"/>
      <c r="J14485" s="3"/>
      <c r="K14485" s="3"/>
      <c r="L14485" s="3"/>
      <c r="M14485" s="3"/>
      <c r="N14485" s="3"/>
      <c r="O14485" s="3"/>
      <c r="P14485" s="3"/>
      <c r="Q14485" s="3"/>
      <c r="R14485" s="3"/>
      <c r="S14485" s="3"/>
    </row>
    <row r="14486" spans="5:19" x14ac:dyDescent="0.3">
      <c r="E14486"/>
      <c r="F14486"/>
      <c r="G14486" s="3"/>
      <c r="H14486" s="3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</row>
    <row r="14487" spans="5:19" x14ac:dyDescent="0.3">
      <c r="E14487"/>
      <c r="F14487"/>
      <c r="G14487" s="3"/>
      <c r="H14487" s="3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</row>
    <row r="14488" spans="5:19" x14ac:dyDescent="0.3">
      <c r="E14488"/>
      <c r="F14488"/>
      <c r="G14488" s="3"/>
      <c r="H14488" s="3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</row>
    <row r="14489" spans="5:19" x14ac:dyDescent="0.3">
      <c r="E14489"/>
      <c r="F14489"/>
      <c r="G14489" s="3"/>
      <c r="H14489" s="3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</row>
    <row r="14490" spans="5:19" x14ac:dyDescent="0.3">
      <c r="E14490"/>
      <c r="F14490"/>
      <c r="G14490" s="3"/>
      <c r="H14490" s="3"/>
      <c r="I14490" s="3"/>
      <c r="J14490" s="3"/>
      <c r="K14490" s="3"/>
      <c r="L14490" s="3"/>
      <c r="M14490" s="3"/>
      <c r="N14490" s="3"/>
      <c r="O14490" s="3"/>
      <c r="P14490" s="3"/>
      <c r="Q14490" s="3"/>
      <c r="R14490" s="3"/>
      <c r="S14490" s="3"/>
    </row>
    <row r="14491" spans="5:19" x14ac:dyDescent="0.3">
      <c r="E14491"/>
      <c r="F14491"/>
      <c r="G14491" s="3"/>
      <c r="H14491" s="3"/>
      <c r="I14491" s="3"/>
      <c r="J14491" s="3"/>
      <c r="K14491" s="3"/>
      <c r="L14491" s="3"/>
      <c r="M14491" s="3"/>
      <c r="N14491" s="3"/>
      <c r="O14491" s="3"/>
      <c r="P14491" s="3"/>
      <c r="Q14491" s="3"/>
      <c r="R14491" s="3"/>
      <c r="S14491" s="3"/>
    </row>
    <row r="14492" spans="5:19" x14ac:dyDescent="0.3">
      <c r="E14492"/>
      <c r="F14492"/>
      <c r="G14492" s="3"/>
      <c r="H14492" s="3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</row>
    <row r="14493" spans="5:19" x14ac:dyDescent="0.3">
      <c r="E14493"/>
      <c r="F14493"/>
      <c r="G14493" s="3"/>
      <c r="H14493" s="3"/>
      <c r="I14493" s="3"/>
      <c r="J14493" s="3"/>
      <c r="K14493" s="3"/>
      <c r="L14493" s="3"/>
      <c r="M14493" s="3"/>
      <c r="N14493" s="3"/>
      <c r="O14493" s="3"/>
      <c r="P14493" s="3"/>
      <c r="Q14493" s="3"/>
      <c r="R14493" s="3"/>
      <c r="S14493" s="3"/>
    </row>
    <row r="14494" spans="5:19" x14ac:dyDescent="0.3">
      <c r="E14494"/>
      <c r="F14494"/>
      <c r="G14494" s="3"/>
      <c r="H14494" s="3"/>
      <c r="I14494" s="3"/>
      <c r="J14494" s="3"/>
      <c r="K14494" s="3"/>
      <c r="L14494" s="3"/>
      <c r="M14494" s="3"/>
      <c r="N14494" s="3"/>
      <c r="O14494" s="3"/>
      <c r="P14494" s="3"/>
      <c r="Q14494" s="3"/>
      <c r="R14494" s="3"/>
      <c r="S14494" s="3"/>
    </row>
    <row r="14495" spans="5:19" x14ac:dyDescent="0.3">
      <c r="E14495"/>
      <c r="F14495"/>
      <c r="G14495" s="3"/>
      <c r="H14495" s="3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</row>
    <row r="14496" spans="5:19" x14ac:dyDescent="0.3">
      <c r="E14496"/>
      <c r="F14496"/>
      <c r="G14496" s="3"/>
      <c r="H14496" s="3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</row>
    <row r="14497" spans="5:19" x14ac:dyDescent="0.3">
      <c r="E14497"/>
      <c r="F14497"/>
      <c r="G14497" s="3"/>
      <c r="H14497" s="3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</row>
    <row r="14498" spans="5:19" x14ac:dyDescent="0.3">
      <c r="E14498"/>
      <c r="F14498"/>
      <c r="G14498" s="3"/>
      <c r="H14498" s="3"/>
      <c r="I14498" s="3"/>
      <c r="J14498" s="3"/>
      <c r="K14498" s="3"/>
      <c r="L14498" s="3"/>
      <c r="M14498" s="3"/>
      <c r="N14498" s="3"/>
      <c r="O14498" s="3"/>
      <c r="P14498" s="3"/>
      <c r="Q14498" s="3"/>
      <c r="R14498" s="3"/>
      <c r="S14498" s="3"/>
    </row>
    <row r="14499" spans="5:19" x14ac:dyDescent="0.3">
      <c r="E14499"/>
      <c r="F14499"/>
      <c r="G14499" s="3"/>
      <c r="H14499" s="3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</row>
    <row r="14500" spans="5:19" x14ac:dyDescent="0.3">
      <c r="E14500"/>
      <c r="F14500"/>
      <c r="G14500" s="3"/>
      <c r="H14500" s="3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</row>
    <row r="14501" spans="5:19" x14ac:dyDescent="0.3">
      <c r="E14501"/>
      <c r="F14501"/>
      <c r="G14501" s="3"/>
      <c r="H14501" s="3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</row>
    <row r="14502" spans="5:19" x14ac:dyDescent="0.3">
      <c r="E14502"/>
      <c r="F14502"/>
      <c r="G14502" s="3"/>
      <c r="H14502" s="3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</row>
    <row r="14503" spans="5:19" x14ac:dyDescent="0.3">
      <c r="E14503"/>
      <c r="F14503"/>
      <c r="G14503" s="3"/>
      <c r="H14503" s="3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</row>
    <row r="14504" spans="5:19" x14ac:dyDescent="0.3">
      <c r="E14504"/>
      <c r="F14504"/>
      <c r="G14504" s="3"/>
      <c r="H14504" s="3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</row>
    <row r="14505" spans="5:19" x14ac:dyDescent="0.3">
      <c r="E14505"/>
      <c r="F14505"/>
      <c r="G14505" s="3"/>
      <c r="H14505" s="3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</row>
    <row r="14506" spans="5:19" x14ac:dyDescent="0.3">
      <c r="E14506"/>
      <c r="F14506"/>
      <c r="G14506" s="3"/>
      <c r="H14506" s="3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</row>
    <row r="14507" spans="5:19" x14ac:dyDescent="0.3">
      <c r="E14507"/>
      <c r="F14507"/>
      <c r="G14507" s="3"/>
      <c r="H14507" s="3"/>
      <c r="I14507" s="3"/>
      <c r="J14507" s="3"/>
      <c r="K14507" s="3"/>
      <c r="L14507" s="3"/>
      <c r="M14507" s="3"/>
      <c r="N14507" s="3"/>
      <c r="O14507" s="3"/>
      <c r="P14507" s="3"/>
      <c r="Q14507" s="3"/>
      <c r="R14507" s="3"/>
      <c r="S14507" s="3"/>
    </row>
    <row r="14508" spans="5:19" x14ac:dyDescent="0.3">
      <c r="E14508"/>
      <c r="F14508"/>
      <c r="G14508" s="3"/>
      <c r="H14508" s="3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</row>
    <row r="14509" spans="5:19" x14ac:dyDescent="0.3">
      <c r="E14509"/>
      <c r="F14509"/>
      <c r="G14509" s="3"/>
      <c r="H14509" s="3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</row>
    <row r="14510" spans="5:19" x14ac:dyDescent="0.3">
      <c r="E14510"/>
      <c r="F14510"/>
      <c r="G14510" s="3"/>
      <c r="H14510" s="3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</row>
    <row r="14511" spans="5:19" x14ac:dyDescent="0.3">
      <c r="E14511"/>
      <c r="F14511"/>
      <c r="G14511" s="3"/>
      <c r="H14511" s="3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</row>
    <row r="14512" spans="5:19" x14ac:dyDescent="0.3">
      <c r="E14512"/>
      <c r="F14512"/>
      <c r="G14512" s="3"/>
      <c r="H14512" s="3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</row>
    <row r="14513" spans="5:19" x14ac:dyDescent="0.3">
      <c r="E14513"/>
      <c r="F14513"/>
      <c r="G14513" s="3"/>
      <c r="H14513" s="3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</row>
    <row r="14514" spans="5:19" x14ac:dyDescent="0.3">
      <c r="E14514"/>
      <c r="F14514"/>
      <c r="G14514" s="3"/>
      <c r="H14514" s="3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</row>
    <row r="14515" spans="5:19" x14ac:dyDescent="0.3">
      <c r="E14515"/>
      <c r="F14515"/>
      <c r="G14515" s="3"/>
      <c r="H14515" s="3"/>
      <c r="I14515" s="3"/>
      <c r="J14515" s="3"/>
      <c r="K14515" s="3"/>
      <c r="L14515" s="3"/>
      <c r="M14515" s="3"/>
      <c r="N14515" s="3"/>
      <c r="O14515" s="3"/>
      <c r="P14515" s="3"/>
      <c r="Q14515" s="3"/>
      <c r="R14515" s="3"/>
      <c r="S14515" s="3"/>
    </row>
    <row r="14516" spans="5:19" x14ac:dyDescent="0.3">
      <c r="E14516"/>
      <c r="F14516"/>
      <c r="G14516" s="3"/>
      <c r="H14516" s="3"/>
      <c r="I14516" s="3"/>
      <c r="J14516" s="3"/>
      <c r="K14516" s="3"/>
      <c r="L14516" s="3"/>
      <c r="M14516" s="3"/>
      <c r="N14516" s="3"/>
      <c r="O14516" s="3"/>
      <c r="P14516" s="3"/>
      <c r="Q14516" s="3"/>
      <c r="R14516" s="3"/>
      <c r="S14516" s="3"/>
    </row>
    <row r="14517" spans="5:19" x14ac:dyDescent="0.3">
      <c r="E14517"/>
      <c r="F14517"/>
      <c r="G14517" s="3"/>
      <c r="H14517" s="3"/>
      <c r="I14517" s="3"/>
      <c r="J14517" s="3"/>
      <c r="K14517" s="3"/>
      <c r="L14517" s="3"/>
      <c r="M14517" s="3"/>
      <c r="N14517" s="3"/>
      <c r="O14517" s="3"/>
      <c r="P14517" s="3"/>
      <c r="Q14517" s="3"/>
      <c r="R14517" s="3"/>
      <c r="S14517" s="3"/>
    </row>
    <row r="14518" spans="5:19" x14ac:dyDescent="0.3">
      <c r="E14518"/>
      <c r="F14518"/>
      <c r="G14518" s="3"/>
      <c r="H14518" s="3"/>
      <c r="I14518" s="3"/>
      <c r="J14518" s="3"/>
      <c r="K14518" s="3"/>
      <c r="L14518" s="3"/>
      <c r="M14518" s="3"/>
      <c r="N14518" s="3"/>
      <c r="O14518" s="3"/>
      <c r="P14518" s="3"/>
      <c r="Q14518" s="3"/>
      <c r="R14518" s="3"/>
      <c r="S14518" s="3"/>
    </row>
    <row r="14519" spans="5:19" x14ac:dyDescent="0.3">
      <c r="E14519"/>
      <c r="F14519"/>
      <c r="G14519" s="3"/>
      <c r="H14519" s="3"/>
      <c r="I14519" s="3"/>
      <c r="J14519" s="3"/>
      <c r="K14519" s="3"/>
      <c r="L14519" s="3"/>
      <c r="M14519" s="3"/>
      <c r="N14519" s="3"/>
      <c r="O14519" s="3"/>
      <c r="P14519" s="3"/>
      <c r="Q14519" s="3"/>
      <c r="R14519" s="3"/>
      <c r="S14519" s="3"/>
    </row>
    <row r="14520" spans="5:19" x14ac:dyDescent="0.3">
      <c r="E14520"/>
      <c r="F14520"/>
      <c r="G14520" s="3"/>
      <c r="H14520" s="3"/>
      <c r="I14520" s="3"/>
      <c r="J14520" s="3"/>
      <c r="K14520" s="3"/>
      <c r="L14520" s="3"/>
      <c r="M14520" s="3"/>
      <c r="N14520" s="3"/>
      <c r="O14520" s="3"/>
      <c r="P14520" s="3"/>
      <c r="Q14520" s="3"/>
      <c r="R14520" s="3"/>
      <c r="S14520" s="3"/>
    </row>
    <row r="14521" spans="5:19" x14ac:dyDescent="0.3">
      <c r="E14521"/>
      <c r="F14521"/>
      <c r="G14521" s="3"/>
      <c r="H14521" s="3"/>
      <c r="I14521" s="3"/>
      <c r="J14521" s="3"/>
      <c r="K14521" s="3"/>
      <c r="L14521" s="3"/>
      <c r="M14521" s="3"/>
      <c r="N14521" s="3"/>
      <c r="O14521" s="3"/>
      <c r="P14521" s="3"/>
      <c r="Q14521" s="3"/>
      <c r="R14521" s="3"/>
      <c r="S14521" s="3"/>
    </row>
    <row r="14522" spans="5:19" x14ac:dyDescent="0.3">
      <c r="E14522"/>
      <c r="F14522"/>
      <c r="G14522" s="3"/>
      <c r="H14522" s="3"/>
      <c r="I14522" s="3"/>
      <c r="J14522" s="3"/>
      <c r="K14522" s="3"/>
      <c r="L14522" s="3"/>
      <c r="M14522" s="3"/>
      <c r="N14522" s="3"/>
      <c r="O14522" s="3"/>
      <c r="P14522" s="3"/>
      <c r="Q14522" s="3"/>
      <c r="R14522" s="3"/>
      <c r="S14522" s="3"/>
    </row>
    <row r="14523" spans="5:19" x14ac:dyDescent="0.3">
      <c r="E14523"/>
      <c r="F14523"/>
      <c r="G14523" s="3"/>
      <c r="H14523" s="3"/>
      <c r="I14523" s="3"/>
      <c r="J14523" s="3"/>
      <c r="K14523" s="3"/>
      <c r="L14523" s="3"/>
      <c r="M14523" s="3"/>
      <c r="N14523" s="3"/>
      <c r="O14523" s="3"/>
      <c r="P14523" s="3"/>
      <c r="Q14523" s="3"/>
      <c r="R14523" s="3"/>
      <c r="S14523" s="3"/>
    </row>
    <row r="14524" spans="5:19" x14ac:dyDescent="0.3">
      <c r="E14524"/>
      <c r="F14524"/>
      <c r="G14524" s="3"/>
      <c r="H14524" s="3"/>
      <c r="I14524" s="3"/>
      <c r="J14524" s="3"/>
      <c r="K14524" s="3"/>
      <c r="L14524" s="3"/>
      <c r="M14524" s="3"/>
      <c r="N14524" s="3"/>
      <c r="O14524" s="3"/>
      <c r="P14524" s="3"/>
      <c r="Q14524" s="3"/>
      <c r="R14524" s="3"/>
      <c r="S14524" s="3"/>
    </row>
    <row r="14525" spans="5:19" x14ac:dyDescent="0.3">
      <c r="E14525"/>
      <c r="F14525"/>
      <c r="G14525" s="3"/>
      <c r="H14525" s="3"/>
      <c r="I14525" s="3"/>
      <c r="J14525" s="3"/>
      <c r="K14525" s="3"/>
      <c r="L14525" s="3"/>
      <c r="M14525" s="3"/>
      <c r="N14525" s="3"/>
      <c r="O14525" s="3"/>
      <c r="P14525" s="3"/>
      <c r="Q14525" s="3"/>
      <c r="R14525" s="3"/>
      <c r="S14525" s="3"/>
    </row>
    <row r="14526" spans="5:19" x14ac:dyDescent="0.3">
      <c r="E14526"/>
      <c r="F14526"/>
      <c r="G14526" s="3"/>
      <c r="H14526" s="3"/>
      <c r="I14526" s="3"/>
      <c r="J14526" s="3"/>
      <c r="K14526" s="3"/>
      <c r="L14526" s="3"/>
      <c r="M14526" s="3"/>
      <c r="N14526" s="3"/>
      <c r="O14526" s="3"/>
      <c r="P14526" s="3"/>
      <c r="Q14526" s="3"/>
      <c r="R14526" s="3"/>
      <c r="S14526" s="3"/>
    </row>
    <row r="14527" spans="5:19" x14ac:dyDescent="0.3">
      <c r="E14527"/>
      <c r="F14527"/>
      <c r="G14527" s="3"/>
      <c r="H14527" s="3"/>
      <c r="I14527" s="3"/>
      <c r="J14527" s="3"/>
      <c r="K14527" s="3"/>
      <c r="L14527" s="3"/>
      <c r="M14527" s="3"/>
      <c r="N14527" s="3"/>
      <c r="O14527" s="3"/>
      <c r="P14527" s="3"/>
      <c r="Q14527" s="3"/>
      <c r="R14527" s="3"/>
      <c r="S14527" s="3"/>
    </row>
    <row r="14528" spans="5:19" x14ac:dyDescent="0.3">
      <c r="E14528"/>
      <c r="F14528"/>
      <c r="G14528" s="3"/>
      <c r="H14528" s="3"/>
      <c r="I14528" s="3"/>
      <c r="J14528" s="3"/>
      <c r="K14528" s="3"/>
      <c r="L14528" s="3"/>
      <c r="M14528" s="3"/>
      <c r="N14528" s="3"/>
      <c r="O14528" s="3"/>
      <c r="P14528" s="3"/>
      <c r="Q14528" s="3"/>
      <c r="R14528" s="3"/>
      <c r="S14528" s="3"/>
    </row>
    <row r="14529" spans="5:19" x14ac:dyDescent="0.3">
      <c r="E14529"/>
      <c r="F14529"/>
      <c r="G14529" s="3"/>
      <c r="H14529" s="3"/>
      <c r="I14529" s="3"/>
      <c r="J14529" s="3"/>
      <c r="K14529" s="3"/>
      <c r="L14529" s="3"/>
      <c r="M14529" s="3"/>
      <c r="N14529" s="3"/>
      <c r="O14529" s="3"/>
      <c r="P14529" s="3"/>
      <c r="Q14529" s="3"/>
      <c r="R14529" s="3"/>
      <c r="S14529" s="3"/>
    </row>
    <row r="14530" spans="5:19" x14ac:dyDescent="0.3">
      <c r="E14530"/>
      <c r="F14530"/>
      <c r="G14530" s="3"/>
      <c r="H14530" s="3"/>
      <c r="I14530" s="3"/>
      <c r="J14530" s="3"/>
      <c r="K14530" s="3"/>
      <c r="L14530" s="3"/>
      <c r="M14530" s="3"/>
      <c r="N14530" s="3"/>
      <c r="O14530" s="3"/>
      <c r="P14530" s="3"/>
      <c r="Q14530" s="3"/>
      <c r="R14530" s="3"/>
      <c r="S14530" s="3"/>
    </row>
    <row r="14531" spans="5:19" x14ac:dyDescent="0.3">
      <c r="E14531"/>
      <c r="F14531"/>
      <c r="G14531" s="3"/>
      <c r="H14531" s="3"/>
      <c r="I14531" s="3"/>
      <c r="J14531" s="3"/>
      <c r="K14531" s="3"/>
      <c r="L14531" s="3"/>
      <c r="M14531" s="3"/>
      <c r="N14531" s="3"/>
      <c r="O14531" s="3"/>
      <c r="P14531" s="3"/>
      <c r="Q14531" s="3"/>
      <c r="R14531" s="3"/>
      <c r="S14531" s="3"/>
    </row>
    <row r="14532" spans="5:19" x14ac:dyDescent="0.3">
      <c r="E14532"/>
      <c r="F14532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3"/>
      <c r="R14532" s="3"/>
      <c r="S14532" s="3"/>
    </row>
    <row r="14533" spans="5:19" x14ac:dyDescent="0.3">
      <c r="E14533"/>
      <c r="F14533"/>
      <c r="G14533" s="3"/>
      <c r="H14533" s="3"/>
      <c r="I14533" s="3"/>
      <c r="J14533" s="3"/>
      <c r="K14533" s="3"/>
      <c r="L14533" s="3"/>
      <c r="M14533" s="3"/>
      <c r="N14533" s="3"/>
      <c r="O14533" s="3"/>
      <c r="P14533" s="3"/>
      <c r="Q14533" s="3"/>
      <c r="R14533" s="3"/>
      <c r="S14533" s="3"/>
    </row>
    <row r="14534" spans="5:19" x14ac:dyDescent="0.3">
      <c r="E14534"/>
      <c r="F14534"/>
      <c r="G14534" s="3"/>
      <c r="H14534" s="3"/>
      <c r="I14534" s="3"/>
      <c r="J14534" s="3"/>
      <c r="K14534" s="3"/>
      <c r="L14534" s="3"/>
      <c r="M14534" s="3"/>
      <c r="N14534" s="3"/>
      <c r="O14534" s="3"/>
      <c r="P14534" s="3"/>
      <c r="Q14534" s="3"/>
      <c r="R14534" s="3"/>
      <c r="S14534" s="3"/>
    </row>
    <row r="14535" spans="5:19" x14ac:dyDescent="0.3">
      <c r="E14535"/>
      <c r="F14535"/>
      <c r="G14535" s="3"/>
      <c r="H14535" s="3"/>
      <c r="I14535" s="3"/>
      <c r="J14535" s="3"/>
      <c r="K14535" s="3"/>
      <c r="L14535" s="3"/>
      <c r="M14535" s="3"/>
      <c r="N14535" s="3"/>
      <c r="O14535" s="3"/>
      <c r="P14535" s="3"/>
      <c r="Q14535" s="3"/>
      <c r="R14535" s="3"/>
      <c r="S14535" s="3"/>
    </row>
    <row r="14536" spans="5:19" x14ac:dyDescent="0.3">
      <c r="E14536"/>
      <c r="F14536"/>
      <c r="G14536" s="3"/>
      <c r="H14536" s="3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</row>
    <row r="14537" spans="5:19" x14ac:dyDescent="0.3">
      <c r="E14537"/>
      <c r="F14537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3"/>
      <c r="R14537" s="3"/>
      <c r="S14537" s="3"/>
    </row>
    <row r="14538" spans="5:19" x14ac:dyDescent="0.3">
      <c r="E14538"/>
      <c r="F14538"/>
      <c r="G14538" s="3"/>
      <c r="H14538" s="3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</row>
    <row r="14539" spans="5:19" x14ac:dyDescent="0.3">
      <c r="E14539"/>
      <c r="F14539"/>
      <c r="G14539" s="3"/>
      <c r="H14539" s="3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</row>
    <row r="14540" spans="5:19" x14ac:dyDescent="0.3">
      <c r="E14540"/>
      <c r="F14540"/>
      <c r="G14540" s="3"/>
      <c r="H14540" s="3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</row>
    <row r="14541" spans="5:19" x14ac:dyDescent="0.3">
      <c r="E14541"/>
      <c r="F14541"/>
      <c r="G14541" s="3"/>
      <c r="H14541" s="3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</row>
    <row r="14542" spans="5:19" x14ac:dyDescent="0.3">
      <c r="E14542"/>
      <c r="F14542"/>
      <c r="G14542" s="3"/>
      <c r="H14542" s="3"/>
      <c r="I14542" s="3"/>
      <c r="J14542" s="3"/>
      <c r="K14542" s="3"/>
      <c r="L14542" s="3"/>
      <c r="M14542" s="3"/>
      <c r="N14542" s="3"/>
      <c r="O14542" s="3"/>
      <c r="P14542" s="3"/>
      <c r="Q14542" s="3"/>
      <c r="R14542" s="3"/>
      <c r="S14542" s="3"/>
    </row>
    <row r="14543" spans="5:19" x14ac:dyDescent="0.3">
      <c r="E14543"/>
      <c r="F14543"/>
      <c r="G14543" s="3"/>
      <c r="H14543" s="3"/>
      <c r="I14543" s="3"/>
      <c r="J14543" s="3"/>
      <c r="K14543" s="3"/>
      <c r="L14543" s="3"/>
      <c r="M14543" s="3"/>
      <c r="N14543" s="3"/>
      <c r="O14543" s="3"/>
      <c r="P14543" s="3"/>
      <c r="Q14543" s="3"/>
      <c r="R14543" s="3"/>
      <c r="S14543" s="3"/>
    </row>
    <row r="14544" spans="5:19" x14ac:dyDescent="0.3">
      <c r="E14544"/>
      <c r="F14544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3"/>
      <c r="R14544" s="3"/>
      <c r="S14544" s="3"/>
    </row>
    <row r="14545" spans="5:19" x14ac:dyDescent="0.3">
      <c r="E14545"/>
      <c r="F14545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3"/>
      <c r="R14545" s="3"/>
      <c r="S14545" s="3"/>
    </row>
    <row r="14546" spans="5:19" x14ac:dyDescent="0.3">
      <c r="E14546"/>
      <c r="F14546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3"/>
      <c r="R14546" s="3"/>
      <c r="S14546" s="3"/>
    </row>
    <row r="14547" spans="5:19" x14ac:dyDescent="0.3">
      <c r="E14547"/>
      <c r="F14547"/>
      <c r="G14547" s="3"/>
      <c r="H14547" s="3"/>
      <c r="I14547" s="3"/>
      <c r="J14547" s="3"/>
      <c r="K14547" s="3"/>
      <c r="L14547" s="3"/>
      <c r="M14547" s="3"/>
      <c r="N14547" s="3"/>
      <c r="O14547" s="3"/>
      <c r="P14547" s="3"/>
      <c r="Q14547" s="3"/>
      <c r="R14547" s="3"/>
      <c r="S14547" s="3"/>
    </row>
    <row r="14548" spans="5:19" x14ac:dyDescent="0.3">
      <c r="E14548"/>
      <c r="F14548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3"/>
      <c r="R14548" s="3"/>
      <c r="S14548" s="3"/>
    </row>
    <row r="14549" spans="5:19" x14ac:dyDescent="0.3">
      <c r="E14549"/>
      <c r="F14549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3"/>
      <c r="R14549" s="3"/>
      <c r="S14549" s="3"/>
    </row>
    <row r="14550" spans="5:19" x14ac:dyDescent="0.3">
      <c r="E14550"/>
      <c r="F14550"/>
      <c r="G14550" s="3"/>
      <c r="H14550" s="3"/>
      <c r="I14550" s="3"/>
      <c r="J14550" s="3"/>
      <c r="K14550" s="3"/>
      <c r="L14550" s="3"/>
      <c r="M14550" s="3"/>
      <c r="N14550" s="3"/>
      <c r="O14550" s="3"/>
      <c r="P14550" s="3"/>
      <c r="Q14550" s="3"/>
      <c r="R14550" s="3"/>
      <c r="S14550" s="3"/>
    </row>
    <row r="14551" spans="5:19" x14ac:dyDescent="0.3">
      <c r="E14551"/>
      <c r="F14551"/>
      <c r="G14551" s="3"/>
      <c r="H14551" s="3"/>
      <c r="I14551" s="3"/>
      <c r="J14551" s="3"/>
      <c r="K14551" s="3"/>
      <c r="L14551" s="3"/>
      <c r="M14551" s="3"/>
      <c r="N14551" s="3"/>
      <c r="O14551" s="3"/>
      <c r="P14551" s="3"/>
      <c r="Q14551" s="3"/>
      <c r="R14551" s="3"/>
      <c r="S14551" s="3"/>
    </row>
    <row r="14552" spans="5:19" x14ac:dyDescent="0.3">
      <c r="E14552"/>
      <c r="F14552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3"/>
      <c r="R14552" s="3"/>
      <c r="S14552" s="3"/>
    </row>
    <row r="14553" spans="5:19" x14ac:dyDescent="0.3">
      <c r="E14553"/>
      <c r="F14553"/>
      <c r="G14553" s="3"/>
      <c r="H14553" s="3"/>
      <c r="I14553" s="3"/>
      <c r="J14553" s="3"/>
      <c r="K14553" s="3"/>
      <c r="L14553" s="3"/>
      <c r="M14553" s="3"/>
      <c r="N14553" s="3"/>
      <c r="O14553" s="3"/>
      <c r="P14553" s="3"/>
      <c r="Q14553" s="3"/>
      <c r="R14553" s="3"/>
      <c r="S14553" s="3"/>
    </row>
    <row r="14554" spans="5:19" x14ac:dyDescent="0.3">
      <c r="E14554"/>
      <c r="F14554"/>
      <c r="G14554" s="3"/>
      <c r="H14554" s="3"/>
      <c r="I14554" s="3"/>
      <c r="J14554" s="3"/>
      <c r="K14554" s="3"/>
      <c r="L14554" s="3"/>
      <c r="M14554" s="3"/>
      <c r="N14554" s="3"/>
      <c r="O14554" s="3"/>
      <c r="P14554" s="3"/>
      <c r="Q14554" s="3"/>
      <c r="R14554" s="3"/>
      <c r="S14554" s="3"/>
    </row>
    <row r="14555" spans="5:19" x14ac:dyDescent="0.3">
      <c r="E14555"/>
      <c r="F14555"/>
      <c r="G14555" s="3"/>
      <c r="H14555" s="3"/>
      <c r="I14555" s="3"/>
      <c r="J14555" s="3"/>
      <c r="K14555" s="3"/>
      <c r="L14555" s="3"/>
      <c r="M14555" s="3"/>
      <c r="N14555" s="3"/>
      <c r="O14555" s="3"/>
      <c r="P14555" s="3"/>
      <c r="Q14555" s="3"/>
      <c r="R14555" s="3"/>
      <c r="S14555" s="3"/>
    </row>
    <row r="14556" spans="5:19" x14ac:dyDescent="0.3">
      <c r="E14556"/>
      <c r="F14556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3"/>
      <c r="R14556" s="3"/>
      <c r="S14556" s="3"/>
    </row>
    <row r="14557" spans="5:19" x14ac:dyDescent="0.3">
      <c r="E14557"/>
      <c r="F14557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3"/>
      <c r="R14557" s="3"/>
      <c r="S14557" s="3"/>
    </row>
    <row r="14558" spans="5:19" x14ac:dyDescent="0.3">
      <c r="E14558"/>
      <c r="F14558"/>
      <c r="G14558" s="3"/>
      <c r="H14558" s="3"/>
      <c r="I14558" s="3"/>
      <c r="J14558" s="3"/>
      <c r="K14558" s="3"/>
      <c r="L14558" s="3"/>
      <c r="M14558" s="3"/>
      <c r="N14558" s="3"/>
      <c r="O14558" s="3"/>
      <c r="P14558" s="3"/>
      <c r="Q14558" s="3"/>
      <c r="R14558" s="3"/>
      <c r="S14558" s="3"/>
    </row>
    <row r="14559" spans="5:19" x14ac:dyDescent="0.3">
      <c r="E14559"/>
      <c r="F14559"/>
      <c r="G14559" s="3"/>
      <c r="H14559" s="3"/>
      <c r="I14559" s="3"/>
      <c r="J14559" s="3"/>
      <c r="K14559" s="3"/>
      <c r="L14559" s="3"/>
      <c r="M14559" s="3"/>
      <c r="N14559" s="3"/>
      <c r="O14559" s="3"/>
      <c r="P14559" s="3"/>
      <c r="Q14559" s="3"/>
      <c r="R14559" s="3"/>
      <c r="S14559" s="3"/>
    </row>
    <row r="14560" spans="5:19" x14ac:dyDescent="0.3">
      <c r="E14560"/>
      <c r="F14560"/>
      <c r="G14560" s="3"/>
      <c r="H14560" s="3"/>
      <c r="I14560" s="3"/>
      <c r="J14560" s="3"/>
      <c r="K14560" s="3"/>
      <c r="L14560" s="3"/>
      <c r="M14560" s="3"/>
      <c r="N14560" s="3"/>
      <c r="O14560" s="3"/>
      <c r="P14560" s="3"/>
      <c r="Q14560" s="3"/>
      <c r="R14560" s="3"/>
      <c r="S14560" s="3"/>
    </row>
    <row r="14561" spans="5:19" x14ac:dyDescent="0.3">
      <c r="E14561"/>
      <c r="F14561"/>
      <c r="G14561" s="3"/>
      <c r="H14561" s="3"/>
      <c r="I14561" s="3"/>
      <c r="J14561" s="3"/>
      <c r="K14561" s="3"/>
      <c r="L14561" s="3"/>
      <c r="M14561" s="3"/>
      <c r="N14561" s="3"/>
      <c r="O14561" s="3"/>
      <c r="P14561" s="3"/>
      <c r="Q14561" s="3"/>
      <c r="R14561" s="3"/>
      <c r="S14561" s="3"/>
    </row>
    <row r="14562" spans="5:19" x14ac:dyDescent="0.3">
      <c r="E14562"/>
      <c r="F14562"/>
      <c r="G14562" s="3"/>
      <c r="H14562" s="3"/>
      <c r="I14562" s="3"/>
      <c r="J14562" s="3"/>
      <c r="K14562" s="3"/>
      <c r="L14562" s="3"/>
      <c r="M14562" s="3"/>
      <c r="N14562" s="3"/>
      <c r="O14562" s="3"/>
      <c r="P14562" s="3"/>
      <c r="Q14562" s="3"/>
      <c r="R14562" s="3"/>
      <c r="S14562" s="3"/>
    </row>
    <row r="14563" spans="5:19" x14ac:dyDescent="0.3">
      <c r="E14563"/>
      <c r="F14563"/>
      <c r="G14563" s="3"/>
      <c r="H14563" s="3"/>
      <c r="I14563" s="3"/>
      <c r="J14563" s="3"/>
      <c r="K14563" s="3"/>
      <c r="L14563" s="3"/>
      <c r="M14563" s="3"/>
      <c r="N14563" s="3"/>
      <c r="O14563" s="3"/>
      <c r="P14563" s="3"/>
      <c r="Q14563" s="3"/>
      <c r="R14563" s="3"/>
      <c r="S14563" s="3"/>
    </row>
    <row r="14564" spans="5:19" x14ac:dyDescent="0.3">
      <c r="E14564"/>
      <c r="F14564"/>
      <c r="G14564" s="3"/>
      <c r="H14564" s="3"/>
      <c r="I14564" s="3"/>
      <c r="J14564" s="3"/>
      <c r="K14564" s="3"/>
      <c r="L14564" s="3"/>
      <c r="M14564" s="3"/>
      <c r="N14564" s="3"/>
      <c r="O14564" s="3"/>
      <c r="P14564" s="3"/>
      <c r="Q14564" s="3"/>
      <c r="R14564" s="3"/>
      <c r="S14564" s="3"/>
    </row>
    <row r="14565" spans="5:19" x14ac:dyDescent="0.3">
      <c r="E14565"/>
      <c r="F14565"/>
      <c r="G14565" s="3"/>
      <c r="H14565" s="3"/>
      <c r="I14565" s="3"/>
      <c r="J14565" s="3"/>
      <c r="K14565" s="3"/>
      <c r="L14565" s="3"/>
      <c r="M14565" s="3"/>
      <c r="N14565" s="3"/>
      <c r="O14565" s="3"/>
      <c r="P14565" s="3"/>
      <c r="Q14565" s="3"/>
      <c r="R14565" s="3"/>
      <c r="S14565" s="3"/>
    </row>
    <row r="14566" spans="5:19" x14ac:dyDescent="0.3">
      <c r="E14566"/>
      <c r="F14566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3"/>
      <c r="R14566" s="3"/>
      <c r="S14566" s="3"/>
    </row>
    <row r="14567" spans="5:19" x14ac:dyDescent="0.3">
      <c r="E14567"/>
      <c r="F14567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3"/>
      <c r="R14567" s="3"/>
      <c r="S14567" s="3"/>
    </row>
    <row r="14568" spans="5:19" x14ac:dyDescent="0.3">
      <c r="E14568"/>
      <c r="F14568"/>
      <c r="G14568" s="3"/>
      <c r="H14568" s="3"/>
      <c r="I14568" s="3"/>
      <c r="J14568" s="3"/>
      <c r="K14568" s="3"/>
      <c r="L14568" s="3"/>
      <c r="M14568" s="3"/>
      <c r="N14568" s="3"/>
      <c r="O14568" s="3"/>
      <c r="P14568" s="3"/>
      <c r="Q14568" s="3"/>
      <c r="R14568" s="3"/>
      <c r="S14568" s="3"/>
    </row>
    <row r="14569" spans="5:19" x14ac:dyDescent="0.3">
      <c r="E14569"/>
      <c r="F14569"/>
      <c r="G14569" s="3"/>
      <c r="H14569" s="3"/>
      <c r="I14569" s="3"/>
      <c r="J14569" s="3"/>
      <c r="K14569" s="3"/>
      <c r="L14569" s="3"/>
      <c r="M14569" s="3"/>
      <c r="N14569" s="3"/>
      <c r="O14569" s="3"/>
      <c r="P14569" s="3"/>
      <c r="Q14569" s="3"/>
      <c r="R14569" s="3"/>
      <c r="S14569" s="3"/>
    </row>
    <row r="14570" spans="5:19" x14ac:dyDescent="0.3">
      <c r="E14570"/>
      <c r="F14570"/>
      <c r="G14570" s="3"/>
      <c r="H14570" s="3"/>
      <c r="I14570" s="3"/>
      <c r="J14570" s="3"/>
      <c r="K14570" s="3"/>
      <c r="L14570" s="3"/>
      <c r="M14570" s="3"/>
      <c r="N14570" s="3"/>
      <c r="O14570" s="3"/>
      <c r="P14570" s="3"/>
      <c r="Q14570" s="3"/>
      <c r="R14570" s="3"/>
      <c r="S14570" s="3"/>
    </row>
    <row r="14571" spans="5:19" x14ac:dyDescent="0.3">
      <c r="E14571"/>
      <c r="F14571"/>
      <c r="G14571" s="3"/>
      <c r="H14571" s="3"/>
      <c r="I14571" s="3"/>
      <c r="J14571" s="3"/>
      <c r="K14571" s="3"/>
      <c r="L14571" s="3"/>
      <c r="M14571" s="3"/>
      <c r="N14571" s="3"/>
      <c r="O14571" s="3"/>
      <c r="P14571" s="3"/>
      <c r="Q14571" s="3"/>
      <c r="R14571" s="3"/>
      <c r="S14571" s="3"/>
    </row>
    <row r="14572" spans="5:19" x14ac:dyDescent="0.3">
      <c r="E14572"/>
      <c r="F14572"/>
      <c r="G14572" s="3"/>
      <c r="H14572" s="3"/>
      <c r="I14572" s="3"/>
      <c r="J14572" s="3"/>
      <c r="K14572" s="3"/>
      <c r="L14572" s="3"/>
      <c r="M14572" s="3"/>
      <c r="N14572" s="3"/>
      <c r="O14572" s="3"/>
      <c r="P14572" s="3"/>
      <c r="Q14572" s="3"/>
      <c r="R14572" s="3"/>
      <c r="S14572" s="3"/>
    </row>
    <row r="14573" spans="5:19" x14ac:dyDescent="0.3">
      <c r="E14573"/>
      <c r="F14573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3"/>
      <c r="R14573" s="3"/>
      <c r="S14573" s="3"/>
    </row>
    <row r="14574" spans="5:19" x14ac:dyDescent="0.3">
      <c r="E14574"/>
      <c r="F14574"/>
      <c r="G14574" s="3"/>
      <c r="H14574" s="3"/>
      <c r="I14574" s="3"/>
      <c r="J14574" s="3"/>
      <c r="K14574" s="3"/>
      <c r="L14574" s="3"/>
      <c r="M14574" s="3"/>
      <c r="N14574" s="3"/>
      <c r="O14574" s="3"/>
      <c r="P14574" s="3"/>
      <c r="Q14574" s="3"/>
      <c r="R14574" s="3"/>
      <c r="S14574" s="3"/>
    </row>
    <row r="14575" spans="5:19" x14ac:dyDescent="0.3">
      <c r="E14575"/>
      <c r="F14575"/>
      <c r="G14575" s="3"/>
      <c r="H14575" s="3"/>
      <c r="I14575" s="3"/>
      <c r="J14575" s="3"/>
      <c r="K14575" s="3"/>
      <c r="L14575" s="3"/>
      <c r="M14575" s="3"/>
      <c r="N14575" s="3"/>
      <c r="O14575" s="3"/>
      <c r="P14575" s="3"/>
      <c r="Q14575" s="3"/>
      <c r="R14575" s="3"/>
      <c r="S14575" s="3"/>
    </row>
    <row r="14576" spans="5:19" x14ac:dyDescent="0.3">
      <c r="E14576"/>
      <c r="F14576"/>
      <c r="G14576" s="3"/>
      <c r="H14576" s="3"/>
      <c r="I14576" s="3"/>
      <c r="J14576" s="3"/>
      <c r="K14576" s="3"/>
      <c r="L14576" s="3"/>
      <c r="M14576" s="3"/>
      <c r="N14576" s="3"/>
      <c r="O14576" s="3"/>
      <c r="P14576" s="3"/>
      <c r="Q14576" s="3"/>
      <c r="R14576" s="3"/>
      <c r="S14576" s="3"/>
    </row>
    <row r="14577" spans="5:19" x14ac:dyDescent="0.3">
      <c r="E14577"/>
      <c r="F14577"/>
      <c r="G14577" s="3"/>
      <c r="H14577" s="3"/>
      <c r="I14577" s="3"/>
      <c r="J14577" s="3"/>
      <c r="K14577" s="3"/>
      <c r="L14577" s="3"/>
      <c r="M14577" s="3"/>
      <c r="N14577" s="3"/>
      <c r="O14577" s="3"/>
      <c r="P14577" s="3"/>
      <c r="Q14577" s="3"/>
      <c r="R14577" s="3"/>
      <c r="S14577" s="3"/>
    </row>
    <row r="14578" spans="5:19" x14ac:dyDescent="0.3">
      <c r="E14578"/>
      <c r="F14578"/>
      <c r="G14578" s="3"/>
      <c r="H14578" s="3"/>
      <c r="I14578" s="3"/>
      <c r="J14578" s="3"/>
      <c r="K14578" s="3"/>
      <c r="L14578" s="3"/>
      <c r="M14578" s="3"/>
      <c r="N14578" s="3"/>
      <c r="O14578" s="3"/>
      <c r="P14578" s="3"/>
      <c r="Q14578" s="3"/>
      <c r="R14578" s="3"/>
      <c r="S14578" s="3"/>
    </row>
    <row r="14579" spans="5:19" x14ac:dyDescent="0.3">
      <c r="E14579"/>
      <c r="F14579"/>
      <c r="G14579" s="3"/>
      <c r="H14579" s="3"/>
      <c r="I14579" s="3"/>
      <c r="J14579" s="3"/>
      <c r="K14579" s="3"/>
      <c r="L14579" s="3"/>
      <c r="M14579" s="3"/>
      <c r="N14579" s="3"/>
      <c r="O14579" s="3"/>
      <c r="P14579" s="3"/>
      <c r="Q14579" s="3"/>
      <c r="R14579" s="3"/>
      <c r="S14579" s="3"/>
    </row>
    <row r="14580" spans="5:19" x14ac:dyDescent="0.3">
      <c r="E14580"/>
      <c r="F14580"/>
      <c r="G14580" s="3"/>
      <c r="H14580" s="3"/>
      <c r="I14580" s="3"/>
      <c r="J14580" s="3"/>
      <c r="K14580" s="3"/>
      <c r="L14580" s="3"/>
      <c r="M14580" s="3"/>
      <c r="N14580" s="3"/>
      <c r="O14580" s="3"/>
      <c r="P14580" s="3"/>
      <c r="Q14580" s="3"/>
      <c r="R14580" s="3"/>
      <c r="S14580" s="3"/>
    </row>
    <row r="14581" spans="5:19" x14ac:dyDescent="0.3">
      <c r="E14581"/>
      <c r="F14581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3"/>
      <c r="R14581" s="3"/>
      <c r="S14581" s="3"/>
    </row>
    <row r="14582" spans="5:19" x14ac:dyDescent="0.3">
      <c r="E14582"/>
      <c r="F14582"/>
      <c r="G14582" s="3"/>
      <c r="H14582" s="3"/>
      <c r="I14582" s="3"/>
      <c r="J14582" s="3"/>
      <c r="K14582" s="3"/>
      <c r="L14582" s="3"/>
      <c r="M14582" s="3"/>
      <c r="N14582" s="3"/>
      <c r="O14582" s="3"/>
      <c r="P14582" s="3"/>
      <c r="Q14582" s="3"/>
      <c r="R14582" s="3"/>
      <c r="S14582" s="3"/>
    </row>
    <row r="14583" spans="5:19" x14ac:dyDescent="0.3">
      <c r="E14583"/>
      <c r="F14583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3"/>
      <c r="R14583" s="3"/>
      <c r="S14583" s="3"/>
    </row>
    <row r="14584" spans="5:19" x14ac:dyDescent="0.3">
      <c r="E14584"/>
      <c r="F14584"/>
      <c r="G14584" s="3"/>
      <c r="H14584" s="3"/>
      <c r="I14584" s="3"/>
      <c r="J14584" s="3"/>
      <c r="K14584" s="3"/>
      <c r="L14584" s="3"/>
      <c r="M14584" s="3"/>
      <c r="N14584" s="3"/>
      <c r="O14584" s="3"/>
      <c r="P14584" s="3"/>
      <c r="Q14584" s="3"/>
      <c r="R14584" s="3"/>
      <c r="S14584" s="3"/>
    </row>
    <row r="14585" spans="5:19" x14ac:dyDescent="0.3">
      <c r="E14585"/>
      <c r="F14585"/>
      <c r="G14585" s="3"/>
      <c r="H14585" s="3"/>
      <c r="I14585" s="3"/>
      <c r="J14585" s="3"/>
      <c r="K14585" s="3"/>
      <c r="L14585" s="3"/>
      <c r="M14585" s="3"/>
      <c r="N14585" s="3"/>
      <c r="O14585" s="3"/>
      <c r="P14585" s="3"/>
      <c r="Q14585" s="3"/>
      <c r="R14585" s="3"/>
      <c r="S14585" s="3"/>
    </row>
    <row r="14586" spans="5:19" x14ac:dyDescent="0.3">
      <c r="E14586"/>
      <c r="F14586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3"/>
      <c r="R14586" s="3"/>
      <c r="S14586" s="3"/>
    </row>
    <row r="14587" spans="5:19" x14ac:dyDescent="0.3">
      <c r="E14587"/>
      <c r="F14587"/>
      <c r="G14587" s="3"/>
      <c r="H14587" s="3"/>
      <c r="I14587" s="3"/>
      <c r="J14587" s="3"/>
      <c r="K14587" s="3"/>
      <c r="L14587" s="3"/>
      <c r="M14587" s="3"/>
      <c r="N14587" s="3"/>
      <c r="O14587" s="3"/>
      <c r="P14587" s="3"/>
      <c r="Q14587" s="3"/>
      <c r="R14587" s="3"/>
      <c r="S14587" s="3"/>
    </row>
    <row r="14588" spans="5:19" x14ac:dyDescent="0.3">
      <c r="E14588"/>
      <c r="F14588"/>
      <c r="G14588" s="3"/>
      <c r="H14588" s="3"/>
      <c r="I14588" s="3"/>
      <c r="J14588" s="3"/>
      <c r="K14588" s="3"/>
      <c r="L14588" s="3"/>
      <c r="M14588" s="3"/>
      <c r="N14588" s="3"/>
      <c r="O14588" s="3"/>
      <c r="P14588" s="3"/>
      <c r="Q14588" s="3"/>
      <c r="R14588" s="3"/>
      <c r="S14588" s="3"/>
    </row>
    <row r="14589" spans="5:19" x14ac:dyDescent="0.3">
      <c r="E14589"/>
      <c r="F14589"/>
      <c r="G14589" s="3"/>
      <c r="H14589" s="3"/>
      <c r="I14589" s="3"/>
      <c r="J14589" s="3"/>
      <c r="K14589" s="3"/>
      <c r="L14589" s="3"/>
      <c r="M14589" s="3"/>
      <c r="N14589" s="3"/>
      <c r="O14589" s="3"/>
      <c r="P14589" s="3"/>
      <c r="Q14589" s="3"/>
      <c r="R14589" s="3"/>
      <c r="S14589" s="3"/>
    </row>
    <row r="14590" spans="5:19" x14ac:dyDescent="0.3">
      <c r="E14590"/>
      <c r="F14590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3"/>
      <c r="R14590" s="3"/>
      <c r="S14590" s="3"/>
    </row>
    <row r="14591" spans="5:19" x14ac:dyDescent="0.3">
      <c r="E14591"/>
      <c r="F14591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3"/>
      <c r="R14591" s="3"/>
      <c r="S14591" s="3"/>
    </row>
    <row r="14592" spans="5:19" x14ac:dyDescent="0.3">
      <c r="E14592"/>
      <c r="F14592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3"/>
      <c r="R14592" s="3"/>
      <c r="S14592" s="3"/>
    </row>
    <row r="14593" spans="5:19" x14ac:dyDescent="0.3">
      <c r="E14593"/>
      <c r="F14593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3"/>
      <c r="R14593" s="3"/>
      <c r="S14593" s="3"/>
    </row>
    <row r="14594" spans="5:19" x14ac:dyDescent="0.3">
      <c r="E14594"/>
      <c r="F14594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3"/>
      <c r="R14594" s="3"/>
      <c r="S14594" s="3"/>
    </row>
    <row r="14595" spans="5:19" x14ac:dyDescent="0.3">
      <c r="E14595"/>
      <c r="F14595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3"/>
      <c r="R14595" s="3"/>
      <c r="S14595" s="3"/>
    </row>
    <row r="14596" spans="5:19" x14ac:dyDescent="0.3">
      <c r="E14596"/>
      <c r="F14596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3"/>
      <c r="R14596" s="3"/>
      <c r="S14596" s="3"/>
    </row>
    <row r="14597" spans="5:19" x14ac:dyDescent="0.3">
      <c r="E14597"/>
      <c r="F14597"/>
      <c r="G14597" s="3"/>
      <c r="H14597" s="3"/>
      <c r="I14597" s="3"/>
      <c r="J14597" s="3"/>
      <c r="K14597" s="3"/>
      <c r="L14597" s="3"/>
      <c r="M14597" s="3"/>
      <c r="N14597" s="3"/>
      <c r="O14597" s="3"/>
      <c r="P14597" s="3"/>
      <c r="Q14597" s="3"/>
      <c r="R14597" s="3"/>
      <c r="S14597" s="3"/>
    </row>
    <row r="14598" spans="5:19" x14ac:dyDescent="0.3">
      <c r="E14598"/>
      <c r="F14598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3"/>
      <c r="R14598" s="3"/>
      <c r="S14598" s="3"/>
    </row>
    <row r="14599" spans="5:19" x14ac:dyDescent="0.3">
      <c r="E14599"/>
      <c r="F14599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3"/>
      <c r="R14599" s="3"/>
      <c r="S14599" s="3"/>
    </row>
    <row r="14600" spans="5:19" x14ac:dyDescent="0.3">
      <c r="E14600"/>
      <c r="F14600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3"/>
      <c r="R14600" s="3"/>
      <c r="S14600" s="3"/>
    </row>
    <row r="14601" spans="5:19" x14ac:dyDescent="0.3">
      <c r="E14601"/>
      <c r="F14601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3"/>
      <c r="R14601" s="3"/>
      <c r="S14601" s="3"/>
    </row>
    <row r="14602" spans="5:19" x14ac:dyDescent="0.3">
      <c r="E14602"/>
      <c r="F14602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3"/>
      <c r="R14602" s="3"/>
      <c r="S14602" s="3"/>
    </row>
    <row r="14603" spans="5:19" x14ac:dyDescent="0.3">
      <c r="E14603"/>
      <c r="F14603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3"/>
      <c r="R14603" s="3"/>
      <c r="S14603" s="3"/>
    </row>
    <row r="14604" spans="5:19" x14ac:dyDescent="0.3">
      <c r="E14604"/>
      <c r="F14604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3"/>
      <c r="R14604" s="3"/>
      <c r="S14604" s="3"/>
    </row>
    <row r="14605" spans="5:19" x14ac:dyDescent="0.3">
      <c r="E14605"/>
      <c r="F14605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3"/>
      <c r="R14605" s="3"/>
      <c r="S14605" s="3"/>
    </row>
    <row r="14606" spans="5:19" x14ac:dyDescent="0.3">
      <c r="E14606"/>
      <c r="F14606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3"/>
      <c r="R14606" s="3"/>
      <c r="S14606" s="3"/>
    </row>
    <row r="14607" spans="5:19" x14ac:dyDescent="0.3">
      <c r="E14607"/>
      <c r="F14607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3"/>
      <c r="R14607" s="3"/>
      <c r="S14607" s="3"/>
    </row>
    <row r="14608" spans="5:19" x14ac:dyDescent="0.3">
      <c r="E14608"/>
      <c r="F14608"/>
      <c r="G14608" s="3"/>
      <c r="H14608" s="3"/>
      <c r="I14608" s="3"/>
      <c r="J14608" s="3"/>
      <c r="K14608" s="3"/>
      <c r="L14608" s="3"/>
      <c r="M14608" s="3"/>
      <c r="N14608" s="3"/>
      <c r="O14608" s="3"/>
      <c r="P14608" s="3"/>
      <c r="Q14608" s="3"/>
      <c r="R14608" s="3"/>
      <c r="S14608" s="3"/>
    </row>
    <row r="14609" spans="5:19" x14ac:dyDescent="0.3">
      <c r="E14609"/>
      <c r="F14609"/>
      <c r="G14609" s="3"/>
      <c r="H14609" s="3"/>
      <c r="I14609" s="3"/>
      <c r="J14609" s="3"/>
      <c r="K14609" s="3"/>
      <c r="L14609" s="3"/>
      <c r="M14609" s="3"/>
      <c r="N14609" s="3"/>
      <c r="O14609" s="3"/>
      <c r="P14609" s="3"/>
      <c r="Q14609" s="3"/>
      <c r="R14609" s="3"/>
      <c r="S14609" s="3"/>
    </row>
    <row r="14610" spans="5:19" x14ac:dyDescent="0.3">
      <c r="E14610"/>
      <c r="F14610"/>
      <c r="G14610" s="3"/>
      <c r="H14610" s="3"/>
      <c r="I14610" s="3"/>
      <c r="J14610" s="3"/>
      <c r="K14610" s="3"/>
      <c r="L14610" s="3"/>
      <c r="M14610" s="3"/>
      <c r="N14610" s="3"/>
      <c r="O14610" s="3"/>
      <c r="P14610" s="3"/>
      <c r="Q14610" s="3"/>
      <c r="R14610" s="3"/>
      <c r="S14610" s="3"/>
    </row>
    <row r="14611" spans="5:19" x14ac:dyDescent="0.3">
      <c r="E14611"/>
      <c r="F14611"/>
      <c r="G14611" s="3"/>
      <c r="H14611" s="3"/>
      <c r="I14611" s="3"/>
      <c r="J14611" s="3"/>
      <c r="K14611" s="3"/>
      <c r="L14611" s="3"/>
      <c r="M14611" s="3"/>
      <c r="N14611" s="3"/>
      <c r="O14611" s="3"/>
      <c r="P14611" s="3"/>
      <c r="Q14611" s="3"/>
      <c r="R14611" s="3"/>
      <c r="S14611" s="3"/>
    </row>
    <row r="14612" spans="5:19" x14ac:dyDescent="0.3">
      <c r="E14612"/>
      <c r="F14612"/>
      <c r="G14612" s="3"/>
      <c r="H14612" s="3"/>
      <c r="I14612" s="3"/>
      <c r="J14612" s="3"/>
      <c r="K14612" s="3"/>
      <c r="L14612" s="3"/>
      <c r="M14612" s="3"/>
      <c r="N14612" s="3"/>
      <c r="O14612" s="3"/>
      <c r="P14612" s="3"/>
      <c r="Q14612" s="3"/>
      <c r="R14612" s="3"/>
      <c r="S14612" s="3"/>
    </row>
    <row r="14613" spans="5:19" x14ac:dyDescent="0.3">
      <c r="E14613"/>
      <c r="F14613"/>
      <c r="G14613" s="3"/>
      <c r="H14613" s="3"/>
      <c r="I14613" s="3"/>
      <c r="J14613" s="3"/>
      <c r="K14613" s="3"/>
      <c r="L14613" s="3"/>
      <c r="M14613" s="3"/>
      <c r="N14613" s="3"/>
      <c r="O14613" s="3"/>
      <c r="P14613" s="3"/>
      <c r="Q14613" s="3"/>
      <c r="R14613" s="3"/>
      <c r="S14613" s="3"/>
    </row>
    <row r="14614" spans="5:19" x14ac:dyDescent="0.3">
      <c r="E14614"/>
      <c r="F14614"/>
      <c r="G14614" s="3"/>
      <c r="H14614" s="3"/>
      <c r="I14614" s="3"/>
      <c r="J14614" s="3"/>
      <c r="K14614" s="3"/>
      <c r="L14614" s="3"/>
      <c r="M14614" s="3"/>
      <c r="N14614" s="3"/>
      <c r="O14614" s="3"/>
      <c r="P14614" s="3"/>
      <c r="Q14614" s="3"/>
      <c r="R14614" s="3"/>
      <c r="S14614" s="3"/>
    </row>
    <row r="14615" spans="5:19" x14ac:dyDescent="0.3">
      <c r="E14615"/>
      <c r="F14615"/>
      <c r="G14615" s="3"/>
      <c r="H14615" s="3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</row>
    <row r="14616" spans="5:19" x14ac:dyDescent="0.3">
      <c r="E14616"/>
      <c r="F14616"/>
      <c r="G14616" s="3"/>
      <c r="H14616" s="3"/>
      <c r="I14616" s="3"/>
      <c r="J14616" s="3"/>
      <c r="K14616" s="3"/>
      <c r="L14616" s="3"/>
      <c r="M14616" s="3"/>
      <c r="N14616" s="3"/>
      <c r="O14616" s="3"/>
      <c r="P14616" s="3"/>
      <c r="Q14616" s="3"/>
      <c r="R14616" s="3"/>
      <c r="S14616" s="3"/>
    </row>
    <row r="14617" spans="5:19" x14ac:dyDescent="0.3">
      <c r="E14617"/>
      <c r="F14617"/>
      <c r="G14617" s="3"/>
      <c r="H14617" s="3"/>
      <c r="I14617" s="3"/>
      <c r="J14617" s="3"/>
      <c r="K14617" s="3"/>
      <c r="L14617" s="3"/>
      <c r="M14617" s="3"/>
      <c r="N14617" s="3"/>
      <c r="O14617" s="3"/>
      <c r="P14617" s="3"/>
      <c r="Q14617" s="3"/>
      <c r="R14617" s="3"/>
      <c r="S14617" s="3"/>
    </row>
    <row r="14618" spans="5:19" x14ac:dyDescent="0.3">
      <c r="E14618"/>
      <c r="F14618"/>
      <c r="G14618" s="3"/>
      <c r="H14618" s="3"/>
      <c r="I14618" s="3"/>
      <c r="J14618" s="3"/>
      <c r="K14618" s="3"/>
      <c r="L14618" s="3"/>
      <c r="M14618" s="3"/>
      <c r="N14618" s="3"/>
      <c r="O14618" s="3"/>
      <c r="P14618" s="3"/>
      <c r="Q14618" s="3"/>
      <c r="R14618" s="3"/>
      <c r="S14618" s="3"/>
    </row>
    <row r="14619" spans="5:19" x14ac:dyDescent="0.3">
      <c r="E14619"/>
      <c r="F14619"/>
      <c r="G14619" s="3"/>
      <c r="H14619" s="3"/>
      <c r="I14619" s="3"/>
      <c r="J14619" s="3"/>
      <c r="K14619" s="3"/>
      <c r="L14619" s="3"/>
      <c r="M14619" s="3"/>
      <c r="N14619" s="3"/>
      <c r="O14619" s="3"/>
      <c r="P14619" s="3"/>
      <c r="Q14619" s="3"/>
      <c r="R14619" s="3"/>
      <c r="S14619" s="3"/>
    </row>
    <row r="14620" spans="5:19" x14ac:dyDescent="0.3">
      <c r="E14620"/>
      <c r="F14620"/>
      <c r="G14620" s="3"/>
      <c r="H14620" s="3"/>
      <c r="I14620" s="3"/>
      <c r="J14620" s="3"/>
      <c r="K14620" s="3"/>
      <c r="L14620" s="3"/>
      <c r="M14620" s="3"/>
      <c r="N14620" s="3"/>
      <c r="O14620" s="3"/>
      <c r="P14620" s="3"/>
      <c r="Q14620" s="3"/>
      <c r="R14620" s="3"/>
      <c r="S14620" s="3"/>
    </row>
    <row r="14621" spans="5:19" x14ac:dyDescent="0.3">
      <c r="E14621"/>
      <c r="F14621"/>
      <c r="G14621" s="3"/>
      <c r="H14621" s="3"/>
      <c r="I14621" s="3"/>
      <c r="J14621" s="3"/>
      <c r="K14621" s="3"/>
      <c r="L14621" s="3"/>
      <c r="M14621" s="3"/>
      <c r="N14621" s="3"/>
      <c r="O14621" s="3"/>
      <c r="P14621" s="3"/>
      <c r="Q14621" s="3"/>
      <c r="R14621" s="3"/>
      <c r="S14621" s="3"/>
    </row>
    <row r="14622" spans="5:19" x14ac:dyDescent="0.3">
      <c r="E14622"/>
      <c r="F14622"/>
      <c r="G14622" s="3"/>
      <c r="H14622" s="3"/>
      <c r="I14622" s="3"/>
      <c r="J14622" s="3"/>
      <c r="K14622" s="3"/>
      <c r="L14622" s="3"/>
      <c r="M14622" s="3"/>
      <c r="N14622" s="3"/>
      <c r="O14622" s="3"/>
      <c r="P14622" s="3"/>
      <c r="Q14622" s="3"/>
      <c r="R14622" s="3"/>
      <c r="S14622" s="3"/>
    </row>
    <row r="14623" spans="5:19" x14ac:dyDescent="0.3">
      <c r="E14623"/>
      <c r="F14623"/>
      <c r="G14623" s="3"/>
      <c r="H14623" s="3"/>
      <c r="I14623" s="3"/>
      <c r="J14623" s="3"/>
      <c r="K14623" s="3"/>
      <c r="L14623" s="3"/>
      <c r="M14623" s="3"/>
      <c r="N14623" s="3"/>
      <c r="O14623" s="3"/>
      <c r="P14623" s="3"/>
      <c r="Q14623" s="3"/>
      <c r="R14623" s="3"/>
      <c r="S14623" s="3"/>
    </row>
    <row r="14624" spans="5:19" x14ac:dyDescent="0.3">
      <c r="E14624"/>
      <c r="F14624"/>
      <c r="G14624" s="3"/>
      <c r="H14624" s="3"/>
      <c r="I14624" s="3"/>
      <c r="J14624" s="3"/>
      <c r="K14624" s="3"/>
      <c r="L14624" s="3"/>
      <c r="M14624" s="3"/>
      <c r="N14624" s="3"/>
      <c r="O14624" s="3"/>
      <c r="P14624" s="3"/>
      <c r="Q14624" s="3"/>
      <c r="R14624" s="3"/>
      <c r="S14624" s="3"/>
    </row>
    <row r="14625" spans="5:19" x14ac:dyDescent="0.3">
      <c r="E14625"/>
      <c r="F14625"/>
      <c r="G14625" s="3"/>
      <c r="H14625" s="3"/>
      <c r="I14625" s="3"/>
      <c r="J14625" s="3"/>
      <c r="K14625" s="3"/>
      <c r="L14625" s="3"/>
      <c r="M14625" s="3"/>
      <c r="N14625" s="3"/>
      <c r="O14625" s="3"/>
      <c r="P14625" s="3"/>
      <c r="Q14625" s="3"/>
      <c r="R14625" s="3"/>
      <c r="S14625" s="3"/>
    </row>
    <row r="14626" spans="5:19" x14ac:dyDescent="0.3">
      <c r="E14626"/>
      <c r="F14626"/>
      <c r="G14626" s="3"/>
      <c r="H14626" s="3"/>
      <c r="I14626" s="3"/>
      <c r="J14626" s="3"/>
      <c r="K14626" s="3"/>
      <c r="L14626" s="3"/>
      <c r="M14626" s="3"/>
      <c r="N14626" s="3"/>
      <c r="O14626" s="3"/>
      <c r="P14626" s="3"/>
      <c r="Q14626" s="3"/>
      <c r="R14626" s="3"/>
      <c r="S14626" s="3"/>
    </row>
    <row r="14627" spans="5:19" x14ac:dyDescent="0.3">
      <c r="E14627"/>
      <c r="F14627"/>
      <c r="G14627" s="3"/>
      <c r="H14627" s="3"/>
      <c r="I14627" s="3"/>
      <c r="J14627" s="3"/>
      <c r="K14627" s="3"/>
      <c r="L14627" s="3"/>
      <c r="M14627" s="3"/>
      <c r="N14627" s="3"/>
      <c r="O14627" s="3"/>
      <c r="P14627" s="3"/>
      <c r="Q14627" s="3"/>
      <c r="R14627" s="3"/>
      <c r="S14627" s="3"/>
    </row>
    <row r="14628" spans="5:19" x14ac:dyDescent="0.3">
      <c r="E14628"/>
      <c r="F14628"/>
      <c r="G14628" s="3"/>
      <c r="H14628" s="3"/>
      <c r="I14628" s="3"/>
      <c r="J14628" s="3"/>
      <c r="K14628" s="3"/>
      <c r="L14628" s="3"/>
      <c r="M14628" s="3"/>
      <c r="N14628" s="3"/>
      <c r="O14628" s="3"/>
      <c r="P14628" s="3"/>
      <c r="Q14628" s="3"/>
      <c r="R14628" s="3"/>
      <c r="S14628" s="3"/>
    </row>
    <row r="14629" spans="5:19" x14ac:dyDescent="0.3">
      <c r="E14629"/>
      <c r="F14629"/>
      <c r="G14629" s="3"/>
      <c r="H14629" s="3"/>
      <c r="I14629" s="3"/>
      <c r="J14629" s="3"/>
      <c r="K14629" s="3"/>
      <c r="L14629" s="3"/>
      <c r="M14629" s="3"/>
      <c r="N14629" s="3"/>
      <c r="O14629" s="3"/>
      <c r="P14629" s="3"/>
      <c r="Q14629" s="3"/>
      <c r="R14629" s="3"/>
      <c r="S14629" s="3"/>
    </row>
    <row r="14630" spans="5:19" x14ac:dyDescent="0.3">
      <c r="E14630"/>
      <c r="F14630"/>
      <c r="G14630" s="3"/>
      <c r="H14630" s="3"/>
      <c r="I14630" s="3"/>
      <c r="J14630" s="3"/>
      <c r="K14630" s="3"/>
      <c r="L14630" s="3"/>
      <c r="M14630" s="3"/>
      <c r="N14630" s="3"/>
      <c r="O14630" s="3"/>
      <c r="P14630" s="3"/>
      <c r="Q14630" s="3"/>
      <c r="R14630" s="3"/>
      <c r="S14630" s="3"/>
    </row>
    <row r="14631" spans="5:19" x14ac:dyDescent="0.3">
      <c r="E14631"/>
      <c r="F14631"/>
      <c r="G14631" s="3"/>
      <c r="H14631" s="3"/>
      <c r="I14631" s="3"/>
      <c r="J14631" s="3"/>
      <c r="K14631" s="3"/>
      <c r="L14631" s="3"/>
      <c r="M14631" s="3"/>
      <c r="N14631" s="3"/>
      <c r="O14631" s="3"/>
      <c r="P14631" s="3"/>
      <c r="Q14631" s="3"/>
      <c r="R14631" s="3"/>
      <c r="S14631" s="3"/>
    </row>
    <row r="14632" spans="5:19" x14ac:dyDescent="0.3">
      <c r="E14632"/>
      <c r="F14632"/>
      <c r="G14632" s="3"/>
      <c r="H14632" s="3"/>
      <c r="I14632" s="3"/>
      <c r="J14632" s="3"/>
      <c r="K14632" s="3"/>
      <c r="L14632" s="3"/>
      <c r="M14632" s="3"/>
      <c r="N14632" s="3"/>
      <c r="O14632" s="3"/>
      <c r="P14632" s="3"/>
      <c r="Q14632" s="3"/>
      <c r="R14632" s="3"/>
      <c r="S14632" s="3"/>
    </row>
    <row r="14633" spans="5:19" x14ac:dyDescent="0.3">
      <c r="E14633"/>
      <c r="F14633"/>
      <c r="G14633" s="3"/>
      <c r="H14633" s="3"/>
      <c r="I14633" s="3"/>
      <c r="J14633" s="3"/>
      <c r="K14633" s="3"/>
      <c r="L14633" s="3"/>
      <c r="M14633" s="3"/>
      <c r="N14633" s="3"/>
      <c r="O14633" s="3"/>
      <c r="P14633" s="3"/>
      <c r="Q14633" s="3"/>
      <c r="R14633" s="3"/>
      <c r="S14633" s="3"/>
    </row>
    <row r="14634" spans="5:19" x14ac:dyDescent="0.3">
      <c r="E14634"/>
      <c r="F14634"/>
      <c r="G14634" s="3"/>
      <c r="H14634" s="3"/>
      <c r="I14634" s="3"/>
      <c r="J14634" s="3"/>
      <c r="K14634" s="3"/>
      <c r="L14634" s="3"/>
      <c r="M14634" s="3"/>
      <c r="N14634" s="3"/>
      <c r="O14634" s="3"/>
      <c r="P14634" s="3"/>
      <c r="Q14634" s="3"/>
      <c r="R14634" s="3"/>
      <c r="S14634" s="3"/>
    </row>
    <row r="14635" spans="5:19" x14ac:dyDescent="0.3">
      <c r="E14635"/>
      <c r="F14635"/>
      <c r="G14635" s="3"/>
      <c r="H14635" s="3"/>
      <c r="I14635" s="3"/>
      <c r="J14635" s="3"/>
      <c r="K14635" s="3"/>
      <c r="L14635" s="3"/>
      <c r="M14635" s="3"/>
      <c r="N14635" s="3"/>
      <c r="O14635" s="3"/>
      <c r="P14635" s="3"/>
      <c r="Q14635" s="3"/>
      <c r="R14635" s="3"/>
      <c r="S14635" s="3"/>
    </row>
    <row r="14636" spans="5:19" x14ac:dyDescent="0.3">
      <c r="E14636"/>
      <c r="F14636"/>
      <c r="G14636" s="3"/>
      <c r="H14636" s="3"/>
      <c r="I14636" s="3"/>
      <c r="J14636" s="3"/>
      <c r="K14636" s="3"/>
      <c r="L14636" s="3"/>
      <c r="M14636" s="3"/>
      <c r="N14636" s="3"/>
      <c r="O14636" s="3"/>
      <c r="P14636" s="3"/>
      <c r="Q14636" s="3"/>
      <c r="R14636" s="3"/>
      <c r="S14636" s="3"/>
    </row>
    <row r="14637" spans="5:19" x14ac:dyDescent="0.3">
      <c r="E14637"/>
      <c r="F14637"/>
      <c r="G14637" s="3"/>
      <c r="H14637" s="3"/>
      <c r="I14637" s="3"/>
      <c r="J14637" s="3"/>
      <c r="K14637" s="3"/>
      <c r="L14637" s="3"/>
      <c r="M14637" s="3"/>
      <c r="N14637" s="3"/>
      <c r="O14637" s="3"/>
      <c r="P14637" s="3"/>
      <c r="Q14637" s="3"/>
      <c r="R14637" s="3"/>
      <c r="S14637" s="3"/>
    </row>
    <row r="14638" spans="5:19" x14ac:dyDescent="0.3">
      <c r="E14638"/>
      <c r="F14638"/>
      <c r="G14638" s="3"/>
      <c r="H14638" s="3"/>
      <c r="I14638" s="3"/>
      <c r="J14638" s="3"/>
      <c r="K14638" s="3"/>
      <c r="L14638" s="3"/>
      <c r="M14638" s="3"/>
      <c r="N14638" s="3"/>
      <c r="O14638" s="3"/>
      <c r="P14638" s="3"/>
      <c r="Q14638" s="3"/>
      <c r="R14638" s="3"/>
      <c r="S14638" s="3"/>
    </row>
    <row r="14639" spans="5:19" x14ac:dyDescent="0.3">
      <c r="E14639"/>
      <c r="F14639"/>
      <c r="G14639" s="3"/>
      <c r="H14639" s="3"/>
      <c r="I14639" s="3"/>
      <c r="J14639" s="3"/>
      <c r="K14639" s="3"/>
      <c r="L14639" s="3"/>
      <c r="M14639" s="3"/>
      <c r="N14639" s="3"/>
      <c r="O14639" s="3"/>
      <c r="P14639" s="3"/>
      <c r="Q14639" s="3"/>
      <c r="R14639" s="3"/>
      <c r="S14639" s="3"/>
    </row>
    <row r="14640" spans="5:19" x14ac:dyDescent="0.3">
      <c r="E14640"/>
      <c r="F14640"/>
      <c r="G14640" s="3"/>
      <c r="H14640" s="3"/>
      <c r="I14640" s="3"/>
      <c r="J14640" s="3"/>
      <c r="K14640" s="3"/>
      <c r="L14640" s="3"/>
      <c r="M14640" s="3"/>
      <c r="N14640" s="3"/>
      <c r="O14640" s="3"/>
      <c r="P14640" s="3"/>
      <c r="Q14640" s="3"/>
      <c r="R14640" s="3"/>
      <c r="S14640" s="3"/>
    </row>
    <row r="14641" spans="5:19" x14ac:dyDescent="0.3">
      <c r="E14641"/>
      <c r="F14641"/>
      <c r="G14641" s="3"/>
      <c r="H14641" s="3"/>
      <c r="I14641" s="3"/>
      <c r="J14641" s="3"/>
      <c r="K14641" s="3"/>
      <c r="L14641" s="3"/>
      <c r="M14641" s="3"/>
      <c r="N14641" s="3"/>
      <c r="O14641" s="3"/>
      <c r="P14641" s="3"/>
      <c r="Q14641" s="3"/>
      <c r="R14641" s="3"/>
      <c r="S14641" s="3"/>
    </row>
    <row r="14642" spans="5:19" x14ac:dyDescent="0.3">
      <c r="E14642"/>
      <c r="F14642"/>
      <c r="G14642" s="3"/>
      <c r="H14642" s="3"/>
      <c r="I14642" s="3"/>
      <c r="J14642" s="3"/>
      <c r="K14642" s="3"/>
      <c r="L14642" s="3"/>
      <c r="M14642" s="3"/>
      <c r="N14642" s="3"/>
      <c r="O14642" s="3"/>
      <c r="P14642" s="3"/>
      <c r="Q14642" s="3"/>
      <c r="R14642" s="3"/>
      <c r="S14642" s="3"/>
    </row>
    <row r="14643" spans="5:19" x14ac:dyDescent="0.3">
      <c r="E14643"/>
      <c r="F14643"/>
      <c r="G14643" s="3"/>
      <c r="H14643" s="3"/>
      <c r="I14643" s="3"/>
      <c r="J14643" s="3"/>
      <c r="K14643" s="3"/>
      <c r="L14643" s="3"/>
      <c r="M14643" s="3"/>
      <c r="N14643" s="3"/>
      <c r="O14643" s="3"/>
      <c r="P14643" s="3"/>
      <c r="Q14643" s="3"/>
      <c r="R14643" s="3"/>
      <c r="S14643" s="3"/>
    </row>
    <row r="14644" spans="5:19" x14ac:dyDescent="0.3">
      <c r="E14644"/>
      <c r="F14644"/>
      <c r="G14644" s="3"/>
      <c r="H14644" s="3"/>
      <c r="I14644" s="3"/>
      <c r="J14644" s="3"/>
      <c r="K14644" s="3"/>
      <c r="L14644" s="3"/>
      <c r="M14644" s="3"/>
      <c r="N14644" s="3"/>
      <c r="O14644" s="3"/>
      <c r="P14644" s="3"/>
      <c r="Q14644" s="3"/>
      <c r="R14644" s="3"/>
      <c r="S14644" s="3"/>
    </row>
    <row r="14645" spans="5:19" x14ac:dyDescent="0.3">
      <c r="E14645"/>
      <c r="F14645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3"/>
      <c r="R14645" s="3"/>
      <c r="S14645" s="3"/>
    </row>
    <row r="14646" spans="5:19" x14ac:dyDescent="0.3">
      <c r="E14646"/>
      <c r="F14646"/>
      <c r="G14646" s="3"/>
      <c r="H14646" s="3"/>
      <c r="I14646" s="3"/>
      <c r="J14646" s="3"/>
      <c r="K14646" s="3"/>
      <c r="L14646" s="3"/>
      <c r="M14646" s="3"/>
      <c r="N14646" s="3"/>
      <c r="O14646" s="3"/>
      <c r="P14646" s="3"/>
      <c r="Q14646" s="3"/>
      <c r="R14646" s="3"/>
      <c r="S14646" s="3"/>
    </row>
    <row r="14647" spans="5:19" x14ac:dyDescent="0.3">
      <c r="E14647"/>
      <c r="F14647"/>
      <c r="G14647" s="3"/>
      <c r="H14647" s="3"/>
      <c r="I14647" s="3"/>
      <c r="J14647" s="3"/>
      <c r="K14647" s="3"/>
      <c r="L14647" s="3"/>
      <c r="M14647" s="3"/>
      <c r="N14647" s="3"/>
      <c r="O14647" s="3"/>
      <c r="P14647" s="3"/>
      <c r="Q14647" s="3"/>
      <c r="R14647" s="3"/>
      <c r="S14647" s="3"/>
    </row>
    <row r="14648" spans="5:19" x14ac:dyDescent="0.3">
      <c r="E14648"/>
      <c r="F14648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3"/>
      <c r="R14648" s="3"/>
      <c r="S14648" s="3"/>
    </row>
    <row r="14649" spans="5:19" x14ac:dyDescent="0.3">
      <c r="E14649"/>
      <c r="F14649"/>
      <c r="G14649" s="3"/>
      <c r="H14649" s="3"/>
      <c r="I14649" s="3"/>
      <c r="J14649" s="3"/>
      <c r="K14649" s="3"/>
      <c r="L14649" s="3"/>
      <c r="M14649" s="3"/>
      <c r="N14649" s="3"/>
      <c r="O14649" s="3"/>
      <c r="P14649" s="3"/>
      <c r="Q14649" s="3"/>
      <c r="R14649" s="3"/>
      <c r="S14649" s="3"/>
    </row>
    <row r="14650" spans="5:19" x14ac:dyDescent="0.3">
      <c r="E14650"/>
      <c r="F14650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3"/>
      <c r="R14650" s="3"/>
      <c r="S14650" s="3"/>
    </row>
    <row r="14651" spans="5:19" x14ac:dyDescent="0.3">
      <c r="E14651"/>
      <c r="F14651"/>
      <c r="G14651" s="3"/>
      <c r="H14651" s="3"/>
      <c r="I14651" s="3"/>
      <c r="J14651" s="3"/>
      <c r="K14651" s="3"/>
      <c r="L14651" s="3"/>
      <c r="M14651" s="3"/>
      <c r="N14651" s="3"/>
      <c r="O14651" s="3"/>
      <c r="P14651" s="3"/>
      <c r="Q14651" s="3"/>
      <c r="R14651" s="3"/>
      <c r="S14651" s="3"/>
    </row>
    <row r="14652" spans="5:19" x14ac:dyDescent="0.3">
      <c r="E14652"/>
      <c r="F14652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3"/>
      <c r="R14652" s="3"/>
      <c r="S14652" s="3"/>
    </row>
    <row r="14653" spans="5:19" x14ac:dyDescent="0.3">
      <c r="E14653"/>
      <c r="F14653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</row>
    <row r="14654" spans="5:19" x14ac:dyDescent="0.3">
      <c r="E14654"/>
      <c r="F14654"/>
      <c r="G14654" s="3"/>
      <c r="H14654" s="3"/>
      <c r="I14654" s="3"/>
      <c r="J14654" s="3"/>
      <c r="K14654" s="3"/>
      <c r="L14654" s="3"/>
      <c r="M14654" s="3"/>
      <c r="N14654" s="3"/>
      <c r="O14654" s="3"/>
      <c r="P14654" s="3"/>
      <c r="Q14654" s="3"/>
      <c r="R14654" s="3"/>
      <c r="S14654" s="3"/>
    </row>
    <row r="14655" spans="5:19" x14ac:dyDescent="0.3">
      <c r="E14655"/>
      <c r="F14655"/>
      <c r="G14655" s="3"/>
      <c r="H14655" s="3"/>
      <c r="I14655" s="3"/>
      <c r="J14655" s="3"/>
      <c r="K14655" s="3"/>
      <c r="L14655" s="3"/>
      <c r="M14655" s="3"/>
      <c r="N14655" s="3"/>
      <c r="O14655" s="3"/>
      <c r="P14655" s="3"/>
      <c r="Q14655" s="3"/>
      <c r="R14655" s="3"/>
      <c r="S14655" s="3"/>
    </row>
    <row r="14656" spans="5:19" x14ac:dyDescent="0.3">
      <c r="E14656"/>
      <c r="F14656"/>
      <c r="G14656" s="3"/>
      <c r="H14656" s="3"/>
      <c r="I14656" s="3"/>
      <c r="J14656" s="3"/>
      <c r="K14656" s="3"/>
      <c r="L14656" s="3"/>
      <c r="M14656" s="3"/>
      <c r="N14656" s="3"/>
      <c r="O14656" s="3"/>
      <c r="P14656" s="3"/>
      <c r="Q14656" s="3"/>
      <c r="R14656" s="3"/>
      <c r="S14656" s="3"/>
    </row>
    <row r="14657" spans="5:19" x14ac:dyDescent="0.3">
      <c r="E14657"/>
      <c r="F14657"/>
      <c r="G14657" s="3"/>
      <c r="H14657" s="3"/>
      <c r="I14657" s="3"/>
      <c r="J14657" s="3"/>
      <c r="K14657" s="3"/>
      <c r="L14657" s="3"/>
      <c r="M14657" s="3"/>
      <c r="N14657" s="3"/>
      <c r="O14657" s="3"/>
      <c r="P14657" s="3"/>
      <c r="Q14657" s="3"/>
      <c r="R14657" s="3"/>
      <c r="S14657" s="3"/>
    </row>
    <row r="14658" spans="5:19" x14ac:dyDescent="0.3">
      <c r="E14658"/>
      <c r="F14658"/>
      <c r="G14658" s="3"/>
      <c r="H14658" s="3"/>
      <c r="I14658" s="3"/>
      <c r="J14658" s="3"/>
      <c r="K14658" s="3"/>
      <c r="L14658" s="3"/>
      <c r="M14658" s="3"/>
      <c r="N14658" s="3"/>
      <c r="O14658" s="3"/>
      <c r="P14658" s="3"/>
      <c r="Q14658" s="3"/>
      <c r="R14658" s="3"/>
      <c r="S14658" s="3"/>
    </row>
    <row r="14659" spans="5:19" x14ac:dyDescent="0.3">
      <c r="E14659"/>
      <c r="F14659"/>
      <c r="G14659" s="3"/>
      <c r="H14659" s="3"/>
      <c r="I14659" s="3"/>
      <c r="J14659" s="3"/>
      <c r="K14659" s="3"/>
      <c r="L14659" s="3"/>
      <c r="M14659" s="3"/>
      <c r="N14659" s="3"/>
      <c r="O14659" s="3"/>
      <c r="P14659" s="3"/>
      <c r="Q14659" s="3"/>
      <c r="R14659" s="3"/>
      <c r="S14659" s="3"/>
    </row>
    <row r="14660" spans="5:19" x14ac:dyDescent="0.3">
      <c r="E14660"/>
      <c r="F14660"/>
      <c r="G14660" s="3"/>
      <c r="H14660" s="3"/>
      <c r="I14660" s="3"/>
      <c r="J14660" s="3"/>
      <c r="K14660" s="3"/>
      <c r="L14660" s="3"/>
      <c r="M14660" s="3"/>
      <c r="N14660" s="3"/>
      <c r="O14660" s="3"/>
      <c r="P14660" s="3"/>
      <c r="Q14660" s="3"/>
      <c r="R14660" s="3"/>
      <c r="S14660" s="3"/>
    </row>
    <row r="14661" spans="5:19" x14ac:dyDescent="0.3">
      <c r="E14661"/>
      <c r="F14661"/>
      <c r="G14661" s="3"/>
      <c r="H14661" s="3"/>
      <c r="I14661" s="3"/>
      <c r="J14661" s="3"/>
      <c r="K14661" s="3"/>
      <c r="L14661" s="3"/>
      <c r="M14661" s="3"/>
      <c r="N14661" s="3"/>
      <c r="O14661" s="3"/>
      <c r="P14661" s="3"/>
      <c r="Q14661" s="3"/>
      <c r="R14661" s="3"/>
      <c r="S14661" s="3"/>
    </row>
    <row r="14662" spans="5:19" x14ac:dyDescent="0.3">
      <c r="E14662"/>
      <c r="F14662"/>
      <c r="G14662" s="3"/>
      <c r="H14662" s="3"/>
      <c r="I14662" s="3"/>
      <c r="J14662" s="3"/>
      <c r="K14662" s="3"/>
      <c r="L14662" s="3"/>
      <c r="M14662" s="3"/>
      <c r="N14662" s="3"/>
      <c r="O14662" s="3"/>
      <c r="P14662" s="3"/>
      <c r="Q14662" s="3"/>
      <c r="R14662" s="3"/>
      <c r="S14662" s="3"/>
    </row>
    <row r="14663" spans="5:19" x14ac:dyDescent="0.3">
      <c r="E14663"/>
      <c r="F14663"/>
      <c r="G14663" s="3"/>
      <c r="H14663" s="3"/>
      <c r="I14663" s="3"/>
      <c r="J14663" s="3"/>
      <c r="K14663" s="3"/>
      <c r="L14663" s="3"/>
      <c r="M14663" s="3"/>
      <c r="N14663" s="3"/>
      <c r="O14663" s="3"/>
      <c r="P14663" s="3"/>
      <c r="Q14663" s="3"/>
      <c r="R14663" s="3"/>
      <c r="S14663" s="3"/>
    </row>
    <row r="14664" spans="5:19" x14ac:dyDescent="0.3">
      <c r="E14664"/>
      <c r="F14664"/>
      <c r="G14664" s="3"/>
      <c r="H14664" s="3"/>
      <c r="I14664" s="3"/>
      <c r="J14664" s="3"/>
      <c r="K14664" s="3"/>
      <c r="L14664" s="3"/>
      <c r="M14664" s="3"/>
      <c r="N14664" s="3"/>
      <c r="O14664" s="3"/>
      <c r="P14664" s="3"/>
      <c r="Q14664" s="3"/>
      <c r="R14664" s="3"/>
      <c r="S14664" s="3"/>
    </row>
    <row r="14665" spans="5:19" x14ac:dyDescent="0.3">
      <c r="E14665"/>
      <c r="F14665"/>
      <c r="G14665" s="3"/>
      <c r="H14665" s="3"/>
      <c r="I14665" s="3"/>
      <c r="J14665" s="3"/>
      <c r="K14665" s="3"/>
      <c r="L14665" s="3"/>
      <c r="M14665" s="3"/>
      <c r="N14665" s="3"/>
      <c r="O14665" s="3"/>
      <c r="P14665" s="3"/>
      <c r="Q14665" s="3"/>
      <c r="R14665" s="3"/>
      <c r="S14665" s="3"/>
    </row>
    <row r="14666" spans="5:19" x14ac:dyDescent="0.3">
      <c r="E14666"/>
      <c r="F14666"/>
      <c r="G14666" s="3"/>
      <c r="H14666" s="3"/>
      <c r="I14666" s="3"/>
      <c r="J14666" s="3"/>
      <c r="K14666" s="3"/>
      <c r="L14666" s="3"/>
      <c r="M14666" s="3"/>
      <c r="N14666" s="3"/>
      <c r="O14666" s="3"/>
      <c r="P14666" s="3"/>
      <c r="Q14666" s="3"/>
      <c r="R14666" s="3"/>
      <c r="S14666" s="3"/>
    </row>
    <row r="14667" spans="5:19" x14ac:dyDescent="0.3">
      <c r="E14667"/>
      <c r="F14667"/>
      <c r="G14667" s="3"/>
      <c r="H14667" s="3"/>
      <c r="I14667" s="3"/>
      <c r="J14667" s="3"/>
      <c r="K14667" s="3"/>
      <c r="L14667" s="3"/>
      <c r="M14667" s="3"/>
      <c r="N14667" s="3"/>
      <c r="O14667" s="3"/>
      <c r="P14667" s="3"/>
      <c r="Q14667" s="3"/>
      <c r="R14667" s="3"/>
      <c r="S14667" s="3"/>
    </row>
    <row r="14668" spans="5:19" x14ac:dyDescent="0.3">
      <c r="E14668"/>
      <c r="F14668"/>
      <c r="G14668" s="3"/>
      <c r="H14668" s="3"/>
      <c r="I14668" s="3"/>
      <c r="J14668" s="3"/>
      <c r="K14668" s="3"/>
      <c r="L14668" s="3"/>
      <c r="M14668" s="3"/>
      <c r="N14668" s="3"/>
      <c r="O14668" s="3"/>
      <c r="P14668" s="3"/>
      <c r="Q14668" s="3"/>
      <c r="R14668" s="3"/>
      <c r="S14668" s="3"/>
    </row>
    <row r="14669" spans="5:19" x14ac:dyDescent="0.3">
      <c r="E14669"/>
      <c r="F14669"/>
      <c r="G14669" s="3"/>
      <c r="H14669" s="3"/>
      <c r="I14669" s="3"/>
      <c r="J14669" s="3"/>
      <c r="K14669" s="3"/>
      <c r="L14669" s="3"/>
      <c r="M14669" s="3"/>
      <c r="N14669" s="3"/>
      <c r="O14669" s="3"/>
      <c r="P14669" s="3"/>
      <c r="Q14669" s="3"/>
      <c r="R14669" s="3"/>
      <c r="S14669" s="3"/>
    </row>
    <row r="14670" spans="5:19" x14ac:dyDescent="0.3">
      <c r="E14670"/>
      <c r="F14670"/>
      <c r="G14670" s="3"/>
      <c r="H14670" s="3"/>
      <c r="I14670" s="3"/>
      <c r="J14670" s="3"/>
      <c r="K14670" s="3"/>
      <c r="L14670" s="3"/>
      <c r="M14670" s="3"/>
      <c r="N14670" s="3"/>
      <c r="O14670" s="3"/>
      <c r="P14670" s="3"/>
      <c r="Q14670" s="3"/>
      <c r="R14670" s="3"/>
      <c r="S14670" s="3"/>
    </row>
    <row r="14671" spans="5:19" x14ac:dyDescent="0.3">
      <c r="E14671"/>
      <c r="F14671"/>
      <c r="G14671" s="3"/>
      <c r="H14671" s="3"/>
      <c r="I14671" s="3"/>
      <c r="J14671" s="3"/>
      <c r="K14671" s="3"/>
      <c r="L14671" s="3"/>
      <c r="M14671" s="3"/>
      <c r="N14671" s="3"/>
      <c r="O14671" s="3"/>
      <c r="P14671" s="3"/>
      <c r="Q14671" s="3"/>
      <c r="R14671" s="3"/>
      <c r="S14671" s="3"/>
    </row>
    <row r="14672" spans="5:19" x14ac:dyDescent="0.3">
      <c r="E14672"/>
      <c r="F14672"/>
      <c r="G14672" s="3"/>
      <c r="H14672" s="3"/>
      <c r="I14672" s="3"/>
      <c r="J14672" s="3"/>
      <c r="K14672" s="3"/>
      <c r="L14672" s="3"/>
      <c r="M14672" s="3"/>
      <c r="N14672" s="3"/>
      <c r="O14672" s="3"/>
      <c r="P14672" s="3"/>
      <c r="Q14672" s="3"/>
      <c r="R14672" s="3"/>
      <c r="S14672" s="3"/>
    </row>
    <row r="14673" spans="5:19" x14ac:dyDescent="0.3">
      <c r="E14673"/>
      <c r="F14673"/>
      <c r="G14673" s="3"/>
      <c r="H14673" s="3"/>
      <c r="I14673" s="3"/>
      <c r="J14673" s="3"/>
      <c r="K14673" s="3"/>
      <c r="L14673" s="3"/>
      <c r="M14673" s="3"/>
      <c r="N14673" s="3"/>
      <c r="O14673" s="3"/>
      <c r="P14673" s="3"/>
      <c r="Q14673" s="3"/>
      <c r="R14673" s="3"/>
      <c r="S14673" s="3"/>
    </row>
    <row r="14674" spans="5:19" x14ac:dyDescent="0.3">
      <c r="E14674"/>
      <c r="F14674"/>
      <c r="G14674" s="3"/>
      <c r="H14674" s="3"/>
      <c r="I14674" s="3"/>
      <c r="J14674" s="3"/>
      <c r="K14674" s="3"/>
      <c r="L14674" s="3"/>
      <c r="M14674" s="3"/>
      <c r="N14674" s="3"/>
      <c r="O14674" s="3"/>
      <c r="P14674" s="3"/>
      <c r="Q14674" s="3"/>
      <c r="R14674" s="3"/>
      <c r="S14674" s="3"/>
    </row>
    <row r="14675" spans="5:19" x14ac:dyDescent="0.3">
      <c r="E14675"/>
      <c r="F14675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3"/>
      <c r="R14675" s="3"/>
      <c r="S14675" s="3"/>
    </row>
    <row r="14676" spans="5:19" x14ac:dyDescent="0.3">
      <c r="E14676"/>
      <c r="F14676"/>
      <c r="G14676" s="3"/>
      <c r="H14676" s="3"/>
      <c r="I14676" s="3"/>
      <c r="J14676" s="3"/>
      <c r="K14676" s="3"/>
      <c r="L14676" s="3"/>
      <c r="M14676" s="3"/>
      <c r="N14676" s="3"/>
      <c r="O14676" s="3"/>
      <c r="P14676" s="3"/>
      <c r="Q14676" s="3"/>
      <c r="R14676" s="3"/>
      <c r="S14676" s="3"/>
    </row>
    <row r="14677" spans="5:19" x14ac:dyDescent="0.3">
      <c r="E14677"/>
      <c r="F14677"/>
      <c r="G14677" s="3"/>
      <c r="H14677" s="3"/>
      <c r="I14677" s="3"/>
      <c r="J14677" s="3"/>
      <c r="K14677" s="3"/>
      <c r="L14677" s="3"/>
      <c r="M14677" s="3"/>
      <c r="N14677" s="3"/>
      <c r="O14677" s="3"/>
      <c r="P14677" s="3"/>
      <c r="Q14677" s="3"/>
      <c r="R14677" s="3"/>
      <c r="S14677" s="3"/>
    </row>
    <row r="14678" spans="5:19" x14ac:dyDescent="0.3">
      <c r="E14678"/>
      <c r="F14678"/>
      <c r="G14678" s="3"/>
      <c r="H14678" s="3"/>
      <c r="I14678" s="3"/>
      <c r="J14678" s="3"/>
      <c r="K14678" s="3"/>
      <c r="L14678" s="3"/>
      <c r="M14678" s="3"/>
      <c r="N14678" s="3"/>
      <c r="O14678" s="3"/>
      <c r="P14678" s="3"/>
      <c r="Q14678" s="3"/>
      <c r="R14678" s="3"/>
      <c r="S14678" s="3"/>
    </row>
    <row r="14679" spans="5:19" x14ac:dyDescent="0.3">
      <c r="E14679"/>
      <c r="F14679"/>
      <c r="G14679" s="3"/>
      <c r="H14679" s="3"/>
      <c r="I14679" s="3"/>
      <c r="J14679" s="3"/>
      <c r="K14679" s="3"/>
      <c r="L14679" s="3"/>
      <c r="M14679" s="3"/>
      <c r="N14679" s="3"/>
      <c r="O14679" s="3"/>
      <c r="P14679" s="3"/>
      <c r="Q14679" s="3"/>
      <c r="R14679" s="3"/>
      <c r="S14679" s="3"/>
    </row>
    <row r="14680" spans="5:19" x14ac:dyDescent="0.3">
      <c r="E14680"/>
      <c r="F14680"/>
      <c r="G14680" s="3"/>
      <c r="H14680" s="3"/>
      <c r="I14680" s="3"/>
      <c r="J14680" s="3"/>
      <c r="K14680" s="3"/>
      <c r="L14680" s="3"/>
      <c r="M14680" s="3"/>
      <c r="N14680" s="3"/>
      <c r="O14680" s="3"/>
      <c r="P14680" s="3"/>
      <c r="Q14680" s="3"/>
      <c r="R14680" s="3"/>
      <c r="S14680" s="3"/>
    </row>
    <row r="14681" spans="5:19" x14ac:dyDescent="0.3">
      <c r="E14681"/>
      <c r="F14681"/>
      <c r="G14681" s="3"/>
      <c r="H14681" s="3"/>
      <c r="I14681" s="3"/>
      <c r="J14681" s="3"/>
      <c r="K14681" s="3"/>
      <c r="L14681" s="3"/>
      <c r="M14681" s="3"/>
      <c r="N14681" s="3"/>
      <c r="O14681" s="3"/>
      <c r="P14681" s="3"/>
      <c r="Q14681" s="3"/>
      <c r="R14681" s="3"/>
      <c r="S14681" s="3"/>
    </row>
    <row r="14682" spans="5:19" x14ac:dyDescent="0.3">
      <c r="E14682"/>
      <c r="F14682"/>
      <c r="G14682" s="3"/>
      <c r="H14682" s="3"/>
      <c r="I14682" s="3"/>
      <c r="J14682" s="3"/>
      <c r="K14682" s="3"/>
      <c r="L14682" s="3"/>
      <c r="M14682" s="3"/>
      <c r="N14682" s="3"/>
      <c r="O14682" s="3"/>
      <c r="P14682" s="3"/>
      <c r="Q14682" s="3"/>
      <c r="R14682" s="3"/>
      <c r="S14682" s="3"/>
    </row>
    <row r="14683" spans="5:19" x14ac:dyDescent="0.3">
      <c r="E14683"/>
      <c r="F14683"/>
      <c r="G14683" s="3"/>
      <c r="H14683" s="3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</row>
    <row r="14684" spans="5:19" x14ac:dyDescent="0.3">
      <c r="E14684"/>
      <c r="F14684"/>
      <c r="G14684" s="3"/>
      <c r="H14684" s="3"/>
      <c r="I14684" s="3"/>
      <c r="J14684" s="3"/>
      <c r="K14684" s="3"/>
      <c r="L14684" s="3"/>
      <c r="M14684" s="3"/>
      <c r="N14684" s="3"/>
      <c r="O14684" s="3"/>
      <c r="P14684" s="3"/>
      <c r="Q14684" s="3"/>
      <c r="R14684" s="3"/>
      <c r="S14684" s="3"/>
    </row>
    <row r="14685" spans="5:19" x14ac:dyDescent="0.3">
      <c r="E14685"/>
      <c r="F14685"/>
      <c r="G14685" s="3"/>
      <c r="H14685" s="3"/>
      <c r="I14685" s="3"/>
      <c r="J14685" s="3"/>
      <c r="K14685" s="3"/>
      <c r="L14685" s="3"/>
      <c r="M14685" s="3"/>
      <c r="N14685" s="3"/>
      <c r="O14685" s="3"/>
      <c r="P14685" s="3"/>
      <c r="Q14685" s="3"/>
      <c r="R14685" s="3"/>
      <c r="S14685" s="3"/>
    </row>
    <row r="14686" spans="5:19" x14ac:dyDescent="0.3">
      <c r="E14686"/>
      <c r="F14686"/>
      <c r="G14686" s="3"/>
      <c r="H14686" s="3"/>
      <c r="I14686" s="3"/>
      <c r="J14686" s="3"/>
      <c r="K14686" s="3"/>
      <c r="L14686" s="3"/>
      <c r="M14686" s="3"/>
      <c r="N14686" s="3"/>
      <c r="O14686" s="3"/>
      <c r="P14686" s="3"/>
      <c r="Q14686" s="3"/>
      <c r="R14686" s="3"/>
      <c r="S14686" s="3"/>
    </row>
    <row r="14687" spans="5:19" x14ac:dyDescent="0.3">
      <c r="E14687"/>
      <c r="F14687"/>
      <c r="G14687" s="3"/>
      <c r="H14687" s="3"/>
      <c r="I14687" s="3"/>
      <c r="J14687" s="3"/>
      <c r="K14687" s="3"/>
      <c r="L14687" s="3"/>
      <c r="M14687" s="3"/>
      <c r="N14687" s="3"/>
      <c r="O14687" s="3"/>
      <c r="P14687" s="3"/>
      <c r="Q14687" s="3"/>
      <c r="R14687" s="3"/>
      <c r="S14687" s="3"/>
    </row>
    <row r="14688" spans="5:19" x14ac:dyDescent="0.3">
      <c r="E14688"/>
      <c r="F14688"/>
      <c r="G14688" s="3"/>
      <c r="H14688" s="3"/>
      <c r="I14688" s="3"/>
      <c r="J14688" s="3"/>
      <c r="K14688" s="3"/>
      <c r="L14688" s="3"/>
      <c r="M14688" s="3"/>
      <c r="N14688" s="3"/>
      <c r="O14688" s="3"/>
      <c r="P14688" s="3"/>
      <c r="Q14688" s="3"/>
      <c r="R14688" s="3"/>
      <c r="S14688" s="3"/>
    </row>
    <row r="14689" spans="5:19" x14ac:dyDescent="0.3">
      <c r="E14689"/>
      <c r="F14689"/>
      <c r="G14689" s="3"/>
      <c r="H14689" s="3"/>
      <c r="I14689" s="3"/>
      <c r="J14689" s="3"/>
      <c r="K14689" s="3"/>
      <c r="L14689" s="3"/>
      <c r="M14689" s="3"/>
      <c r="N14689" s="3"/>
      <c r="O14689" s="3"/>
      <c r="P14689" s="3"/>
      <c r="Q14689" s="3"/>
      <c r="R14689" s="3"/>
      <c r="S14689" s="3"/>
    </row>
    <row r="14690" spans="5:19" x14ac:dyDescent="0.3">
      <c r="E14690"/>
      <c r="F14690"/>
      <c r="G14690" s="3"/>
      <c r="H14690" s="3"/>
      <c r="I14690" s="3"/>
      <c r="J14690" s="3"/>
      <c r="K14690" s="3"/>
      <c r="L14690" s="3"/>
      <c r="M14690" s="3"/>
      <c r="N14690" s="3"/>
      <c r="O14690" s="3"/>
      <c r="P14690" s="3"/>
      <c r="Q14690" s="3"/>
      <c r="R14690" s="3"/>
      <c r="S14690" s="3"/>
    </row>
    <row r="14691" spans="5:19" x14ac:dyDescent="0.3">
      <c r="E14691"/>
      <c r="F14691"/>
      <c r="G14691" s="3"/>
      <c r="H14691" s="3"/>
      <c r="I14691" s="3"/>
      <c r="J14691" s="3"/>
      <c r="K14691" s="3"/>
      <c r="L14691" s="3"/>
      <c r="M14691" s="3"/>
      <c r="N14691" s="3"/>
      <c r="O14691" s="3"/>
      <c r="P14691" s="3"/>
      <c r="Q14691" s="3"/>
      <c r="R14691" s="3"/>
      <c r="S14691" s="3"/>
    </row>
    <row r="14692" spans="5:19" x14ac:dyDescent="0.3">
      <c r="E14692"/>
      <c r="F14692"/>
      <c r="G14692" s="3"/>
      <c r="H14692" s="3"/>
      <c r="I14692" s="3"/>
      <c r="J14692" s="3"/>
      <c r="K14692" s="3"/>
      <c r="L14692" s="3"/>
      <c r="M14692" s="3"/>
      <c r="N14692" s="3"/>
      <c r="O14692" s="3"/>
      <c r="P14692" s="3"/>
      <c r="Q14692" s="3"/>
      <c r="R14692" s="3"/>
      <c r="S14692" s="3"/>
    </row>
    <row r="14693" spans="5:19" x14ac:dyDescent="0.3">
      <c r="E14693"/>
      <c r="F14693"/>
      <c r="G14693" s="3"/>
      <c r="H14693" s="3"/>
      <c r="I14693" s="3"/>
      <c r="J14693" s="3"/>
      <c r="K14693" s="3"/>
      <c r="L14693" s="3"/>
      <c r="M14693" s="3"/>
      <c r="N14693" s="3"/>
      <c r="O14693" s="3"/>
      <c r="P14693" s="3"/>
      <c r="Q14693" s="3"/>
      <c r="R14693" s="3"/>
      <c r="S14693" s="3"/>
    </row>
    <row r="14694" spans="5:19" x14ac:dyDescent="0.3">
      <c r="E14694"/>
      <c r="F14694"/>
      <c r="G14694" s="3"/>
      <c r="H14694" s="3"/>
      <c r="I14694" s="3"/>
      <c r="J14694" s="3"/>
      <c r="K14694" s="3"/>
      <c r="L14694" s="3"/>
      <c r="M14694" s="3"/>
      <c r="N14694" s="3"/>
      <c r="O14694" s="3"/>
      <c r="P14694" s="3"/>
      <c r="Q14694" s="3"/>
      <c r="R14694" s="3"/>
      <c r="S14694" s="3"/>
    </row>
    <row r="14695" spans="5:19" x14ac:dyDescent="0.3">
      <c r="E14695"/>
      <c r="F14695"/>
      <c r="G14695" s="3"/>
      <c r="H14695" s="3"/>
      <c r="I14695" s="3"/>
      <c r="J14695" s="3"/>
      <c r="K14695" s="3"/>
      <c r="L14695" s="3"/>
      <c r="M14695" s="3"/>
      <c r="N14695" s="3"/>
      <c r="O14695" s="3"/>
      <c r="P14695" s="3"/>
      <c r="Q14695" s="3"/>
      <c r="R14695" s="3"/>
      <c r="S14695" s="3"/>
    </row>
    <row r="14696" spans="5:19" x14ac:dyDescent="0.3">
      <c r="E14696"/>
      <c r="F14696"/>
      <c r="G14696" s="3"/>
      <c r="H14696" s="3"/>
      <c r="I14696" s="3"/>
      <c r="J14696" s="3"/>
      <c r="K14696" s="3"/>
      <c r="L14696" s="3"/>
      <c r="M14696" s="3"/>
      <c r="N14696" s="3"/>
      <c r="O14696" s="3"/>
      <c r="P14696" s="3"/>
      <c r="Q14696" s="3"/>
      <c r="R14696" s="3"/>
      <c r="S14696" s="3"/>
    </row>
    <row r="14697" spans="5:19" x14ac:dyDescent="0.3">
      <c r="E14697"/>
      <c r="F14697"/>
      <c r="G14697" s="3"/>
      <c r="H14697" s="3"/>
      <c r="I14697" s="3"/>
      <c r="J14697" s="3"/>
      <c r="K14697" s="3"/>
      <c r="L14697" s="3"/>
      <c r="M14697" s="3"/>
      <c r="N14697" s="3"/>
      <c r="O14697" s="3"/>
      <c r="P14697" s="3"/>
      <c r="Q14697" s="3"/>
      <c r="R14697" s="3"/>
      <c r="S14697" s="3"/>
    </row>
    <row r="14698" spans="5:19" x14ac:dyDescent="0.3">
      <c r="E14698"/>
      <c r="F14698"/>
      <c r="G14698" s="3"/>
      <c r="H14698" s="3"/>
      <c r="I14698" s="3"/>
      <c r="J14698" s="3"/>
      <c r="K14698" s="3"/>
      <c r="L14698" s="3"/>
      <c r="M14698" s="3"/>
      <c r="N14698" s="3"/>
      <c r="O14698" s="3"/>
      <c r="P14698" s="3"/>
      <c r="Q14698" s="3"/>
      <c r="R14698" s="3"/>
      <c r="S14698" s="3"/>
    </row>
    <row r="14699" spans="5:19" x14ac:dyDescent="0.3">
      <c r="E14699"/>
      <c r="F14699"/>
      <c r="G14699" s="3"/>
      <c r="H14699" s="3"/>
      <c r="I14699" s="3"/>
      <c r="J14699" s="3"/>
      <c r="K14699" s="3"/>
      <c r="L14699" s="3"/>
      <c r="M14699" s="3"/>
      <c r="N14699" s="3"/>
      <c r="O14699" s="3"/>
      <c r="P14699" s="3"/>
      <c r="Q14699" s="3"/>
      <c r="R14699" s="3"/>
      <c r="S14699" s="3"/>
    </row>
    <row r="14700" spans="5:19" x14ac:dyDescent="0.3">
      <c r="E14700"/>
      <c r="F14700"/>
      <c r="G14700" s="3"/>
      <c r="H14700" s="3"/>
      <c r="I14700" s="3"/>
      <c r="J14700" s="3"/>
      <c r="K14700" s="3"/>
      <c r="L14700" s="3"/>
      <c r="M14700" s="3"/>
      <c r="N14700" s="3"/>
      <c r="O14700" s="3"/>
      <c r="P14700" s="3"/>
      <c r="Q14700" s="3"/>
      <c r="R14700" s="3"/>
      <c r="S14700" s="3"/>
    </row>
    <row r="14701" spans="5:19" x14ac:dyDescent="0.3">
      <c r="E14701"/>
      <c r="F14701"/>
      <c r="G14701" s="3"/>
      <c r="H14701" s="3"/>
      <c r="I14701" s="3"/>
      <c r="J14701" s="3"/>
      <c r="K14701" s="3"/>
      <c r="L14701" s="3"/>
      <c r="M14701" s="3"/>
      <c r="N14701" s="3"/>
      <c r="O14701" s="3"/>
      <c r="P14701" s="3"/>
      <c r="Q14701" s="3"/>
      <c r="R14701" s="3"/>
      <c r="S14701" s="3"/>
    </row>
    <row r="14702" spans="5:19" x14ac:dyDescent="0.3">
      <c r="E14702"/>
      <c r="F14702"/>
      <c r="G14702" s="3"/>
      <c r="H14702" s="3"/>
      <c r="I14702" s="3"/>
      <c r="J14702" s="3"/>
      <c r="K14702" s="3"/>
      <c r="L14702" s="3"/>
      <c r="M14702" s="3"/>
      <c r="N14702" s="3"/>
      <c r="O14702" s="3"/>
      <c r="P14702" s="3"/>
      <c r="Q14702" s="3"/>
      <c r="R14702" s="3"/>
      <c r="S14702" s="3"/>
    </row>
    <row r="14703" spans="5:19" x14ac:dyDescent="0.3">
      <c r="E14703"/>
      <c r="F14703"/>
      <c r="G14703" s="3"/>
      <c r="H14703" s="3"/>
      <c r="I14703" s="3"/>
      <c r="J14703" s="3"/>
      <c r="K14703" s="3"/>
      <c r="L14703" s="3"/>
      <c r="M14703" s="3"/>
      <c r="N14703" s="3"/>
      <c r="O14703" s="3"/>
      <c r="P14703" s="3"/>
      <c r="Q14703" s="3"/>
      <c r="R14703" s="3"/>
      <c r="S14703" s="3"/>
    </row>
    <row r="14704" spans="5:19" x14ac:dyDescent="0.3">
      <c r="E14704"/>
      <c r="F14704"/>
      <c r="G14704" s="3"/>
      <c r="H14704" s="3"/>
      <c r="I14704" s="3"/>
      <c r="J14704" s="3"/>
      <c r="K14704" s="3"/>
      <c r="L14704" s="3"/>
      <c r="M14704" s="3"/>
      <c r="N14704" s="3"/>
      <c r="O14704" s="3"/>
      <c r="P14704" s="3"/>
      <c r="Q14704" s="3"/>
      <c r="R14704" s="3"/>
      <c r="S14704" s="3"/>
    </row>
    <row r="14705" spans="5:19" x14ac:dyDescent="0.3">
      <c r="E14705"/>
      <c r="F14705"/>
      <c r="G14705" s="3"/>
      <c r="H14705" s="3"/>
      <c r="I14705" s="3"/>
      <c r="J14705" s="3"/>
      <c r="K14705" s="3"/>
      <c r="L14705" s="3"/>
      <c r="M14705" s="3"/>
      <c r="N14705" s="3"/>
      <c r="O14705" s="3"/>
      <c r="P14705" s="3"/>
      <c r="Q14705" s="3"/>
      <c r="R14705" s="3"/>
      <c r="S14705" s="3"/>
    </row>
    <row r="14706" spans="5:19" x14ac:dyDescent="0.3">
      <c r="E14706"/>
      <c r="F14706"/>
      <c r="G14706" s="3"/>
      <c r="H14706" s="3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</row>
    <row r="14707" spans="5:19" x14ac:dyDescent="0.3">
      <c r="E14707"/>
      <c r="F14707"/>
      <c r="G14707" s="3"/>
      <c r="H14707" s="3"/>
      <c r="I14707" s="3"/>
      <c r="J14707" s="3"/>
      <c r="K14707" s="3"/>
      <c r="L14707" s="3"/>
      <c r="M14707" s="3"/>
      <c r="N14707" s="3"/>
      <c r="O14707" s="3"/>
      <c r="P14707" s="3"/>
      <c r="Q14707" s="3"/>
      <c r="R14707" s="3"/>
      <c r="S14707" s="3"/>
    </row>
    <row r="14708" spans="5:19" x14ac:dyDescent="0.3">
      <c r="E14708"/>
      <c r="F14708"/>
      <c r="G14708" s="3"/>
      <c r="H14708" s="3"/>
      <c r="I14708" s="3"/>
      <c r="J14708" s="3"/>
      <c r="K14708" s="3"/>
      <c r="L14708" s="3"/>
      <c r="M14708" s="3"/>
      <c r="N14708" s="3"/>
      <c r="O14708" s="3"/>
      <c r="P14708" s="3"/>
      <c r="Q14708" s="3"/>
      <c r="R14708" s="3"/>
      <c r="S14708" s="3"/>
    </row>
    <row r="14709" spans="5:19" x14ac:dyDescent="0.3">
      <c r="E14709"/>
      <c r="F14709"/>
      <c r="G14709" s="3"/>
      <c r="H14709" s="3"/>
      <c r="I14709" s="3"/>
      <c r="J14709" s="3"/>
      <c r="K14709" s="3"/>
      <c r="L14709" s="3"/>
      <c r="M14709" s="3"/>
      <c r="N14709" s="3"/>
      <c r="O14709" s="3"/>
      <c r="P14709" s="3"/>
      <c r="Q14709" s="3"/>
      <c r="R14709" s="3"/>
      <c r="S14709" s="3"/>
    </row>
    <row r="14710" spans="5:19" x14ac:dyDescent="0.3">
      <c r="E14710"/>
      <c r="F14710"/>
      <c r="G14710" s="3"/>
      <c r="H14710" s="3"/>
      <c r="I14710" s="3"/>
      <c r="J14710" s="3"/>
      <c r="K14710" s="3"/>
      <c r="L14710" s="3"/>
      <c r="M14710" s="3"/>
      <c r="N14710" s="3"/>
      <c r="O14710" s="3"/>
      <c r="P14710" s="3"/>
      <c r="Q14710" s="3"/>
      <c r="R14710" s="3"/>
      <c r="S14710" s="3"/>
    </row>
    <row r="14711" spans="5:19" x14ac:dyDescent="0.3">
      <c r="E14711"/>
      <c r="F14711"/>
      <c r="G14711" s="3"/>
      <c r="H14711" s="3"/>
      <c r="I14711" s="3"/>
      <c r="J14711" s="3"/>
      <c r="K14711" s="3"/>
      <c r="L14711" s="3"/>
      <c r="M14711" s="3"/>
      <c r="N14711" s="3"/>
      <c r="O14711" s="3"/>
      <c r="P14711" s="3"/>
      <c r="Q14711" s="3"/>
      <c r="R14711" s="3"/>
      <c r="S14711" s="3"/>
    </row>
    <row r="14712" spans="5:19" x14ac:dyDescent="0.3">
      <c r="E14712"/>
      <c r="F14712"/>
      <c r="G14712" s="3"/>
      <c r="H14712" s="3"/>
      <c r="I14712" s="3"/>
      <c r="J14712" s="3"/>
      <c r="K14712" s="3"/>
      <c r="L14712" s="3"/>
      <c r="M14712" s="3"/>
      <c r="N14712" s="3"/>
      <c r="O14712" s="3"/>
      <c r="P14712" s="3"/>
      <c r="Q14712" s="3"/>
      <c r="R14712" s="3"/>
      <c r="S14712" s="3"/>
    </row>
    <row r="14713" spans="5:19" x14ac:dyDescent="0.3">
      <c r="E14713"/>
      <c r="F14713"/>
      <c r="G14713" s="3"/>
      <c r="H14713" s="3"/>
      <c r="I14713" s="3"/>
      <c r="J14713" s="3"/>
      <c r="K14713" s="3"/>
      <c r="L14713" s="3"/>
      <c r="M14713" s="3"/>
      <c r="N14713" s="3"/>
      <c r="O14713" s="3"/>
      <c r="P14713" s="3"/>
      <c r="Q14713" s="3"/>
      <c r="R14713" s="3"/>
      <c r="S14713" s="3"/>
    </row>
    <row r="14714" spans="5:19" x14ac:dyDescent="0.3">
      <c r="E14714"/>
      <c r="F14714"/>
      <c r="G14714" s="3"/>
      <c r="H14714" s="3"/>
      <c r="I14714" s="3"/>
      <c r="J14714" s="3"/>
      <c r="K14714" s="3"/>
      <c r="L14714" s="3"/>
      <c r="M14714" s="3"/>
      <c r="N14714" s="3"/>
      <c r="O14714" s="3"/>
      <c r="P14714" s="3"/>
      <c r="Q14714" s="3"/>
      <c r="R14714" s="3"/>
      <c r="S14714" s="3"/>
    </row>
    <row r="14715" spans="5:19" x14ac:dyDescent="0.3">
      <c r="E14715"/>
      <c r="F14715"/>
      <c r="G14715" s="3"/>
      <c r="H14715" s="3"/>
      <c r="I14715" s="3"/>
      <c r="J14715" s="3"/>
      <c r="K14715" s="3"/>
      <c r="L14715" s="3"/>
      <c r="M14715" s="3"/>
      <c r="N14715" s="3"/>
      <c r="O14715" s="3"/>
      <c r="P14715" s="3"/>
      <c r="Q14715" s="3"/>
      <c r="R14715" s="3"/>
      <c r="S14715" s="3"/>
    </row>
    <row r="14716" spans="5:19" x14ac:dyDescent="0.3">
      <c r="E14716"/>
      <c r="F14716"/>
      <c r="G14716" s="3"/>
      <c r="H14716" s="3"/>
      <c r="I14716" s="3"/>
      <c r="J14716" s="3"/>
      <c r="K14716" s="3"/>
      <c r="L14716" s="3"/>
      <c r="M14716" s="3"/>
      <c r="N14716" s="3"/>
      <c r="O14716" s="3"/>
      <c r="P14716" s="3"/>
      <c r="Q14716" s="3"/>
      <c r="R14716" s="3"/>
      <c r="S14716" s="3"/>
    </row>
    <row r="14717" spans="5:19" x14ac:dyDescent="0.3">
      <c r="E14717"/>
      <c r="F14717"/>
      <c r="G14717" s="3"/>
      <c r="H14717" s="3"/>
      <c r="I14717" s="3"/>
      <c r="J14717" s="3"/>
      <c r="K14717" s="3"/>
      <c r="L14717" s="3"/>
      <c r="M14717" s="3"/>
      <c r="N14717" s="3"/>
      <c r="O14717" s="3"/>
      <c r="P14717" s="3"/>
      <c r="Q14717" s="3"/>
      <c r="R14717" s="3"/>
      <c r="S14717" s="3"/>
    </row>
    <row r="14718" spans="5:19" x14ac:dyDescent="0.3">
      <c r="E14718"/>
      <c r="F14718"/>
      <c r="G14718" s="3"/>
      <c r="H14718" s="3"/>
      <c r="I14718" s="3"/>
      <c r="J14718" s="3"/>
      <c r="K14718" s="3"/>
      <c r="L14718" s="3"/>
      <c r="M14718" s="3"/>
      <c r="N14718" s="3"/>
      <c r="O14718" s="3"/>
      <c r="P14718" s="3"/>
      <c r="Q14718" s="3"/>
      <c r="R14718" s="3"/>
      <c r="S14718" s="3"/>
    </row>
    <row r="14719" spans="5:19" x14ac:dyDescent="0.3">
      <c r="E14719"/>
      <c r="F14719"/>
      <c r="G14719" s="3"/>
      <c r="H14719" s="3"/>
      <c r="I14719" s="3"/>
      <c r="J14719" s="3"/>
      <c r="K14719" s="3"/>
      <c r="L14719" s="3"/>
      <c r="M14719" s="3"/>
      <c r="N14719" s="3"/>
      <c r="O14719" s="3"/>
      <c r="P14719" s="3"/>
      <c r="Q14719" s="3"/>
      <c r="R14719" s="3"/>
      <c r="S14719" s="3"/>
    </row>
    <row r="14720" spans="5:19" x14ac:dyDescent="0.3">
      <c r="E14720"/>
      <c r="F14720"/>
      <c r="G14720" s="3"/>
      <c r="H14720" s="3"/>
      <c r="I14720" s="3"/>
      <c r="J14720" s="3"/>
      <c r="K14720" s="3"/>
      <c r="L14720" s="3"/>
      <c r="M14720" s="3"/>
      <c r="N14720" s="3"/>
      <c r="O14720" s="3"/>
      <c r="P14720" s="3"/>
      <c r="Q14720" s="3"/>
      <c r="R14720" s="3"/>
      <c r="S14720" s="3"/>
    </row>
    <row r="14721" spans="5:19" x14ac:dyDescent="0.3">
      <c r="E14721"/>
      <c r="F14721"/>
      <c r="G14721" s="3"/>
      <c r="H14721" s="3"/>
      <c r="I14721" s="3"/>
      <c r="J14721" s="3"/>
      <c r="K14721" s="3"/>
      <c r="L14721" s="3"/>
      <c r="M14721" s="3"/>
      <c r="N14721" s="3"/>
      <c r="O14721" s="3"/>
      <c r="P14721" s="3"/>
      <c r="Q14721" s="3"/>
      <c r="R14721" s="3"/>
      <c r="S14721" s="3"/>
    </row>
    <row r="14722" spans="5:19" x14ac:dyDescent="0.3">
      <c r="E14722"/>
      <c r="F14722"/>
      <c r="G14722" s="3"/>
      <c r="H14722" s="3"/>
      <c r="I14722" s="3"/>
      <c r="J14722" s="3"/>
      <c r="K14722" s="3"/>
      <c r="L14722" s="3"/>
      <c r="M14722" s="3"/>
      <c r="N14722" s="3"/>
      <c r="O14722" s="3"/>
      <c r="P14722" s="3"/>
      <c r="Q14722" s="3"/>
      <c r="R14722" s="3"/>
      <c r="S14722" s="3"/>
    </row>
    <row r="14723" spans="5:19" x14ac:dyDescent="0.3">
      <c r="E14723"/>
      <c r="F14723"/>
      <c r="G14723" s="3"/>
      <c r="H14723" s="3"/>
      <c r="I14723" s="3"/>
      <c r="J14723" s="3"/>
      <c r="K14723" s="3"/>
      <c r="L14723" s="3"/>
      <c r="M14723" s="3"/>
      <c r="N14723" s="3"/>
      <c r="O14723" s="3"/>
      <c r="P14723" s="3"/>
      <c r="Q14723" s="3"/>
      <c r="R14723" s="3"/>
      <c r="S14723" s="3"/>
    </row>
    <row r="14724" spans="5:19" x14ac:dyDescent="0.3">
      <c r="E14724"/>
      <c r="F14724"/>
      <c r="G14724" s="3"/>
      <c r="H14724" s="3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</row>
    <row r="14725" spans="5:19" x14ac:dyDescent="0.3">
      <c r="E14725"/>
      <c r="F14725"/>
      <c r="G14725" s="3"/>
      <c r="H14725" s="3"/>
      <c r="I14725" s="3"/>
      <c r="J14725" s="3"/>
      <c r="K14725" s="3"/>
      <c r="L14725" s="3"/>
      <c r="M14725" s="3"/>
      <c r="N14725" s="3"/>
      <c r="O14725" s="3"/>
      <c r="P14725" s="3"/>
      <c r="Q14725" s="3"/>
      <c r="R14725" s="3"/>
      <c r="S14725" s="3"/>
    </row>
    <row r="14726" spans="5:19" x14ac:dyDescent="0.3">
      <c r="E14726"/>
      <c r="F14726"/>
      <c r="G14726" s="3"/>
      <c r="H14726" s="3"/>
      <c r="I14726" s="3"/>
      <c r="J14726" s="3"/>
      <c r="K14726" s="3"/>
      <c r="L14726" s="3"/>
      <c r="M14726" s="3"/>
      <c r="N14726" s="3"/>
      <c r="O14726" s="3"/>
      <c r="P14726" s="3"/>
      <c r="Q14726" s="3"/>
      <c r="R14726" s="3"/>
      <c r="S14726" s="3"/>
    </row>
    <row r="14727" spans="5:19" x14ac:dyDescent="0.3">
      <c r="E14727"/>
      <c r="F14727"/>
      <c r="G14727" s="3"/>
      <c r="H14727" s="3"/>
      <c r="I14727" s="3"/>
      <c r="J14727" s="3"/>
      <c r="K14727" s="3"/>
      <c r="L14727" s="3"/>
      <c r="M14727" s="3"/>
      <c r="N14727" s="3"/>
      <c r="O14727" s="3"/>
      <c r="P14727" s="3"/>
      <c r="Q14727" s="3"/>
      <c r="R14727" s="3"/>
      <c r="S14727" s="3"/>
    </row>
    <row r="14728" spans="5:19" x14ac:dyDescent="0.3">
      <c r="E14728"/>
      <c r="F14728"/>
      <c r="G14728" s="3"/>
      <c r="H14728" s="3"/>
      <c r="I14728" s="3"/>
      <c r="J14728" s="3"/>
      <c r="K14728" s="3"/>
      <c r="L14728" s="3"/>
      <c r="M14728" s="3"/>
      <c r="N14728" s="3"/>
      <c r="O14728" s="3"/>
      <c r="P14728" s="3"/>
      <c r="Q14728" s="3"/>
      <c r="R14728" s="3"/>
      <c r="S14728" s="3"/>
    </row>
    <row r="14729" spans="5:19" x14ac:dyDescent="0.3">
      <c r="E14729"/>
      <c r="F14729"/>
      <c r="G14729" s="3"/>
      <c r="H14729" s="3"/>
      <c r="I14729" s="3"/>
      <c r="J14729" s="3"/>
      <c r="K14729" s="3"/>
      <c r="L14729" s="3"/>
      <c r="M14729" s="3"/>
      <c r="N14729" s="3"/>
      <c r="O14729" s="3"/>
      <c r="P14729" s="3"/>
      <c r="Q14729" s="3"/>
      <c r="R14729" s="3"/>
      <c r="S14729" s="3"/>
    </row>
    <row r="14730" spans="5:19" x14ac:dyDescent="0.3">
      <c r="E14730"/>
      <c r="F14730"/>
      <c r="G14730" s="3"/>
      <c r="H14730" s="3"/>
      <c r="I14730" s="3"/>
      <c r="J14730" s="3"/>
      <c r="K14730" s="3"/>
      <c r="L14730" s="3"/>
      <c r="M14730" s="3"/>
      <c r="N14730" s="3"/>
      <c r="O14730" s="3"/>
      <c r="P14730" s="3"/>
      <c r="Q14730" s="3"/>
      <c r="R14730" s="3"/>
      <c r="S14730" s="3"/>
    </row>
    <row r="14731" spans="5:19" x14ac:dyDescent="0.3">
      <c r="E14731"/>
      <c r="F14731"/>
      <c r="G14731" s="3"/>
      <c r="H14731" s="3"/>
      <c r="I14731" s="3"/>
      <c r="J14731" s="3"/>
      <c r="K14731" s="3"/>
      <c r="L14731" s="3"/>
      <c r="M14731" s="3"/>
      <c r="N14731" s="3"/>
      <c r="O14731" s="3"/>
      <c r="P14731" s="3"/>
      <c r="Q14731" s="3"/>
      <c r="R14731" s="3"/>
      <c r="S14731" s="3"/>
    </row>
    <row r="14732" spans="5:19" x14ac:dyDescent="0.3">
      <c r="E14732"/>
      <c r="F14732"/>
      <c r="G14732" s="3"/>
      <c r="H14732" s="3"/>
      <c r="I14732" s="3"/>
      <c r="J14732" s="3"/>
      <c r="K14732" s="3"/>
      <c r="L14732" s="3"/>
      <c r="M14732" s="3"/>
      <c r="N14732" s="3"/>
      <c r="O14732" s="3"/>
      <c r="P14732" s="3"/>
      <c r="Q14732" s="3"/>
      <c r="R14732" s="3"/>
      <c r="S14732" s="3"/>
    </row>
    <row r="14733" spans="5:19" x14ac:dyDescent="0.3">
      <c r="E14733"/>
      <c r="F14733"/>
      <c r="G14733" s="3"/>
      <c r="H14733" s="3"/>
      <c r="I14733" s="3"/>
      <c r="J14733" s="3"/>
      <c r="K14733" s="3"/>
      <c r="L14733" s="3"/>
      <c r="M14733" s="3"/>
      <c r="N14733" s="3"/>
      <c r="O14733" s="3"/>
      <c r="P14733" s="3"/>
      <c r="Q14733" s="3"/>
      <c r="R14733" s="3"/>
      <c r="S14733" s="3"/>
    </row>
    <row r="14734" spans="5:19" x14ac:dyDescent="0.3">
      <c r="E14734"/>
      <c r="F14734"/>
      <c r="G14734" s="3"/>
      <c r="H14734" s="3"/>
      <c r="I14734" s="3"/>
      <c r="J14734" s="3"/>
      <c r="K14734" s="3"/>
      <c r="L14734" s="3"/>
      <c r="M14734" s="3"/>
      <c r="N14734" s="3"/>
      <c r="O14734" s="3"/>
      <c r="P14734" s="3"/>
      <c r="Q14734" s="3"/>
      <c r="R14734" s="3"/>
      <c r="S14734" s="3"/>
    </row>
    <row r="14735" spans="5:19" x14ac:dyDescent="0.3">
      <c r="E14735"/>
      <c r="F14735"/>
      <c r="G14735" s="3"/>
      <c r="H14735" s="3"/>
      <c r="I14735" s="3"/>
      <c r="J14735" s="3"/>
      <c r="K14735" s="3"/>
      <c r="L14735" s="3"/>
      <c r="M14735" s="3"/>
      <c r="N14735" s="3"/>
      <c r="O14735" s="3"/>
      <c r="P14735" s="3"/>
      <c r="Q14735" s="3"/>
      <c r="R14735" s="3"/>
      <c r="S14735" s="3"/>
    </row>
    <row r="14736" spans="5:19" x14ac:dyDescent="0.3">
      <c r="E14736"/>
      <c r="F14736"/>
      <c r="G14736" s="3"/>
      <c r="H14736" s="3"/>
      <c r="I14736" s="3"/>
      <c r="J14736" s="3"/>
      <c r="K14736" s="3"/>
      <c r="L14736" s="3"/>
      <c r="M14736" s="3"/>
      <c r="N14736" s="3"/>
      <c r="O14736" s="3"/>
      <c r="P14736" s="3"/>
      <c r="Q14736" s="3"/>
      <c r="R14736" s="3"/>
      <c r="S14736" s="3"/>
    </row>
    <row r="14737" spans="5:19" x14ac:dyDescent="0.3">
      <c r="E14737"/>
      <c r="F14737"/>
      <c r="G14737" s="3"/>
      <c r="H14737" s="3"/>
      <c r="I14737" s="3"/>
      <c r="J14737" s="3"/>
      <c r="K14737" s="3"/>
      <c r="L14737" s="3"/>
      <c r="M14737" s="3"/>
      <c r="N14737" s="3"/>
      <c r="O14737" s="3"/>
      <c r="P14737" s="3"/>
      <c r="Q14737" s="3"/>
      <c r="R14737" s="3"/>
      <c r="S14737" s="3"/>
    </row>
    <row r="14738" spans="5:19" x14ac:dyDescent="0.3">
      <c r="E14738"/>
      <c r="F14738"/>
      <c r="G14738" s="3"/>
      <c r="H14738" s="3"/>
      <c r="I14738" s="3"/>
      <c r="J14738" s="3"/>
      <c r="K14738" s="3"/>
      <c r="L14738" s="3"/>
      <c r="M14738" s="3"/>
      <c r="N14738" s="3"/>
      <c r="O14738" s="3"/>
      <c r="P14738" s="3"/>
      <c r="Q14738" s="3"/>
      <c r="R14738" s="3"/>
      <c r="S14738" s="3"/>
    </row>
    <row r="14739" spans="5:19" x14ac:dyDescent="0.3">
      <c r="E14739"/>
      <c r="F14739"/>
      <c r="G14739" s="3"/>
      <c r="H14739" s="3"/>
      <c r="I14739" s="3"/>
      <c r="J14739" s="3"/>
      <c r="K14739" s="3"/>
      <c r="L14739" s="3"/>
      <c r="M14739" s="3"/>
      <c r="N14739" s="3"/>
      <c r="O14739" s="3"/>
      <c r="P14739" s="3"/>
      <c r="Q14739" s="3"/>
      <c r="R14739" s="3"/>
      <c r="S14739" s="3"/>
    </row>
    <row r="14740" spans="5:19" x14ac:dyDescent="0.3">
      <c r="E14740"/>
      <c r="F14740"/>
      <c r="G14740" s="3"/>
      <c r="H14740" s="3"/>
      <c r="I14740" s="3"/>
      <c r="J14740" s="3"/>
      <c r="K14740" s="3"/>
      <c r="L14740" s="3"/>
      <c r="M14740" s="3"/>
      <c r="N14740" s="3"/>
      <c r="O14740" s="3"/>
      <c r="P14740" s="3"/>
      <c r="Q14740" s="3"/>
      <c r="R14740" s="3"/>
      <c r="S14740" s="3"/>
    </row>
    <row r="14741" spans="5:19" x14ac:dyDescent="0.3">
      <c r="E14741"/>
      <c r="F14741"/>
      <c r="G14741" s="3"/>
      <c r="H14741" s="3"/>
      <c r="I14741" s="3"/>
      <c r="J14741" s="3"/>
      <c r="K14741" s="3"/>
      <c r="L14741" s="3"/>
      <c r="M14741" s="3"/>
      <c r="N14741" s="3"/>
      <c r="O14741" s="3"/>
      <c r="P14741" s="3"/>
      <c r="Q14741" s="3"/>
      <c r="R14741" s="3"/>
      <c r="S14741" s="3"/>
    </row>
    <row r="14742" spans="5:19" x14ac:dyDescent="0.3">
      <c r="E14742"/>
      <c r="F14742"/>
      <c r="G14742" s="3"/>
      <c r="H14742" s="3"/>
      <c r="I14742" s="3"/>
      <c r="J14742" s="3"/>
      <c r="K14742" s="3"/>
      <c r="L14742" s="3"/>
      <c r="M14742" s="3"/>
      <c r="N14742" s="3"/>
      <c r="O14742" s="3"/>
      <c r="P14742" s="3"/>
      <c r="Q14742" s="3"/>
      <c r="R14742" s="3"/>
      <c r="S14742" s="3"/>
    </row>
    <row r="14743" spans="5:19" x14ac:dyDescent="0.3">
      <c r="E14743"/>
      <c r="F14743"/>
      <c r="G14743" s="3"/>
      <c r="H14743" s="3"/>
      <c r="I14743" s="3"/>
      <c r="J14743" s="3"/>
      <c r="K14743" s="3"/>
      <c r="L14743" s="3"/>
      <c r="M14743" s="3"/>
      <c r="N14743" s="3"/>
      <c r="O14743" s="3"/>
      <c r="P14743" s="3"/>
      <c r="Q14743" s="3"/>
      <c r="R14743" s="3"/>
      <c r="S14743" s="3"/>
    </row>
    <row r="14744" spans="5:19" x14ac:dyDescent="0.3">
      <c r="E14744"/>
      <c r="F14744"/>
      <c r="G14744" s="3"/>
      <c r="H14744" s="3"/>
      <c r="I14744" s="3"/>
      <c r="J14744" s="3"/>
      <c r="K14744" s="3"/>
      <c r="L14744" s="3"/>
      <c r="M14744" s="3"/>
      <c r="N14744" s="3"/>
      <c r="O14744" s="3"/>
      <c r="P14744" s="3"/>
      <c r="Q14744" s="3"/>
      <c r="R14744" s="3"/>
      <c r="S14744" s="3"/>
    </row>
    <row r="14745" spans="5:19" x14ac:dyDescent="0.3">
      <c r="E14745"/>
      <c r="F14745"/>
      <c r="G14745" s="3"/>
      <c r="H14745" s="3"/>
      <c r="I14745" s="3"/>
      <c r="J14745" s="3"/>
      <c r="K14745" s="3"/>
      <c r="L14745" s="3"/>
      <c r="M14745" s="3"/>
      <c r="N14745" s="3"/>
      <c r="O14745" s="3"/>
      <c r="P14745" s="3"/>
      <c r="Q14745" s="3"/>
      <c r="R14745" s="3"/>
      <c r="S14745" s="3"/>
    </row>
    <row r="14746" spans="5:19" x14ac:dyDescent="0.3">
      <c r="E14746"/>
      <c r="F14746"/>
      <c r="G14746" s="3"/>
      <c r="H14746" s="3"/>
      <c r="I14746" s="3"/>
      <c r="J14746" s="3"/>
      <c r="K14746" s="3"/>
      <c r="L14746" s="3"/>
      <c r="M14746" s="3"/>
      <c r="N14746" s="3"/>
      <c r="O14746" s="3"/>
      <c r="P14746" s="3"/>
      <c r="Q14746" s="3"/>
      <c r="R14746" s="3"/>
      <c r="S14746" s="3"/>
    </row>
    <row r="14747" spans="5:19" x14ac:dyDescent="0.3">
      <c r="E14747"/>
      <c r="F14747"/>
      <c r="G14747" s="3"/>
      <c r="H14747" s="3"/>
      <c r="I14747" s="3"/>
      <c r="J14747" s="3"/>
      <c r="K14747" s="3"/>
      <c r="L14747" s="3"/>
      <c r="M14747" s="3"/>
      <c r="N14747" s="3"/>
      <c r="O14747" s="3"/>
      <c r="P14747" s="3"/>
      <c r="Q14747" s="3"/>
      <c r="R14747" s="3"/>
      <c r="S14747" s="3"/>
    </row>
    <row r="14748" spans="5:19" x14ac:dyDescent="0.3">
      <c r="E14748"/>
      <c r="F14748"/>
      <c r="G14748" s="3"/>
      <c r="H14748" s="3"/>
      <c r="I14748" s="3"/>
      <c r="J14748" s="3"/>
      <c r="K14748" s="3"/>
      <c r="L14748" s="3"/>
      <c r="M14748" s="3"/>
      <c r="N14748" s="3"/>
      <c r="O14748" s="3"/>
      <c r="P14748" s="3"/>
      <c r="Q14748" s="3"/>
      <c r="R14748" s="3"/>
      <c r="S14748" s="3"/>
    </row>
    <row r="14749" spans="5:19" x14ac:dyDescent="0.3">
      <c r="E14749"/>
      <c r="F14749"/>
      <c r="G14749" s="3"/>
      <c r="H14749" s="3"/>
      <c r="I14749" s="3"/>
      <c r="J14749" s="3"/>
      <c r="K14749" s="3"/>
      <c r="L14749" s="3"/>
      <c r="M14749" s="3"/>
      <c r="N14749" s="3"/>
      <c r="O14749" s="3"/>
      <c r="P14749" s="3"/>
      <c r="Q14749" s="3"/>
      <c r="R14749" s="3"/>
      <c r="S14749" s="3"/>
    </row>
    <row r="14750" spans="5:19" x14ac:dyDescent="0.3">
      <c r="E14750"/>
      <c r="F14750"/>
      <c r="G14750" s="3"/>
      <c r="H14750" s="3"/>
      <c r="I14750" s="3"/>
      <c r="J14750" s="3"/>
      <c r="K14750" s="3"/>
      <c r="L14750" s="3"/>
      <c r="M14750" s="3"/>
      <c r="N14750" s="3"/>
      <c r="O14750" s="3"/>
      <c r="P14750" s="3"/>
      <c r="Q14750" s="3"/>
      <c r="R14750" s="3"/>
      <c r="S14750" s="3"/>
    </row>
    <row r="14751" spans="5:19" x14ac:dyDescent="0.3">
      <c r="E14751"/>
      <c r="F14751"/>
      <c r="G14751" s="3"/>
      <c r="H14751" s="3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</row>
    <row r="14752" spans="5:19" x14ac:dyDescent="0.3">
      <c r="E14752"/>
      <c r="F14752"/>
      <c r="G14752" s="3"/>
      <c r="H14752" s="3"/>
      <c r="I14752" s="3"/>
      <c r="J14752" s="3"/>
      <c r="K14752" s="3"/>
      <c r="L14752" s="3"/>
      <c r="M14752" s="3"/>
      <c r="N14752" s="3"/>
      <c r="O14752" s="3"/>
      <c r="P14752" s="3"/>
      <c r="Q14752" s="3"/>
      <c r="R14752" s="3"/>
      <c r="S14752" s="3"/>
    </row>
    <row r="14753" spans="5:19" x14ac:dyDescent="0.3">
      <c r="E14753"/>
      <c r="F14753"/>
      <c r="G14753" s="3"/>
      <c r="H14753" s="3"/>
      <c r="I14753" s="3"/>
      <c r="J14753" s="3"/>
      <c r="K14753" s="3"/>
      <c r="L14753" s="3"/>
      <c r="M14753" s="3"/>
      <c r="N14753" s="3"/>
      <c r="O14753" s="3"/>
      <c r="P14753" s="3"/>
      <c r="Q14753" s="3"/>
      <c r="R14753" s="3"/>
      <c r="S14753" s="3"/>
    </row>
    <row r="14754" spans="5:19" x14ac:dyDescent="0.3">
      <c r="E14754"/>
      <c r="F14754"/>
      <c r="G14754" s="3"/>
      <c r="H14754" s="3"/>
      <c r="I14754" s="3"/>
      <c r="J14754" s="3"/>
      <c r="K14754" s="3"/>
      <c r="L14754" s="3"/>
      <c r="M14754" s="3"/>
      <c r="N14754" s="3"/>
      <c r="O14754" s="3"/>
      <c r="P14754" s="3"/>
      <c r="Q14754" s="3"/>
      <c r="R14754" s="3"/>
      <c r="S14754" s="3"/>
    </row>
    <row r="14755" spans="5:19" x14ac:dyDescent="0.3">
      <c r="E14755"/>
      <c r="F14755"/>
      <c r="G14755" s="3"/>
      <c r="H14755" s="3"/>
      <c r="I14755" s="3"/>
      <c r="J14755" s="3"/>
      <c r="K14755" s="3"/>
      <c r="L14755" s="3"/>
      <c r="M14755" s="3"/>
      <c r="N14755" s="3"/>
      <c r="O14755" s="3"/>
      <c r="P14755" s="3"/>
      <c r="Q14755" s="3"/>
      <c r="R14755" s="3"/>
      <c r="S14755" s="3"/>
    </row>
    <row r="14756" spans="5:19" x14ac:dyDescent="0.3">
      <c r="E14756"/>
      <c r="F14756"/>
      <c r="G14756" s="3"/>
      <c r="H14756" s="3"/>
      <c r="I14756" s="3"/>
      <c r="J14756" s="3"/>
      <c r="K14756" s="3"/>
      <c r="L14756" s="3"/>
      <c r="M14756" s="3"/>
      <c r="N14756" s="3"/>
      <c r="O14756" s="3"/>
      <c r="P14756" s="3"/>
      <c r="Q14756" s="3"/>
      <c r="R14756" s="3"/>
      <c r="S14756" s="3"/>
    </row>
    <row r="14757" spans="5:19" x14ac:dyDescent="0.3">
      <c r="E14757"/>
      <c r="F14757"/>
      <c r="G14757" s="3"/>
      <c r="H14757" s="3"/>
      <c r="I14757" s="3"/>
      <c r="J14757" s="3"/>
      <c r="K14757" s="3"/>
      <c r="L14757" s="3"/>
      <c r="M14757" s="3"/>
      <c r="N14757" s="3"/>
      <c r="O14757" s="3"/>
      <c r="P14757" s="3"/>
      <c r="Q14757" s="3"/>
      <c r="R14757" s="3"/>
      <c r="S14757" s="3"/>
    </row>
    <row r="14758" spans="5:19" x14ac:dyDescent="0.3">
      <c r="E14758"/>
      <c r="F14758"/>
      <c r="G14758" s="3"/>
      <c r="H14758" s="3"/>
      <c r="I14758" s="3"/>
      <c r="J14758" s="3"/>
      <c r="K14758" s="3"/>
      <c r="L14758" s="3"/>
      <c r="M14758" s="3"/>
      <c r="N14758" s="3"/>
      <c r="O14758" s="3"/>
      <c r="P14758" s="3"/>
      <c r="Q14758" s="3"/>
      <c r="R14758" s="3"/>
      <c r="S14758" s="3"/>
    </row>
    <row r="14759" spans="5:19" x14ac:dyDescent="0.3">
      <c r="E14759"/>
      <c r="F14759"/>
      <c r="G14759" s="3"/>
      <c r="H14759" s="3"/>
      <c r="I14759" s="3"/>
      <c r="J14759" s="3"/>
      <c r="K14759" s="3"/>
      <c r="L14759" s="3"/>
      <c r="M14759" s="3"/>
      <c r="N14759" s="3"/>
      <c r="O14759" s="3"/>
      <c r="P14759" s="3"/>
      <c r="Q14759" s="3"/>
      <c r="R14759" s="3"/>
      <c r="S14759" s="3"/>
    </row>
    <row r="14760" spans="5:19" x14ac:dyDescent="0.3">
      <c r="E14760"/>
      <c r="F14760"/>
      <c r="G14760" s="3"/>
      <c r="H14760" s="3"/>
      <c r="I14760" s="3"/>
      <c r="J14760" s="3"/>
      <c r="K14760" s="3"/>
      <c r="L14760" s="3"/>
      <c r="M14760" s="3"/>
      <c r="N14760" s="3"/>
      <c r="O14760" s="3"/>
      <c r="P14760" s="3"/>
      <c r="Q14760" s="3"/>
      <c r="R14760" s="3"/>
      <c r="S14760" s="3"/>
    </row>
    <row r="14761" spans="5:19" x14ac:dyDescent="0.3">
      <c r="E14761"/>
      <c r="F14761"/>
      <c r="G14761" s="3"/>
      <c r="H14761" s="3"/>
      <c r="I14761" s="3"/>
      <c r="J14761" s="3"/>
      <c r="K14761" s="3"/>
      <c r="L14761" s="3"/>
      <c r="M14761" s="3"/>
      <c r="N14761" s="3"/>
      <c r="O14761" s="3"/>
      <c r="P14761" s="3"/>
      <c r="Q14761" s="3"/>
      <c r="R14761" s="3"/>
      <c r="S14761" s="3"/>
    </row>
    <row r="14762" spans="5:19" x14ac:dyDescent="0.3">
      <c r="E14762"/>
      <c r="F14762"/>
      <c r="G14762" s="3"/>
      <c r="H14762" s="3"/>
      <c r="I14762" s="3"/>
      <c r="J14762" s="3"/>
      <c r="K14762" s="3"/>
      <c r="L14762" s="3"/>
      <c r="M14762" s="3"/>
      <c r="N14762" s="3"/>
      <c r="O14762" s="3"/>
      <c r="P14762" s="3"/>
      <c r="Q14762" s="3"/>
      <c r="R14762" s="3"/>
      <c r="S14762" s="3"/>
    </row>
    <row r="14763" spans="5:19" x14ac:dyDescent="0.3">
      <c r="E14763"/>
      <c r="F14763"/>
      <c r="G14763" s="3"/>
      <c r="H14763" s="3"/>
      <c r="I14763" s="3"/>
      <c r="J14763" s="3"/>
      <c r="K14763" s="3"/>
      <c r="L14763" s="3"/>
      <c r="M14763" s="3"/>
      <c r="N14763" s="3"/>
      <c r="O14763" s="3"/>
      <c r="P14763" s="3"/>
      <c r="Q14763" s="3"/>
      <c r="R14763" s="3"/>
      <c r="S14763" s="3"/>
    </row>
    <row r="14764" spans="5:19" x14ac:dyDescent="0.3">
      <c r="E14764"/>
      <c r="F14764"/>
      <c r="G14764" s="3"/>
      <c r="H14764" s="3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</row>
    <row r="14765" spans="5:19" x14ac:dyDescent="0.3">
      <c r="E14765"/>
      <c r="F14765"/>
      <c r="G14765" s="3"/>
      <c r="H14765" s="3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</row>
    <row r="14766" spans="5:19" x14ac:dyDescent="0.3">
      <c r="E14766"/>
      <c r="F14766"/>
      <c r="G14766" s="3"/>
      <c r="H14766" s="3"/>
      <c r="I14766" s="3"/>
      <c r="J14766" s="3"/>
      <c r="K14766" s="3"/>
      <c r="L14766" s="3"/>
      <c r="M14766" s="3"/>
      <c r="N14766" s="3"/>
      <c r="O14766" s="3"/>
      <c r="P14766" s="3"/>
      <c r="Q14766" s="3"/>
      <c r="R14766" s="3"/>
      <c r="S14766" s="3"/>
    </row>
    <row r="14767" spans="5:19" x14ac:dyDescent="0.3">
      <c r="E14767"/>
      <c r="F14767"/>
      <c r="G14767" s="3"/>
      <c r="H14767" s="3"/>
      <c r="I14767" s="3"/>
      <c r="J14767" s="3"/>
      <c r="K14767" s="3"/>
      <c r="L14767" s="3"/>
      <c r="M14767" s="3"/>
      <c r="N14767" s="3"/>
      <c r="O14767" s="3"/>
      <c r="P14767" s="3"/>
      <c r="Q14767" s="3"/>
      <c r="R14767" s="3"/>
      <c r="S14767" s="3"/>
    </row>
    <row r="14768" spans="5:19" x14ac:dyDescent="0.3">
      <c r="E14768"/>
      <c r="F14768"/>
      <c r="G14768" s="3"/>
      <c r="H14768" s="3"/>
      <c r="I14768" s="3"/>
      <c r="J14768" s="3"/>
      <c r="K14768" s="3"/>
      <c r="L14768" s="3"/>
      <c r="M14768" s="3"/>
      <c r="N14768" s="3"/>
      <c r="O14768" s="3"/>
      <c r="P14768" s="3"/>
      <c r="Q14768" s="3"/>
      <c r="R14768" s="3"/>
      <c r="S14768" s="3"/>
    </row>
    <row r="14769" spans="5:19" x14ac:dyDescent="0.3">
      <c r="E14769"/>
      <c r="F14769"/>
      <c r="G14769" s="3"/>
      <c r="H14769" s="3"/>
      <c r="I14769" s="3"/>
      <c r="J14769" s="3"/>
      <c r="K14769" s="3"/>
      <c r="L14769" s="3"/>
      <c r="M14769" s="3"/>
      <c r="N14769" s="3"/>
      <c r="O14769" s="3"/>
      <c r="P14769" s="3"/>
      <c r="Q14769" s="3"/>
      <c r="R14769" s="3"/>
      <c r="S14769" s="3"/>
    </row>
    <row r="14770" spans="5:19" x14ac:dyDescent="0.3">
      <c r="E14770"/>
      <c r="F14770"/>
      <c r="G14770" s="3"/>
      <c r="H14770" s="3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</row>
    <row r="14771" spans="5:19" x14ac:dyDescent="0.3">
      <c r="E14771"/>
      <c r="F14771"/>
      <c r="G14771" s="3"/>
      <c r="H14771" s="3"/>
      <c r="I14771" s="3"/>
      <c r="J14771" s="3"/>
      <c r="K14771" s="3"/>
      <c r="L14771" s="3"/>
      <c r="M14771" s="3"/>
      <c r="N14771" s="3"/>
      <c r="O14771" s="3"/>
      <c r="P14771" s="3"/>
      <c r="Q14771" s="3"/>
      <c r="R14771" s="3"/>
      <c r="S14771" s="3"/>
    </row>
    <row r="14772" spans="5:19" x14ac:dyDescent="0.3">
      <c r="E14772"/>
      <c r="F14772"/>
      <c r="G14772" s="3"/>
      <c r="H14772" s="3"/>
      <c r="I14772" s="3"/>
      <c r="J14772" s="3"/>
      <c r="K14772" s="3"/>
      <c r="L14772" s="3"/>
      <c r="M14772" s="3"/>
      <c r="N14772" s="3"/>
      <c r="O14772" s="3"/>
      <c r="P14772" s="3"/>
      <c r="Q14772" s="3"/>
      <c r="R14772" s="3"/>
      <c r="S14772" s="3"/>
    </row>
    <row r="14773" spans="5:19" x14ac:dyDescent="0.3">
      <c r="E14773"/>
      <c r="F14773"/>
      <c r="G14773" s="3"/>
      <c r="H14773" s="3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</row>
    <row r="14774" spans="5:19" x14ac:dyDescent="0.3">
      <c r="E14774"/>
      <c r="F14774"/>
      <c r="G14774" s="3"/>
      <c r="H14774" s="3"/>
      <c r="I14774" s="3"/>
      <c r="J14774" s="3"/>
      <c r="K14774" s="3"/>
      <c r="L14774" s="3"/>
      <c r="M14774" s="3"/>
      <c r="N14774" s="3"/>
      <c r="O14774" s="3"/>
      <c r="P14774" s="3"/>
      <c r="Q14774" s="3"/>
      <c r="R14774" s="3"/>
      <c r="S14774" s="3"/>
    </row>
    <row r="14775" spans="5:19" x14ac:dyDescent="0.3">
      <c r="E14775"/>
      <c r="F14775"/>
      <c r="G14775" s="3"/>
      <c r="H14775" s="3"/>
      <c r="I14775" s="3"/>
      <c r="J14775" s="3"/>
      <c r="K14775" s="3"/>
      <c r="L14775" s="3"/>
      <c r="M14775" s="3"/>
      <c r="N14775" s="3"/>
      <c r="O14775" s="3"/>
      <c r="P14775" s="3"/>
      <c r="Q14775" s="3"/>
      <c r="R14775" s="3"/>
      <c r="S14775" s="3"/>
    </row>
    <row r="14776" spans="5:19" x14ac:dyDescent="0.3">
      <c r="E14776"/>
      <c r="F14776"/>
      <c r="G14776" s="3"/>
      <c r="H14776" s="3"/>
      <c r="I14776" s="3"/>
      <c r="J14776" s="3"/>
      <c r="K14776" s="3"/>
      <c r="L14776" s="3"/>
      <c r="M14776" s="3"/>
      <c r="N14776" s="3"/>
      <c r="O14776" s="3"/>
      <c r="P14776" s="3"/>
      <c r="Q14776" s="3"/>
      <c r="R14776" s="3"/>
      <c r="S14776" s="3"/>
    </row>
    <row r="14777" spans="5:19" x14ac:dyDescent="0.3">
      <c r="E14777"/>
      <c r="F14777"/>
      <c r="G14777" s="3"/>
      <c r="H14777" s="3"/>
      <c r="I14777" s="3"/>
      <c r="J14777" s="3"/>
      <c r="K14777" s="3"/>
      <c r="L14777" s="3"/>
      <c r="M14777" s="3"/>
      <c r="N14777" s="3"/>
      <c r="O14777" s="3"/>
      <c r="P14777" s="3"/>
      <c r="Q14777" s="3"/>
      <c r="R14777" s="3"/>
      <c r="S14777" s="3"/>
    </row>
    <row r="14778" spans="5:19" x14ac:dyDescent="0.3">
      <c r="E14778"/>
      <c r="F14778"/>
      <c r="G14778" s="3"/>
      <c r="H14778" s="3"/>
      <c r="I14778" s="3"/>
      <c r="J14778" s="3"/>
      <c r="K14778" s="3"/>
      <c r="L14778" s="3"/>
      <c r="M14778" s="3"/>
      <c r="N14778" s="3"/>
      <c r="O14778" s="3"/>
      <c r="P14778" s="3"/>
      <c r="Q14778" s="3"/>
      <c r="R14778" s="3"/>
      <c r="S14778" s="3"/>
    </row>
    <row r="14779" spans="5:19" x14ac:dyDescent="0.3">
      <c r="E14779"/>
      <c r="F14779"/>
      <c r="G14779" s="3"/>
      <c r="H14779" s="3"/>
      <c r="I14779" s="3"/>
      <c r="J14779" s="3"/>
      <c r="K14779" s="3"/>
      <c r="L14779" s="3"/>
      <c r="M14779" s="3"/>
      <c r="N14779" s="3"/>
      <c r="O14779" s="3"/>
      <c r="P14779" s="3"/>
      <c r="Q14779" s="3"/>
      <c r="R14779" s="3"/>
      <c r="S14779" s="3"/>
    </row>
    <row r="14780" spans="5:19" x14ac:dyDescent="0.3">
      <c r="E14780"/>
      <c r="F14780"/>
      <c r="G14780" s="3"/>
      <c r="H14780" s="3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</row>
    <row r="14781" spans="5:19" x14ac:dyDescent="0.3">
      <c r="E14781"/>
      <c r="F14781"/>
      <c r="G14781" s="3"/>
      <c r="H14781" s="3"/>
      <c r="I14781" s="3"/>
      <c r="J14781" s="3"/>
      <c r="K14781" s="3"/>
      <c r="L14781" s="3"/>
      <c r="M14781" s="3"/>
      <c r="N14781" s="3"/>
      <c r="O14781" s="3"/>
      <c r="P14781" s="3"/>
      <c r="Q14781" s="3"/>
      <c r="R14781" s="3"/>
      <c r="S14781" s="3"/>
    </row>
    <row r="14782" spans="5:19" x14ac:dyDescent="0.3">
      <c r="E14782"/>
      <c r="F14782"/>
      <c r="G14782" s="3"/>
      <c r="H14782" s="3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</row>
    <row r="14783" spans="5:19" x14ac:dyDescent="0.3">
      <c r="E14783"/>
      <c r="F14783"/>
      <c r="G14783" s="3"/>
      <c r="H14783" s="3"/>
      <c r="I14783" s="3"/>
      <c r="J14783" s="3"/>
      <c r="K14783" s="3"/>
      <c r="L14783" s="3"/>
      <c r="M14783" s="3"/>
      <c r="N14783" s="3"/>
      <c r="O14783" s="3"/>
      <c r="P14783" s="3"/>
      <c r="Q14783" s="3"/>
      <c r="R14783" s="3"/>
      <c r="S14783" s="3"/>
    </row>
    <row r="14784" spans="5:19" x14ac:dyDescent="0.3">
      <c r="E14784"/>
      <c r="F14784"/>
      <c r="G14784" s="3"/>
      <c r="H14784" s="3"/>
      <c r="I14784" s="3"/>
      <c r="J14784" s="3"/>
      <c r="K14784" s="3"/>
      <c r="L14784" s="3"/>
      <c r="M14784" s="3"/>
      <c r="N14784" s="3"/>
      <c r="O14784" s="3"/>
      <c r="P14784" s="3"/>
      <c r="Q14784" s="3"/>
      <c r="R14784" s="3"/>
      <c r="S14784" s="3"/>
    </row>
    <row r="14785" spans="5:19" x14ac:dyDescent="0.3">
      <c r="E14785"/>
      <c r="F14785"/>
      <c r="G14785" s="3"/>
      <c r="H14785" s="3"/>
      <c r="I14785" s="3"/>
      <c r="J14785" s="3"/>
      <c r="K14785" s="3"/>
      <c r="L14785" s="3"/>
      <c r="M14785" s="3"/>
      <c r="N14785" s="3"/>
      <c r="O14785" s="3"/>
      <c r="P14785" s="3"/>
      <c r="Q14785" s="3"/>
      <c r="R14785" s="3"/>
      <c r="S14785" s="3"/>
    </row>
    <row r="14786" spans="5:19" x14ac:dyDescent="0.3">
      <c r="E14786"/>
      <c r="F14786"/>
      <c r="G14786" s="3"/>
      <c r="H14786" s="3"/>
      <c r="I14786" s="3"/>
      <c r="J14786" s="3"/>
      <c r="K14786" s="3"/>
      <c r="L14786" s="3"/>
      <c r="M14786" s="3"/>
      <c r="N14786" s="3"/>
      <c r="O14786" s="3"/>
      <c r="P14786" s="3"/>
      <c r="Q14786" s="3"/>
      <c r="R14786" s="3"/>
      <c r="S14786" s="3"/>
    </row>
    <row r="14787" spans="5:19" x14ac:dyDescent="0.3">
      <c r="E14787"/>
      <c r="F14787"/>
      <c r="G14787" s="3"/>
      <c r="H14787" s="3"/>
      <c r="I14787" s="3"/>
      <c r="J14787" s="3"/>
      <c r="K14787" s="3"/>
      <c r="L14787" s="3"/>
      <c r="M14787" s="3"/>
      <c r="N14787" s="3"/>
      <c r="O14787" s="3"/>
      <c r="P14787" s="3"/>
      <c r="Q14787" s="3"/>
      <c r="R14787" s="3"/>
      <c r="S14787" s="3"/>
    </row>
    <row r="14788" spans="5:19" x14ac:dyDescent="0.3">
      <c r="E14788"/>
      <c r="F14788"/>
      <c r="G14788" s="3"/>
      <c r="H14788" s="3"/>
      <c r="I14788" s="3"/>
      <c r="J14788" s="3"/>
      <c r="K14788" s="3"/>
      <c r="L14788" s="3"/>
      <c r="M14788" s="3"/>
      <c r="N14788" s="3"/>
      <c r="O14788" s="3"/>
      <c r="P14788" s="3"/>
      <c r="Q14788" s="3"/>
      <c r="R14788" s="3"/>
      <c r="S14788" s="3"/>
    </row>
    <row r="14789" spans="5:19" x14ac:dyDescent="0.3">
      <c r="E14789"/>
      <c r="F14789"/>
      <c r="G14789" s="3"/>
      <c r="H14789" s="3"/>
      <c r="I14789" s="3"/>
      <c r="J14789" s="3"/>
      <c r="K14789" s="3"/>
      <c r="L14789" s="3"/>
      <c r="M14789" s="3"/>
      <c r="N14789" s="3"/>
      <c r="O14789" s="3"/>
      <c r="P14789" s="3"/>
      <c r="Q14789" s="3"/>
      <c r="R14789" s="3"/>
      <c r="S14789" s="3"/>
    </row>
    <row r="14790" spans="5:19" x14ac:dyDescent="0.3">
      <c r="E14790"/>
      <c r="F14790"/>
      <c r="G14790" s="3"/>
      <c r="H14790" s="3"/>
      <c r="I14790" s="3"/>
      <c r="J14790" s="3"/>
      <c r="K14790" s="3"/>
      <c r="L14790" s="3"/>
      <c r="M14790" s="3"/>
      <c r="N14790" s="3"/>
      <c r="O14790" s="3"/>
      <c r="P14790" s="3"/>
      <c r="Q14790" s="3"/>
      <c r="R14790" s="3"/>
      <c r="S14790" s="3"/>
    </row>
    <row r="14791" spans="5:19" x14ac:dyDescent="0.3">
      <c r="E14791"/>
      <c r="F14791"/>
      <c r="G14791" s="3"/>
      <c r="H14791" s="3"/>
      <c r="I14791" s="3"/>
      <c r="J14791" s="3"/>
      <c r="K14791" s="3"/>
      <c r="L14791" s="3"/>
      <c r="M14791" s="3"/>
      <c r="N14791" s="3"/>
      <c r="O14791" s="3"/>
      <c r="P14791" s="3"/>
      <c r="Q14791" s="3"/>
      <c r="R14791" s="3"/>
      <c r="S14791" s="3"/>
    </row>
    <row r="14792" spans="5:19" x14ac:dyDescent="0.3">
      <c r="E14792"/>
      <c r="F14792"/>
      <c r="G14792" s="3"/>
      <c r="H14792" s="3"/>
      <c r="I14792" s="3"/>
      <c r="J14792" s="3"/>
      <c r="K14792" s="3"/>
      <c r="L14792" s="3"/>
      <c r="M14792" s="3"/>
      <c r="N14792" s="3"/>
      <c r="O14792" s="3"/>
      <c r="P14792" s="3"/>
      <c r="Q14792" s="3"/>
      <c r="R14792" s="3"/>
      <c r="S14792" s="3"/>
    </row>
    <row r="14793" spans="5:19" x14ac:dyDescent="0.3">
      <c r="E14793"/>
      <c r="F14793"/>
      <c r="G14793" s="3"/>
      <c r="H14793" s="3"/>
      <c r="I14793" s="3"/>
      <c r="J14793" s="3"/>
      <c r="K14793" s="3"/>
      <c r="L14793" s="3"/>
      <c r="M14793" s="3"/>
      <c r="N14793" s="3"/>
      <c r="O14793" s="3"/>
      <c r="P14793" s="3"/>
      <c r="Q14793" s="3"/>
      <c r="R14793" s="3"/>
      <c r="S14793" s="3"/>
    </row>
    <row r="14794" spans="5:19" x14ac:dyDescent="0.3">
      <c r="E14794"/>
      <c r="F14794"/>
      <c r="G14794" s="3"/>
      <c r="H14794" s="3"/>
      <c r="I14794" s="3"/>
      <c r="J14794" s="3"/>
      <c r="K14794" s="3"/>
      <c r="L14794" s="3"/>
      <c r="M14794" s="3"/>
      <c r="N14794" s="3"/>
      <c r="O14794" s="3"/>
      <c r="P14794" s="3"/>
      <c r="Q14794" s="3"/>
      <c r="R14794" s="3"/>
      <c r="S14794" s="3"/>
    </row>
    <row r="14795" spans="5:19" x14ac:dyDescent="0.3">
      <c r="E14795"/>
      <c r="F14795"/>
      <c r="G14795" s="3"/>
      <c r="H14795" s="3"/>
      <c r="I14795" s="3"/>
      <c r="J14795" s="3"/>
      <c r="K14795" s="3"/>
      <c r="L14795" s="3"/>
      <c r="M14795" s="3"/>
      <c r="N14795" s="3"/>
      <c r="O14795" s="3"/>
      <c r="P14795" s="3"/>
      <c r="Q14795" s="3"/>
      <c r="R14795" s="3"/>
      <c r="S14795" s="3"/>
    </row>
    <row r="14796" spans="5:19" x14ac:dyDescent="0.3">
      <c r="E14796"/>
      <c r="F14796"/>
      <c r="G14796" s="3"/>
      <c r="H14796" s="3"/>
      <c r="I14796" s="3"/>
      <c r="J14796" s="3"/>
      <c r="K14796" s="3"/>
      <c r="L14796" s="3"/>
      <c r="M14796" s="3"/>
      <c r="N14796" s="3"/>
      <c r="O14796" s="3"/>
      <c r="P14796" s="3"/>
      <c r="Q14796" s="3"/>
      <c r="R14796" s="3"/>
      <c r="S14796" s="3"/>
    </row>
    <row r="14797" spans="5:19" x14ac:dyDescent="0.3">
      <c r="E14797"/>
      <c r="F14797"/>
      <c r="G14797" s="3"/>
      <c r="H14797" s="3"/>
      <c r="I14797" s="3"/>
      <c r="J14797" s="3"/>
      <c r="K14797" s="3"/>
      <c r="L14797" s="3"/>
      <c r="M14797" s="3"/>
      <c r="N14797" s="3"/>
      <c r="O14797" s="3"/>
      <c r="P14797" s="3"/>
      <c r="Q14797" s="3"/>
      <c r="R14797" s="3"/>
      <c r="S14797" s="3"/>
    </row>
    <row r="14798" spans="5:19" x14ac:dyDescent="0.3">
      <c r="E14798"/>
      <c r="F14798"/>
      <c r="G14798" s="3"/>
      <c r="H14798" s="3"/>
      <c r="I14798" s="3"/>
      <c r="J14798" s="3"/>
      <c r="K14798" s="3"/>
      <c r="L14798" s="3"/>
      <c r="M14798" s="3"/>
      <c r="N14798" s="3"/>
      <c r="O14798" s="3"/>
      <c r="P14798" s="3"/>
      <c r="Q14798" s="3"/>
      <c r="R14798" s="3"/>
      <c r="S14798" s="3"/>
    </row>
    <row r="14799" spans="5:19" x14ac:dyDescent="0.3">
      <c r="E14799"/>
      <c r="F14799"/>
      <c r="G14799" s="3"/>
      <c r="H14799" s="3"/>
      <c r="I14799" s="3"/>
      <c r="J14799" s="3"/>
      <c r="K14799" s="3"/>
      <c r="L14799" s="3"/>
      <c r="M14799" s="3"/>
      <c r="N14799" s="3"/>
      <c r="O14799" s="3"/>
      <c r="P14799" s="3"/>
      <c r="Q14799" s="3"/>
      <c r="R14799" s="3"/>
      <c r="S14799" s="3"/>
    </row>
    <row r="14800" spans="5:19" x14ac:dyDescent="0.3">
      <c r="E14800"/>
      <c r="F14800"/>
      <c r="G14800" s="3"/>
      <c r="H14800" s="3"/>
      <c r="I14800" s="3"/>
      <c r="J14800" s="3"/>
      <c r="K14800" s="3"/>
      <c r="L14800" s="3"/>
      <c r="M14800" s="3"/>
      <c r="N14800" s="3"/>
      <c r="O14800" s="3"/>
      <c r="P14800" s="3"/>
      <c r="Q14800" s="3"/>
      <c r="R14800" s="3"/>
      <c r="S14800" s="3"/>
    </row>
    <row r="14801" spans="5:19" x14ac:dyDescent="0.3">
      <c r="E14801"/>
      <c r="F14801"/>
      <c r="G14801" s="3"/>
      <c r="H14801" s="3"/>
      <c r="I14801" s="3"/>
      <c r="J14801" s="3"/>
      <c r="K14801" s="3"/>
      <c r="L14801" s="3"/>
      <c r="M14801" s="3"/>
      <c r="N14801" s="3"/>
      <c r="O14801" s="3"/>
      <c r="P14801" s="3"/>
      <c r="Q14801" s="3"/>
      <c r="R14801" s="3"/>
      <c r="S14801" s="3"/>
    </row>
    <row r="14802" spans="5:19" x14ac:dyDescent="0.3">
      <c r="E14802"/>
      <c r="F14802"/>
      <c r="G14802" s="3"/>
      <c r="H14802" s="3"/>
      <c r="I14802" s="3"/>
      <c r="J14802" s="3"/>
      <c r="K14802" s="3"/>
      <c r="L14802" s="3"/>
      <c r="M14802" s="3"/>
      <c r="N14802" s="3"/>
      <c r="O14802" s="3"/>
      <c r="P14802" s="3"/>
      <c r="Q14802" s="3"/>
      <c r="R14802" s="3"/>
      <c r="S14802" s="3"/>
    </row>
    <row r="14803" spans="5:19" x14ac:dyDescent="0.3">
      <c r="E14803"/>
      <c r="F14803"/>
      <c r="G14803" s="3"/>
      <c r="H14803" s="3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</row>
    <row r="14804" spans="5:19" x14ac:dyDescent="0.3">
      <c r="E14804"/>
      <c r="F14804"/>
      <c r="G14804" s="3"/>
      <c r="H14804" s="3"/>
      <c r="I14804" s="3"/>
      <c r="J14804" s="3"/>
      <c r="K14804" s="3"/>
      <c r="L14804" s="3"/>
      <c r="M14804" s="3"/>
      <c r="N14804" s="3"/>
      <c r="O14804" s="3"/>
      <c r="P14804" s="3"/>
      <c r="Q14804" s="3"/>
      <c r="R14804" s="3"/>
      <c r="S14804" s="3"/>
    </row>
    <row r="14805" spans="5:19" x14ac:dyDescent="0.3">
      <c r="E14805"/>
      <c r="F14805"/>
      <c r="G14805" s="3"/>
      <c r="H14805" s="3"/>
      <c r="I14805" s="3"/>
      <c r="J14805" s="3"/>
      <c r="K14805" s="3"/>
      <c r="L14805" s="3"/>
      <c r="M14805" s="3"/>
      <c r="N14805" s="3"/>
      <c r="O14805" s="3"/>
      <c r="P14805" s="3"/>
      <c r="Q14805" s="3"/>
      <c r="R14805" s="3"/>
      <c r="S14805" s="3"/>
    </row>
    <row r="14806" spans="5:19" x14ac:dyDescent="0.3">
      <c r="E14806"/>
      <c r="F14806"/>
      <c r="G14806" s="3"/>
      <c r="H14806" s="3"/>
      <c r="I14806" s="3"/>
      <c r="J14806" s="3"/>
      <c r="K14806" s="3"/>
      <c r="L14806" s="3"/>
      <c r="M14806" s="3"/>
      <c r="N14806" s="3"/>
      <c r="O14806" s="3"/>
      <c r="P14806" s="3"/>
      <c r="Q14806" s="3"/>
      <c r="R14806" s="3"/>
      <c r="S14806" s="3"/>
    </row>
    <row r="14807" spans="5:19" x14ac:dyDescent="0.3">
      <c r="E14807"/>
      <c r="F14807"/>
      <c r="G14807" s="3"/>
      <c r="H14807" s="3"/>
      <c r="I14807" s="3"/>
      <c r="J14807" s="3"/>
      <c r="K14807" s="3"/>
      <c r="L14807" s="3"/>
      <c r="M14807" s="3"/>
      <c r="N14807" s="3"/>
      <c r="O14807" s="3"/>
      <c r="P14807" s="3"/>
      <c r="Q14807" s="3"/>
      <c r="R14807" s="3"/>
      <c r="S14807" s="3"/>
    </row>
    <row r="14808" spans="5:19" x14ac:dyDescent="0.3">
      <c r="E14808"/>
      <c r="F14808"/>
      <c r="G14808" s="3"/>
      <c r="H14808" s="3"/>
      <c r="I14808" s="3"/>
      <c r="J14808" s="3"/>
      <c r="K14808" s="3"/>
      <c r="L14808" s="3"/>
      <c r="M14808" s="3"/>
      <c r="N14808" s="3"/>
      <c r="O14808" s="3"/>
      <c r="P14808" s="3"/>
      <c r="Q14808" s="3"/>
      <c r="R14808" s="3"/>
      <c r="S14808" s="3"/>
    </row>
    <row r="14809" spans="5:19" x14ac:dyDescent="0.3">
      <c r="E14809"/>
      <c r="F14809"/>
      <c r="G14809" s="3"/>
      <c r="H14809" s="3"/>
      <c r="I14809" s="3"/>
      <c r="J14809" s="3"/>
      <c r="K14809" s="3"/>
      <c r="L14809" s="3"/>
      <c r="M14809" s="3"/>
      <c r="N14809" s="3"/>
      <c r="O14809" s="3"/>
      <c r="P14809" s="3"/>
      <c r="Q14809" s="3"/>
      <c r="R14809" s="3"/>
      <c r="S14809" s="3"/>
    </row>
    <row r="14810" spans="5:19" x14ac:dyDescent="0.3">
      <c r="E14810"/>
      <c r="F14810"/>
      <c r="G14810" s="3"/>
      <c r="H14810" s="3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</row>
    <row r="14811" spans="5:19" x14ac:dyDescent="0.3">
      <c r="E14811"/>
      <c r="F14811"/>
      <c r="G14811" s="3"/>
      <c r="H14811" s="3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</row>
    <row r="14812" spans="5:19" x14ac:dyDescent="0.3">
      <c r="E14812"/>
      <c r="F14812"/>
      <c r="G14812" s="3"/>
      <c r="H14812" s="3"/>
      <c r="I14812" s="3"/>
      <c r="J14812" s="3"/>
      <c r="K14812" s="3"/>
      <c r="L14812" s="3"/>
      <c r="M14812" s="3"/>
      <c r="N14812" s="3"/>
      <c r="O14812" s="3"/>
      <c r="P14812" s="3"/>
      <c r="Q14812" s="3"/>
      <c r="R14812" s="3"/>
      <c r="S14812" s="3"/>
    </row>
    <row r="14813" spans="5:19" x14ac:dyDescent="0.3">
      <c r="E14813"/>
      <c r="F14813"/>
      <c r="G14813" s="3"/>
      <c r="H14813" s="3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</row>
    <row r="14814" spans="5:19" x14ac:dyDescent="0.3">
      <c r="E14814"/>
      <c r="F14814"/>
      <c r="G14814" s="3"/>
      <c r="H14814" s="3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</row>
    <row r="14815" spans="5:19" x14ac:dyDescent="0.3">
      <c r="E14815"/>
      <c r="F14815"/>
      <c r="G14815" s="3"/>
      <c r="H14815" s="3"/>
      <c r="I14815" s="3"/>
      <c r="J14815" s="3"/>
      <c r="K14815" s="3"/>
      <c r="L14815" s="3"/>
      <c r="M14815" s="3"/>
      <c r="N14815" s="3"/>
      <c r="O14815" s="3"/>
      <c r="P14815" s="3"/>
      <c r="Q14815" s="3"/>
      <c r="R14815" s="3"/>
      <c r="S14815" s="3"/>
    </row>
    <row r="14816" spans="5:19" x14ac:dyDescent="0.3">
      <c r="E14816"/>
      <c r="F14816"/>
      <c r="G14816" s="3"/>
      <c r="H14816" s="3"/>
      <c r="I14816" s="3"/>
      <c r="J14816" s="3"/>
      <c r="K14816" s="3"/>
      <c r="L14816" s="3"/>
      <c r="M14816" s="3"/>
      <c r="N14816" s="3"/>
      <c r="O14816" s="3"/>
      <c r="P14816" s="3"/>
      <c r="Q14816" s="3"/>
      <c r="R14816" s="3"/>
      <c r="S14816" s="3"/>
    </row>
    <row r="14817" spans="5:19" x14ac:dyDescent="0.3">
      <c r="E14817"/>
      <c r="F14817"/>
      <c r="G14817" s="3"/>
      <c r="H14817" s="3"/>
      <c r="I14817" s="3"/>
      <c r="J14817" s="3"/>
      <c r="K14817" s="3"/>
      <c r="L14817" s="3"/>
      <c r="M14817" s="3"/>
      <c r="N14817" s="3"/>
      <c r="O14817" s="3"/>
      <c r="P14817" s="3"/>
      <c r="Q14817" s="3"/>
      <c r="R14817" s="3"/>
      <c r="S14817" s="3"/>
    </row>
    <row r="14818" spans="5:19" x14ac:dyDescent="0.3">
      <c r="E14818"/>
      <c r="F14818"/>
      <c r="G14818" s="3"/>
      <c r="H14818" s="3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</row>
    <row r="14819" spans="5:19" x14ac:dyDescent="0.3">
      <c r="E14819"/>
      <c r="F14819"/>
      <c r="G14819" s="3"/>
      <c r="H14819" s="3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</row>
    <row r="14820" spans="5:19" x14ac:dyDescent="0.3">
      <c r="E14820"/>
      <c r="F14820"/>
      <c r="G14820" s="3"/>
      <c r="H14820" s="3"/>
      <c r="I14820" s="3"/>
      <c r="J14820" s="3"/>
      <c r="K14820" s="3"/>
      <c r="L14820" s="3"/>
      <c r="M14820" s="3"/>
      <c r="N14820" s="3"/>
      <c r="O14820" s="3"/>
      <c r="P14820" s="3"/>
      <c r="Q14820" s="3"/>
      <c r="R14820" s="3"/>
      <c r="S14820" s="3"/>
    </row>
    <row r="14821" spans="5:19" x14ac:dyDescent="0.3">
      <c r="E14821"/>
      <c r="F14821"/>
      <c r="G14821" s="3"/>
      <c r="H14821" s="3"/>
      <c r="I14821" s="3"/>
      <c r="J14821" s="3"/>
      <c r="K14821" s="3"/>
      <c r="L14821" s="3"/>
      <c r="M14821" s="3"/>
      <c r="N14821" s="3"/>
      <c r="O14821" s="3"/>
      <c r="P14821" s="3"/>
      <c r="Q14821" s="3"/>
      <c r="R14821" s="3"/>
      <c r="S14821" s="3"/>
    </row>
    <row r="14822" spans="5:19" x14ac:dyDescent="0.3">
      <c r="E14822"/>
      <c r="F14822"/>
      <c r="G14822" s="3"/>
      <c r="H14822" s="3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</row>
    <row r="14823" spans="5:19" x14ac:dyDescent="0.3">
      <c r="E14823"/>
      <c r="F14823"/>
      <c r="G14823" s="3"/>
      <c r="H14823" s="3"/>
      <c r="I14823" s="3"/>
      <c r="J14823" s="3"/>
      <c r="K14823" s="3"/>
      <c r="L14823" s="3"/>
      <c r="M14823" s="3"/>
      <c r="N14823" s="3"/>
      <c r="O14823" s="3"/>
      <c r="P14823" s="3"/>
      <c r="Q14823" s="3"/>
      <c r="R14823" s="3"/>
      <c r="S14823" s="3"/>
    </row>
    <row r="14824" spans="5:19" x14ac:dyDescent="0.3">
      <c r="E14824"/>
      <c r="F14824"/>
      <c r="G14824" s="3"/>
      <c r="H14824" s="3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</row>
    <row r="14825" spans="5:19" x14ac:dyDescent="0.3">
      <c r="E14825"/>
      <c r="F14825"/>
      <c r="G14825" s="3"/>
      <c r="H14825" s="3"/>
      <c r="I14825" s="3"/>
      <c r="J14825" s="3"/>
      <c r="K14825" s="3"/>
      <c r="L14825" s="3"/>
      <c r="M14825" s="3"/>
      <c r="N14825" s="3"/>
      <c r="O14825" s="3"/>
      <c r="P14825" s="3"/>
      <c r="Q14825" s="3"/>
      <c r="R14825" s="3"/>
      <c r="S14825" s="3"/>
    </row>
    <row r="14826" spans="5:19" x14ac:dyDescent="0.3">
      <c r="E14826"/>
      <c r="F14826"/>
      <c r="G14826" s="3"/>
      <c r="H14826" s="3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</row>
    <row r="14827" spans="5:19" x14ac:dyDescent="0.3">
      <c r="E14827"/>
      <c r="F14827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</row>
    <row r="14828" spans="5:19" x14ac:dyDescent="0.3">
      <c r="E14828"/>
      <c r="F14828"/>
      <c r="G14828" s="3"/>
      <c r="H14828" s="3"/>
      <c r="I14828" s="3"/>
      <c r="J14828" s="3"/>
      <c r="K14828" s="3"/>
      <c r="L14828" s="3"/>
      <c r="M14828" s="3"/>
      <c r="N14828" s="3"/>
      <c r="O14828" s="3"/>
      <c r="P14828" s="3"/>
      <c r="Q14828" s="3"/>
      <c r="R14828" s="3"/>
      <c r="S14828" s="3"/>
    </row>
    <row r="14829" spans="5:19" x14ac:dyDescent="0.3">
      <c r="E14829"/>
      <c r="F14829"/>
      <c r="G14829" s="3"/>
      <c r="H14829" s="3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</row>
    <row r="14830" spans="5:19" x14ac:dyDescent="0.3">
      <c r="E14830"/>
      <c r="F14830"/>
      <c r="G14830" s="3"/>
      <c r="H14830" s="3"/>
      <c r="I14830" s="3"/>
      <c r="J14830" s="3"/>
      <c r="K14830" s="3"/>
      <c r="L14830" s="3"/>
      <c r="M14830" s="3"/>
      <c r="N14830" s="3"/>
      <c r="O14830" s="3"/>
      <c r="P14830" s="3"/>
      <c r="Q14830" s="3"/>
      <c r="R14830" s="3"/>
      <c r="S14830" s="3"/>
    </row>
    <row r="14831" spans="5:19" x14ac:dyDescent="0.3">
      <c r="E14831"/>
      <c r="F14831"/>
      <c r="G14831" s="3"/>
      <c r="H14831" s="3"/>
      <c r="I14831" s="3"/>
      <c r="J14831" s="3"/>
      <c r="K14831" s="3"/>
      <c r="L14831" s="3"/>
      <c r="M14831" s="3"/>
      <c r="N14831" s="3"/>
      <c r="O14831" s="3"/>
      <c r="P14831" s="3"/>
      <c r="Q14831" s="3"/>
      <c r="R14831" s="3"/>
      <c r="S14831" s="3"/>
    </row>
    <row r="14832" spans="5:19" x14ac:dyDescent="0.3">
      <c r="E14832"/>
      <c r="F14832"/>
      <c r="G14832" s="3"/>
      <c r="H14832" s="3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</row>
    <row r="14833" spans="5:19" x14ac:dyDescent="0.3">
      <c r="E14833"/>
      <c r="F14833"/>
      <c r="G14833" s="3"/>
      <c r="H14833" s="3"/>
      <c r="I14833" s="3"/>
      <c r="J14833" s="3"/>
      <c r="K14833" s="3"/>
      <c r="L14833" s="3"/>
      <c r="M14833" s="3"/>
      <c r="N14833" s="3"/>
      <c r="O14833" s="3"/>
      <c r="P14833" s="3"/>
      <c r="Q14833" s="3"/>
      <c r="R14833" s="3"/>
      <c r="S14833" s="3"/>
    </row>
    <row r="14834" spans="5:19" x14ac:dyDescent="0.3">
      <c r="E14834"/>
      <c r="F14834"/>
      <c r="G14834" s="3"/>
      <c r="H14834" s="3"/>
      <c r="I14834" s="3"/>
      <c r="J14834" s="3"/>
      <c r="K14834" s="3"/>
      <c r="L14834" s="3"/>
      <c r="M14834" s="3"/>
      <c r="N14834" s="3"/>
      <c r="O14834" s="3"/>
      <c r="P14834" s="3"/>
      <c r="Q14834" s="3"/>
      <c r="R14834" s="3"/>
      <c r="S14834" s="3"/>
    </row>
    <row r="14835" spans="5:19" x14ac:dyDescent="0.3">
      <c r="E14835"/>
      <c r="F14835"/>
      <c r="G14835" s="3"/>
      <c r="H14835" s="3"/>
      <c r="I14835" s="3"/>
      <c r="J14835" s="3"/>
      <c r="K14835" s="3"/>
      <c r="L14835" s="3"/>
      <c r="M14835" s="3"/>
      <c r="N14835" s="3"/>
      <c r="O14835" s="3"/>
      <c r="P14835" s="3"/>
      <c r="Q14835" s="3"/>
      <c r="R14835" s="3"/>
      <c r="S14835" s="3"/>
    </row>
    <row r="14836" spans="5:19" x14ac:dyDescent="0.3">
      <c r="E14836"/>
      <c r="F14836"/>
      <c r="G14836" s="3"/>
      <c r="H14836" s="3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</row>
    <row r="14837" spans="5:19" x14ac:dyDescent="0.3">
      <c r="E14837"/>
      <c r="F14837"/>
      <c r="G14837" s="3"/>
      <c r="H14837" s="3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</row>
    <row r="14838" spans="5:19" x14ac:dyDescent="0.3">
      <c r="E14838"/>
      <c r="F14838"/>
      <c r="G14838" s="3"/>
      <c r="H14838" s="3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</row>
    <row r="14839" spans="5:19" x14ac:dyDescent="0.3">
      <c r="E14839"/>
      <c r="F14839"/>
      <c r="G14839" s="3"/>
      <c r="H14839" s="3"/>
      <c r="I14839" s="3"/>
      <c r="J14839" s="3"/>
      <c r="K14839" s="3"/>
      <c r="L14839" s="3"/>
      <c r="M14839" s="3"/>
      <c r="N14839" s="3"/>
      <c r="O14839" s="3"/>
      <c r="P14839" s="3"/>
      <c r="Q14839" s="3"/>
      <c r="R14839" s="3"/>
      <c r="S14839" s="3"/>
    </row>
    <row r="14840" spans="5:19" x14ac:dyDescent="0.3">
      <c r="E14840"/>
      <c r="F14840"/>
      <c r="G14840" s="3"/>
      <c r="H14840" s="3"/>
      <c r="I14840" s="3"/>
      <c r="J14840" s="3"/>
      <c r="K14840" s="3"/>
      <c r="L14840" s="3"/>
      <c r="M14840" s="3"/>
      <c r="N14840" s="3"/>
      <c r="O14840" s="3"/>
      <c r="P14840" s="3"/>
      <c r="Q14840" s="3"/>
      <c r="R14840" s="3"/>
      <c r="S14840" s="3"/>
    </row>
    <row r="14841" spans="5:19" x14ac:dyDescent="0.3">
      <c r="E14841"/>
      <c r="F14841"/>
      <c r="G14841" s="3"/>
      <c r="H14841" s="3"/>
      <c r="I14841" s="3"/>
      <c r="J14841" s="3"/>
      <c r="K14841" s="3"/>
      <c r="L14841" s="3"/>
      <c r="M14841" s="3"/>
      <c r="N14841" s="3"/>
      <c r="O14841" s="3"/>
      <c r="P14841" s="3"/>
      <c r="Q14841" s="3"/>
      <c r="R14841" s="3"/>
      <c r="S14841" s="3"/>
    </row>
    <row r="14842" spans="5:19" x14ac:dyDescent="0.3">
      <c r="E14842"/>
      <c r="F14842"/>
      <c r="G14842" s="3"/>
      <c r="H14842" s="3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</row>
    <row r="14843" spans="5:19" x14ac:dyDescent="0.3">
      <c r="E14843"/>
      <c r="F14843"/>
      <c r="G14843" s="3"/>
      <c r="H14843" s="3"/>
      <c r="I14843" s="3"/>
      <c r="J14843" s="3"/>
      <c r="K14843" s="3"/>
      <c r="L14843" s="3"/>
      <c r="M14843" s="3"/>
      <c r="N14843" s="3"/>
      <c r="O14843" s="3"/>
      <c r="P14843" s="3"/>
      <c r="Q14843" s="3"/>
      <c r="R14843" s="3"/>
      <c r="S14843" s="3"/>
    </row>
    <row r="14844" spans="5:19" x14ac:dyDescent="0.3">
      <c r="E14844"/>
      <c r="F14844"/>
      <c r="G14844" s="3"/>
      <c r="H14844" s="3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</row>
    <row r="14845" spans="5:19" x14ac:dyDescent="0.3">
      <c r="E14845"/>
      <c r="F14845"/>
      <c r="G14845" s="3"/>
      <c r="H14845" s="3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</row>
    <row r="14846" spans="5:19" x14ac:dyDescent="0.3">
      <c r="E14846"/>
      <c r="F14846"/>
      <c r="G14846" s="3"/>
      <c r="H14846" s="3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</row>
    <row r="14847" spans="5:19" x14ac:dyDescent="0.3">
      <c r="E14847"/>
      <c r="F14847"/>
      <c r="G14847" s="3"/>
      <c r="H14847" s="3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</row>
    <row r="14848" spans="5:19" x14ac:dyDescent="0.3">
      <c r="E14848"/>
      <c r="F14848"/>
      <c r="G14848" s="3"/>
      <c r="H14848" s="3"/>
      <c r="I14848" s="3"/>
      <c r="J14848" s="3"/>
      <c r="K14848" s="3"/>
      <c r="L14848" s="3"/>
      <c r="M14848" s="3"/>
      <c r="N14848" s="3"/>
      <c r="O14848" s="3"/>
      <c r="P14848" s="3"/>
      <c r="Q14848" s="3"/>
      <c r="R14848" s="3"/>
      <c r="S14848" s="3"/>
    </row>
    <row r="14849" spans="5:19" x14ac:dyDescent="0.3">
      <c r="E14849"/>
      <c r="F14849"/>
      <c r="G14849" s="3"/>
      <c r="H14849" s="3"/>
      <c r="I14849" s="3"/>
      <c r="J14849" s="3"/>
      <c r="K14849" s="3"/>
      <c r="L14849" s="3"/>
      <c r="M14849" s="3"/>
      <c r="N14849" s="3"/>
      <c r="O14849" s="3"/>
      <c r="P14849" s="3"/>
      <c r="Q14849" s="3"/>
      <c r="R14849" s="3"/>
      <c r="S14849" s="3"/>
    </row>
    <row r="14850" spans="5:19" x14ac:dyDescent="0.3">
      <c r="E14850"/>
      <c r="F14850"/>
      <c r="G14850" s="3"/>
      <c r="H14850" s="3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</row>
    <row r="14851" spans="5:19" x14ac:dyDescent="0.3">
      <c r="E14851"/>
      <c r="F14851"/>
      <c r="G14851" s="3"/>
      <c r="H14851" s="3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</row>
    <row r="14852" spans="5:19" x14ac:dyDescent="0.3">
      <c r="E14852"/>
      <c r="F14852"/>
      <c r="G14852" s="3"/>
      <c r="H14852" s="3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</row>
    <row r="14853" spans="5:19" x14ac:dyDescent="0.3">
      <c r="E14853"/>
      <c r="F14853"/>
      <c r="G14853" s="3"/>
      <c r="H14853" s="3"/>
      <c r="I14853" s="3"/>
      <c r="J14853" s="3"/>
      <c r="K14853" s="3"/>
      <c r="L14853" s="3"/>
      <c r="M14853" s="3"/>
      <c r="N14853" s="3"/>
      <c r="O14853" s="3"/>
      <c r="P14853" s="3"/>
      <c r="Q14853" s="3"/>
      <c r="R14853" s="3"/>
      <c r="S14853" s="3"/>
    </row>
    <row r="14854" spans="5:19" x14ac:dyDescent="0.3">
      <c r="E14854"/>
      <c r="F14854"/>
      <c r="G14854" s="3"/>
      <c r="H14854" s="3"/>
      <c r="I14854" s="3"/>
      <c r="J14854" s="3"/>
      <c r="K14854" s="3"/>
      <c r="L14854" s="3"/>
      <c r="M14854" s="3"/>
      <c r="N14854" s="3"/>
      <c r="O14854" s="3"/>
      <c r="P14854" s="3"/>
      <c r="Q14854" s="3"/>
      <c r="R14854" s="3"/>
      <c r="S14854" s="3"/>
    </row>
    <row r="14855" spans="5:19" x14ac:dyDescent="0.3">
      <c r="E14855"/>
      <c r="F14855"/>
      <c r="G14855" s="3"/>
      <c r="H14855" s="3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</row>
    <row r="14856" spans="5:19" x14ac:dyDescent="0.3">
      <c r="E14856"/>
      <c r="F14856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</row>
    <row r="14857" spans="5:19" x14ac:dyDescent="0.3">
      <c r="E14857"/>
      <c r="F14857"/>
      <c r="G14857" s="3"/>
      <c r="H14857" s="3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</row>
    <row r="14858" spans="5:19" x14ac:dyDescent="0.3">
      <c r="E14858"/>
      <c r="F14858"/>
      <c r="G14858" s="3"/>
      <c r="H14858" s="3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</row>
    <row r="14859" spans="5:19" x14ac:dyDescent="0.3">
      <c r="E14859"/>
      <c r="F14859"/>
      <c r="G14859" s="3"/>
      <c r="H14859" s="3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</row>
    <row r="14860" spans="5:19" x14ac:dyDescent="0.3">
      <c r="E14860"/>
      <c r="F14860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</row>
    <row r="14861" spans="5:19" x14ac:dyDescent="0.3">
      <c r="E14861"/>
      <c r="F14861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</row>
    <row r="14862" spans="5:19" x14ac:dyDescent="0.3">
      <c r="E14862"/>
      <c r="F14862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</row>
    <row r="14863" spans="5:19" x14ac:dyDescent="0.3">
      <c r="E14863"/>
      <c r="F14863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</row>
    <row r="14864" spans="5:19" x14ac:dyDescent="0.3">
      <c r="E14864"/>
      <c r="F14864"/>
      <c r="G14864" s="3"/>
      <c r="H14864" s="3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</row>
    <row r="14865" spans="5:19" x14ac:dyDescent="0.3">
      <c r="E14865"/>
      <c r="F14865"/>
      <c r="G14865" s="3"/>
      <c r="H14865" s="3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</row>
    <row r="14866" spans="5:19" x14ac:dyDescent="0.3">
      <c r="E14866"/>
      <c r="F14866"/>
      <c r="G14866" s="3"/>
      <c r="H14866" s="3"/>
      <c r="I14866" s="3"/>
      <c r="J14866" s="3"/>
      <c r="K14866" s="3"/>
      <c r="L14866" s="3"/>
      <c r="M14866" s="3"/>
      <c r="N14866" s="3"/>
      <c r="O14866" s="3"/>
      <c r="P14866" s="3"/>
      <c r="Q14866" s="3"/>
      <c r="R14866" s="3"/>
      <c r="S14866" s="3"/>
    </row>
    <row r="14867" spans="5:19" x14ac:dyDescent="0.3">
      <c r="E14867"/>
      <c r="F14867"/>
      <c r="G14867" s="3"/>
      <c r="H14867" s="3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</row>
    <row r="14868" spans="5:19" x14ac:dyDescent="0.3">
      <c r="E14868"/>
      <c r="F14868"/>
      <c r="G14868" s="3"/>
      <c r="H14868" s="3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</row>
    <row r="14869" spans="5:19" x14ac:dyDescent="0.3">
      <c r="E14869"/>
      <c r="F14869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</row>
    <row r="14870" spans="5:19" x14ac:dyDescent="0.3">
      <c r="E14870"/>
      <c r="F14870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3"/>
      <c r="R14870" s="3"/>
      <c r="S14870" s="3"/>
    </row>
    <row r="14871" spans="5:19" x14ac:dyDescent="0.3">
      <c r="E14871"/>
      <c r="F14871"/>
      <c r="G14871" s="3"/>
      <c r="H14871" s="3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</row>
    <row r="14872" spans="5:19" x14ac:dyDescent="0.3">
      <c r="E14872"/>
      <c r="F14872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</row>
    <row r="14873" spans="5:19" x14ac:dyDescent="0.3">
      <c r="E14873"/>
      <c r="F14873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</row>
    <row r="14874" spans="5:19" x14ac:dyDescent="0.3">
      <c r="E14874"/>
      <c r="F14874"/>
      <c r="G14874" s="3"/>
      <c r="H14874" s="3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</row>
    <row r="14875" spans="5:19" x14ac:dyDescent="0.3">
      <c r="E14875"/>
      <c r="F14875"/>
      <c r="G14875" s="3"/>
      <c r="H14875" s="3"/>
      <c r="I14875" s="3"/>
      <c r="J14875" s="3"/>
      <c r="K14875" s="3"/>
      <c r="L14875" s="3"/>
      <c r="M14875" s="3"/>
      <c r="N14875" s="3"/>
      <c r="O14875" s="3"/>
      <c r="P14875" s="3"/>
      <c r="Q14875" s="3"/>
      <c r="R14875" s="3"/>
      <c r="S14875" s="3"/>
    </row>
    <row r="14876" spans="5:19" x14ac:dyDescent="0.3">
      <c r="E14876"/>
      <c r="F14876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3"/>
      <c r="R14876" s="3"/>
      <c r="S14876" s="3"/>
    </row>
    <row r="14877" spans="5:19" x14ac:dyDescent="0.3">
      <c r="E14877"/>
      <c r="F14877"/>
      <c r="G14877" s="3"/>
      <c r="H14877" s="3"/>
      <c r="I14877" s="3"/>
      <c r="J14877" s="3"/>
      <c r="K14877" s="3"/>
      <c r="L14877" s="3"/>
      <c r="M14877" s="3"/>
      <c r="N14877" s="3"/>
      <c r="O14877" s="3"/>
      <c r="P14877" s="3"/>
      <c r="Q14877" s="3"/>
      <c r="R14877" s="3"/>
      <c r="S14877" s="3"/>
    </row>
    <row r="14878" spans="5:19" x14ac:dyDescent="0.3">
      <c r="E14878"/>
      <c r="F14878"/>
      <c r="G14878" s="3"/>
      <c r="H14878" s="3"/>
      <c r="I14878" s="3"/>
      <c r="J14878" s="3"/>
      <c r="K14878" s="3"/>
      <c r="L14878" s="3"/>
      <c r="M14878" s="3"/>
      <c r="N14878" s="3"/>
      <c r="O14878" s="3"/>
      <c r="P14878" s="3"/>
      <c r="Q14878" s="3"/>
      <c r="R14878" s="3"/>
      <c r="S14878" s="3"/>
    </row>
    <row r="14879" spans="5:19" x14ac:dyDescent="0.3">
      <c r="E14879"/>
      <c r="F14879"/>
      <c r="G14879" s="3"/>
      <c r="H14879" s="3"/>
      <c r="I14879" s="3"/>
      <c r="J14879" s="3"/>
      <c r="K14879" s="3"/>
      <c r="L14879" s="3"/>
      <c r="M14879" s="3"/>
      <c r="N14879" s="3"/>
      <c r="O14879" s="3"/>
      <c r="P14879" s="3"/>
      <c r="Q14879" s="3"/>
      <c r="R14879" s="3"/>
      <c r="S14879" s="3"/>
    </row>
    <row r="14880" spans="5:19" x14ac:dyDescent="0.3">
      <c r="E14880"/>
      <c r="F14880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3"/>
      <c r="R14880" s="3"/>
      <c r="S14880" s="3"/>
    </row>
    <row r="14881" spans="5:19" x14ac:dyDescent="0.3">
      <c r="E14881"/>
      <c r="F14881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3"/>
      <c r="R14881" s="3"/>
      <c r="S14881" s="3"/>
    </row>
    <row r="14882" spans="5:19" x14ac:dyDescent="0.3">
      <c r="E14882"/>
      <c r="F14882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3"/>
      <c r="R14882" s="3"/>
      <c r="S14882" s="3"/>
    </row>
    <row r="14883" spans="5:19" x14ac:dyDescent="0.3">
      <c r="E14883"/>
      <c r="F14883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3"/>
      <c r="R14883" s="3"/>
      <c r="S14883" s="3"/>
    </row>
    <row r="14884" spans="5:19" x14ac:dyDescent="0.3">
      <c r="E14884"/>
      <c r="F14884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3"/>
      <c r="R14884" s="3"/>
      <c r="S14884" s="3"/>
    </row>
    <row r="14885" spans="5:19" x14ac:dyDescent="0.3">
      <c r="E14885"/>
      <c r="F14885"/>
      <c r="G14885" s="3"/>
      <c r="H14885" s="3"/>
      <c r="I14885" s="3"/>
      <c r="J14885" s="3"/>
      <c r="K14885" s="3"/>
      <c r="L14885" s="3"/>
      <c r="M14885" s="3"/>
      <c r="N14885" s="3"/>
      <c r="O14885" s="3"/>
      <c r="P14885" s="3"/>
      <c r="Q14885" s="3"/>
      <c r="R14885" s="3"/>
      <c r="S14885" s="3"/>
    </row>
    <row r="14886" spans="5:19" x14ac:dyDescent="0.3">
      <c r="E14886"/>
      <c r="F14886"/>
      <c r="G14886" s="3"/>
      <c r="H14886" s="3"/>
      <c r="I14886" s="3"/>
      <c r="J14886" s="3"/>
      <c r="K14886" s="3"/>
      <c r="L14886" s="3"/>
      <c r="M14886" s="3"/>
      <c r="N14886" s="3"/>
      <c r="O14886" s="3"/>
      <c r="P14886" s="3"/>
      <c r="Q14886" s="3"/>
      <c r="R14886" s="3"/>
      <c r="S14886" s="3"/>
    </row>
    <row r="14887" spans="5:19" x14ac:dyDescent="0.3">
      <c r="E14887"/>
      <c r="F14887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3"/>
      <c r="R14887" s="3"/>
      <c r="S14887" s="3"/>
    </row>
    <row r="14888" spans="5:19" x14ac:dyDescent="0.3">
      <c r="E14888"/>
      <c r="F14888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3"/>
      <c r="R14888" s="3"/>
      <c r="S14888" s="3"/>
    </row>
    <row r="14889" spans="5:19" x14ac:dyDescent="0.3">
      <c r="E14889"/>
      <c r="F14889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3"/>
      <c r="R14889" s="3"/>
      <c r="S14889" s="3"/>
    </row>
    <row r="14890" spans="5:19" x14ac:dyDescent="0.3">
      <c r="E14890"/>
      <c r="F14890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3"/>
      <c r="R14890" s="3"/>
      <c r="S14890" s="3"/>
    </row>
    <row r="14891" spans="5:19" x14ac:dyDescent="0.3">
      <c r="E14891"/>
      <c r="F14891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3"/>
      <c r="R14891" s="3"/>
      <c r="S14891" s="3"/>
    </row>
    <row r="14892" spans="5:19" x14ac:dyDescent="0.3">
      <c r="E14892"/>
      <c r="F14892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3"/>
      <c r="R14892" s="3"/>
      <c r="S14892" s="3"/>
    </row>
    <row r="14893" spans="5:19" x14ac:dyDescent="0.3">
      <c r="E14893"/>
      <c r="F14893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3"/>
      <c r="R14893" s="3"/>
      <c r="S14893" s="3"/>
    </row>
    <row r="14894" spans="5:19" x14ac:dyDescent="0.3">
      <c r="E14894"/>
      <c r="F14894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3"/>
      <c r="R14894" s="3"/>
      <c r="S14894" s="3"/>
    </row>
    <row r="14895" spans="5:19" x14ac:dyDescent="0.3">
      <c r="E14895"/>
      <c r="F14895"/>
      <c r="G14895" s="3"/>
      <c r="H14895" s="3"/>
      <c r="I14895" s="3"/>
      <c r="J14895" s="3"/>
      <c r="K14895" s="3"/>
      <c r="L14895" s="3"/>
      <c r="M14895" s="3"/>
      <c r="N14895" s="3"/>
      <c r="O14895" s="3"/>
      <c r="P14895" s="3"/>
      <c r="Q14895" s="3"/>
      <c r="R14895" s="3"/>
      <c r="S14895" s="3"/>
    </row>
    <row r="14896" spans="5:19" x14ac:dyDescent="0.3">
      <c r="E14896"/>
      <c r="F14896"/>
      <c r="G14896" s="3"/>
      <c r="H14896" s="3"/>
      <c r="I14896" s="3"/>
      <c r="J14896" s="3"/>
      <c r="K14896" s="3"/>
      <c r="L14896" s="3"/>
      <c r="M14896" s="3"/>
      <c r="N14896" s="3"/>
      <c r="O14896" s="3"/>
      <c r="P14896" s="3"/>
      <c r="Q14896" s="3"/>
      <c r="R14896" s="3"/>
      <c r="S14896" s="3"/>
    </row>
    <row r="14897" spans="5:19" x14ac:dyDescent="0.3">
      <c r="E14897"/>
      <c r="F14897"/>
      <c r="G14897" s="3"/>
      <c r="H14897" s="3"/>
      <c r="I14897" s="3"/>
      <c r="J14897" s="3"/>
      <c r="K14897" s="3"/>
      <c r="L14897" s="3"/>
      <c r="M14897" s="3"/>
      <c r="N14897" s="3"/>
      <c r="O14897" s="3"/>
      <c r="P14897" s="3"/>
      <c r="Q14897" s="3"/>
      <c r="R14897" s="3"/>
      <c r="S14897" s="3"/>
    </row>
    <row r="14898" spans="5:19" x14ac:dyDescent="0.3">
      <c r="E14898"/>
      <c r="F14898"/>
      <c r="G14898" s="3"/>
      <c r="H14898" s="3"/>
      <c r="I14898" s="3"/>
      <c r="J14898" s="3"/>
      <c r="K14898" s="3"/>
      <c r="L14898" s="3"/>
      <c r="M14898" s="3"/>
      <c r="N14898" s="3"/>
      <c r="O14898" s="3"/>
      <c r="P14898" s="3"/>
      <c r="Q14898" s="3"/>
      <c r="R14898" s="3"/>
      <c r="S14898" s="3"/>
    </row>
    <row r="14899" spans="5:19" x14ac:dyDescent="0.3">
      <c r="E14899"/>
      <c r="F14899"/>
      <c r="G14899" s="3"/>
      <c r="H14899" s="3"/>
      <c r="I14899" s="3"/>
      <c r="J14899" s="3"/>
      <c r="K14899" s="3"/>
      <c r="L14899" s="3"/>
      <c r="M14899" s="3"/>
      <c r="N14899" s="3"/>
      <c r="O14899" s="3"/>
      <c r="P14899" s="3"/>
      <c r="Q14899" s="3"/>
      <c r="R14899" s="3"/>
      <c r="S14899" s="3"/>
    </row>
    <row r="14900" spans="5:19" x14ac:dyDescent="0.3">
      <c r="E14900"/>
      <c r="F14900"/>
      <c r="G14900" s="3"/>
      <c r="H14900" s="3"/>
      <c r="I14900" s="3"/>
      <c r="J14900" s="3"/>
      <c r="K14900" s="3"/>
      <c r="L14900" s="3"/>
      <c r="M14900" s="3"/>
      <c r="N14900" s="3"/>
      <c r="O14900" s="3"/>
      <c r="P14900" s="3"/>
      <c r="Q14900" s="3"/>
      <c r="R14900" s="3"/>
      <c r="S14900" s="3"/>
    </row>
    <row r="14901" spans="5:19" x14ac:dyDescent="0.3">
      <c r="E14901"/>
      <c r="F14901"/>
      <c r="G14901" s="3"/>
      <c r="H14901" s="3"/>
      <c r="I14901" s="3"/>
      <c r="J14901" s="3"/>
      <c r="K14901" s="3"/>
      <c r="L14901" s="3"/>
      <c r="M14901" s="3"/>
      <c r="N14901" s="3"/>
      <c r="O14901" s="3"/>
      <c r="P14901" s="3"/>
      <c r="Q14901" s="3"/>
      <c r="R14901" s="3"/>
      <c r="S14901" s="3"/>
    </row>
    <row r="14902" spans="5:19" x14ac:dyDescent="0.3">
      <c r="E14902"/>
      <c r="F14902"/>
      <c r="G14902" s="3"/>
      <c r="H14902" s="3"/>
      <c r="I14902" s="3"/>
      <c r="J14902" s="3"/>
      <c r="K14902" s="3"/>
      <c r="L14902" s="3"/>
      <c r="M14902" s="3"/>
      <c r="N14902" s="3"/>
      <c r="O14902" s="3"/>
      <c r="P14902" s="3"/>
      <c r="Q14902" s="3"/>
      <c r="R14902" s="3"/>
      <c r="S14902" s="3"/>
    </row>
    <row r="14903" spans="5:19" x14ac:dyDescent="0.3">
      <c r="E14903"/>
      <c r="F14903"/>
      <c r="G14903" s="3"/>
      <c r="H14903" s="3"/>
      <c r="I14903" s="3"/>
      <c r="J14903" s="3"/>
      <c r="K14903" s="3"/>
      <c r="L14903" s="3"/>
      <c r="M14903" s="3"/>
      <c r="N14903" s="3"/>
      <c r="O14903" s="3"/>
      <c r="P14903" s="3"/>
      <c r="Q14903" s="3"/>
      <c r="R14903" s="3"/>
      <c r="S14903" s="3"/>
    </row>
    <row r="14904" spans="5:19" x14ac:dyDescent="0.3">
      <c r="E14904"/>
      <c r="F14904"/>
      <c r="G14904" s="3"/>
      <c r="H14904" s="3"/>
      <c r="I14904" s="3"/>
      <c r="J14904" s="3"/>
      <c r="K14904" s="3"/>
      <c r="L14904" s="3"/>
      <c r="M14904" s="3"/>
      <c r="N14904" s="3"/>
      <c r="O14904" s="3"/>
      <c r="P14904" s="3"/>
      <c r="Q14904" s="3"/>
      <c r="R14904" s="3"/>
      <c r="S14904" s="3"/>
    </row>
    <row r="14905" spans="5:19" x14ac:dyDescent="0.3">
      <c r="E14905"/>
      <c r="F14905"/>
      <c r="G14905" s="3"/>
      <c r="H14905" s="3"/>
      <c r="I14905" s="3"/>
      <c r="J14905" s="3"/>
      <c r="K14905" s="3"/>
      <c r="L14905" s="3"/>
      <c r="M14905" s="3"/>
      <c r="N14905" s="3"/>
      <c r="O14905" s="3"/>
      <c r="P14905" s="3"/>
      <c r="Q14905" s="3"/>
      <c r="R14905" s="3"/>
      <c r="S14905" s="3"/>
    </row>
    <row r="14906" spans="5:19" x14ac:dyDescent="0.3">
      <c r="E14906"/>
      <c r="F14906"/>
      <c r="G14906" s="3"/>
      <c r="H14906" s="3"/>
      <c r="I14906" s="3"/>
      <c r="J14906" s="3"/>
      <c r="K14906" s="3"/>
      <c r="L14906" s="3"/>
      <c r="M14906" s="3"/>
      <c r="N14906" s="3"/>
      <c r="O14906" s="3"/>
      <c r="P14906" s="3"/>
      <c r="Q14906" s="3"/>
      <c r="R14906" s="3"/>
      <c r="S14906" s="3"/>
    </row>
    <row r="14907" spans="5:19" x14ac:dyDescent="0.3">
      <c r="E14907"/>
      <c r="F14907"/>
      <c r="G14907" s="3"/>
      <c r="H14907" s="3"/>
      <c r="I14907" s="3"/>
      <c r="J14907" s="3"/>
      <c r="K14907" s="3"/>
      <c r="L14907" s="3"/>
      <c r="M14907" s="3"/>
      <c r="N14907" s="3"/>
      <c r="O14907" s="3"/>
      <c r="P14907" s="3"/>
      <c r="Q14907" s="3"/>
      <c r="R14907" s="3"/>
      <c r="S14907" s="3"/>
    </row>
    <row r="14908" spans="5:19" x14ac:dyDescent="0.3">
      <c r="E14908"/>
      <c r="F14908"/>
      <c r="G14908" s="3"/>
      <c r="H14908" s="3"/>
      <c r="I14908" s="3"/>
      <c r="J14908" s="3"/>
      <c r="K14908" s="3"/>
      <c r="L14908" s="3"/>
      <c r="M14908" s="3"/>
      <c r="N14908" s="3"/>
      <c r="O14908" s="3"/>
      <c r="P14908" s="3"/>
      <c r="Q14908" s="3"/>
      <c r="R14908" s="3"/>
      <c r="S14908" s="3"/>
    </row>
    <row r="14909" spans="5:19" x14ac:dyDescent="0.3">
      <c r="E14909"/>
      <c r="F14909"/>
      <c r="G14909" s="3"/>
      <c r="H14909" s="3"/>
      <c r="I14909" s="3"/>
      <c r="J14909" s="3"/>
      <c r="K14909" s="3"/>
      <c r="L14909" s="3"/>
      <c r="M14909" s="3"/>
      <c r="N14909" s="3"/>
      <c r="O14909" s="3"/>
      <c r="P14909" s="3"/>
      <c r="Q14909" s="3"/>
      <c r="R14909" s="3"/>
      <c r="S14909" s="3"/>
    </row>
    <row r="14910" spans="5:19" x14ac:dyDescent="0.3">
      <c r="E14910"/>
      <c r="F14910"/>
      <c r="G14910" s="3"/>
      <c r="H14910" s="3"/>
      <c r="I14910" s="3"/>
      <c r="J14910" s="3"/>
      <c r="K14910" s="3"/>
      <c r="L14910" s="3"/>
      <c r="M14910" s="3"/>
      <c r="N14910" s="3"/>
      <c r="O14910" s="3"/>
      <c r="P14910" s="3"/>
      <c r="Q14910" s="3"/>
      <c r="R14910" s="3"/>
      <c r="S14910" s="3"/>
    </row>
    <row r="14911" spans="5:19" x14ac:dyDescent="0.3">
      <c r="E14911"/>
      <c r="F14911"/>
      <c r="G14911" s="3"/>
      <c r="H14911" s="3"/>
      <c r="I14911" s="3"/>
      <c r="J14911" s="3"/>
      <c r="K14911" s="3"/>
      <c r="L14911" s="3"/>
      <c r="M14911" s="3"/>
      <c r="N14911" s="3"/>
      <c r="O14911" s="3"/>
      <c r="P14911" s="3"/>
      <c r="Q14911" s="3"/>
      <c r="R14911" s="3"/>
      <c r="S14911" s="3"/>
    </row>
    <row r="14912" spans="5:19" x14ac:dyDescent="0.3">
      <c r="E14912"/>
      <c r="F14912"/>
      <c r="G14912" s="3"/>
      <c r="H14912" s="3"/>
      <c r="I14912" s="3"/>
      <c r="J14912" s="3"/>
      <c r="K14912" s="3"/>
      <c r="L14912" s="3"/>
      <c r="M14912" s="3"/>
      <c r="N14912" s="3"/>
      <c r="O14912" s="3"/>
      <c r="P14912" s="3"/>
      <c r="Q14912" s="3"/>
      <c r="R14912" s="3"/>
      <c r="S14912" s="3"/>
    </row>
    <row r="14913" spans="5:19" x14ac:dyDescent="0.3">
      <c r="E14913"/>
      <c r="F14913"/>
      <c r="G14913" s="3"/>
      <c r="H14913" s="3"/>
      <c r="I14913" s="3"/>
      <c r="J14913" s="3"/>
      <c r="K14913" s="3"/>
      <c r="L14913" s="3"/>
      <c r="M14913" s="3"/>
      <c r="N14913" s="3"/>
      <c r="O14913" s="3"/>
      <c r="P14913" s="3"/>
      <c r="Q14913" s="3"/>
      <c r="R14913" s="3"/>
      <c r="S14913" s="3"/>
    </row>
    <row r="14914" spans="5:19" x14ac:dyDescent="0.3">
      <c r="E14914"/>
      <c r="F14914"/>
      <c r="G14914" s="3"/>
      <c r="H14914" s="3"/>
      <c r="I14914" s="3"/>
      <c r="J14914" s="3"/>
      <c r="K14914" s="3"/>
      <c r="L14914" s="3"/>
      <c r="M14914" s="3"/>
      <c r="N14914" s="3"/>
      <c r="O14914" s="3"/>
      <c r="P14914" s="3"/>
      <c r="Q14914" s="3"/>
      <c r="R14914" s="3"/>
      <c r="S14914" s="3"/>
    </row>
    <row r="14915" spans="5:19" x14ac:dyDescent="0.3">
      <c r="E14915"/>
      <c r="F14915"/>
      <c r="G14915" s="3"/>
      <c r="H14915" s="3"/>
      <c r="I14915" s="3"/>
      <c r="J14915" s="3"/>
      <c r="K14915" s="3"/>
      <c r="L14915" s="3"/>
      <c r="M14915" s="3"/>
      <c r="N14915" s="3"/>
      <c r="O14915" s="3"/>
      <c r="P14915" s="3"/>
      <c r="Q14915" s="3"/>
      <c r="R14915" s="3"/>
      <c r="S14915" s="3"/>
    </row>
    <row r="14916" spans="5:19" x14ac:dyDescent="0.3">
      <c r="E14916"/>
      <c r="F14916"/>
      <c r="G14916" s="3"/>
      <c r="H14916" s="3"/>
      <c r="I14916" s="3"/>
      <c r="J14916" s="3"/>
      <c r="K14916" s="3"/>
      <c r="L14916" s="3"/>
      <c r="M14916" s="3"/>
      <c r="N14916" s="3"/>
      <c r="O14916" s="3"/>
      <c r="P14916" s="3"/>
      <c r="Q14916" s="3"/>
      <c r="R14916" s="3"/>
      <c r="S14916" s="3"/>
    </row>
    <row r="14917" spans="5:19" x14ac:dyDescent="0.3">
      <c r="E14917"/>
      <c r="F14917"/>
      <c r="G14917" s="3"/>
      <c r="H14917" s="3"/>
      <c r="I14917" s="3"/>
      <c r="J14917" s="3"/>
      <c r="K14917" s="3"/>
      <c r="L14917" s="3"/>
      <c r="M14917" s="3"/>
      <c r="N14917" s="3"/>
      <c r="O14917" s="3"/>
      <c r="P14917" s="3"/>
      <c r="Q14917" s="3"/>
      <c r="R14917" s="3"/>
      <c r="S14917" s="3"/>
    </row>
    <row r="14918" spans="5:19" x14ac:dyDescent="0.3">
      <c r="E14918"/>
      <c r="F14918"/>
      <c r="G14918" s="3"/>
      <c r="H14918" s="3"/>
      <c r="I14918" s="3"/>
      <c r="J14918" s="3"/>
      <c r="K14918" s="3"/>
      <c r="L14918" s="3"/>
      <c r="M14918" s="3"/>
      <c r="N14918" s="3"/>
      <c r="O14918" s="3"/>
      <c r="P14918" s="3"/>
      <c r="Q14918" s="3"/>
      <c r="R14918" s="3"/>
      <c r="S14918" s="3"/>
    </row>
    <row r="14919" spans="5:19" x14ac:dyDescent="0.3">
      <c r="E14919"/>
      <c r="F14919"/>
      <c r="G14919" s="3"/>
      <c r="H14919" s="3"/>
      <c r="I14919" s="3"/>
      <c r="J14919" s="3"/>
      <c r="K14919" s="3"/>
      <c r="L14919" s="3"/>
      <c r="M14919" s="3"/>
      <c r="N14919" s="3"/>
      <c r="O14919" s="3"/>
      <c r="P14919" s="3"/>
      <c r="Q14919" s="3"/>
      <c r="R14919" s="3"/>
      <c r="S14919" s="3"/>
    </row>
    <row r="14920" spans="5:19" x14ac:dyDescent="0.3">
      <c r="E14920"/>
      <c r="F14920"/>
      <c r="G14920" s="3"/>
      <c r="H14920" s="3"/>
      <c r="I14920" s="3"/>
      <c r="J14920" s="3"/>
      <c r="K14920" s="3"/>
      <c r="L14920" s="3"/>
      <c r="M14920" s="3"/>
      <c r="N14920" s="3"/>
      <c r="O14920" s="3"/>
      <c r="P14920" s="3"/>
      <c r="Q14920" s="3"/>
      <c r="R14920" s="3"/>
      <c r="S14920" s="3"/>
    </row>
    <row r="14921" spans="5:19" x14ac:dyDescent="0.3">
      <c r="E14921"/>
      <c r="F14921"/>
      <c r="G14921" s="3"/>
      <c r="H14921" s="3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</row>
    <row r="14922" spans="5:19" x14ac:dyDescent="0.3">
      <c r="E14922"/>
      <c r="F14922"/>
      <c r="G14922" s="3"/>
      <c r="H14922" s="3"/>
      <c r="I14922" s="3"/>
      <c r="J14922" s="3"/>
      <c r="K14922" s="3"/>
      <c r="L14922" s="3"/>
      <c r="M14922" s="3"/>
      <c r="N14922" s="3"/>
      <c r="O14922" s="3"/>
      <c r="P14922" s="3"/>
      <c r="Q14922" s="3"/>
      <c r="R14922" s="3"/>
      <c r="S14922" s="3"/>
    </row>
    <row r="14923" spans="5:19" x14ac:dyDescent="0.3">
      <c r="E14923"/>
      <c r="F14923"/>
      <c r="G14923" s="3"/>
      <c r="H14923" s="3"/>
      <c r="I14923" s="3"/>
      <c r="J14923" s="3"/>
      <c r="K14923" s="3"/>
      <c r="L14923" s="3"/>
      <c r="M14923" s="3"/>
      <c r="N14923" s="3"/>
      <c r="O14923" s="3"/>
      <c r="P14923" s="3"/>
      <c r="Q14923" s="3"/>
      <c r="R14923" s="3"/>
      <c r="S14923" s="3"/>
    </row>
    <row r="14924" spans="5:19" x14ac:dyDescent="0.3">
      <c r="E14924"/>
      <c r="F14924"/>
      <c r="G14924" s="3"/>
      <c r="H14924" s="3"/>
      <c r="I14924" s="3"/>
      <c r="J14924" s="3"/>
      <c r="K14924" s="3"/>
      <c r="L14924" s="3"/>
      <c r="M14924" s="3"/>
      <c r="N14924" s="3"/>
      <c r="O14924" s="3"/>
      <c r="P14924" s="3"/>
      <c r="Q14924" s="3"/>
      <c r="R14924" s="3"/>
      <c r="S14924" s="3"/>
    </row>
    <row r="14925" spans="5:19" x14ac:dyDescent="0.3">
      <c r="E14925"/>
      <c r="F14925"/>
      <c r="G14925" s="3"/>
      <c r="H14925" s="3"/>
      <c r="I14925" s="3"/>
      <c r="J14925" s="3"/>
      <c r="K14925" s="3"/>
      <c r="L14925" s="3"/>
      <c r="M14925" s="3"/>
      <c r="N14925" s="3"/>
      <c r="O14925" s="3"/>
      <c r="P14925" s="3"/>
      <c r="Q14925" s="3"/>
      <c r="R14925" s="3"/>
      <c r="S14925" s="3"/>
    </row>
    <row r="14926" spans="5:19" x14ac:dyDescent="0.3">
      <c r="E14926"/>
      <c r="F14926"/>
      <c r="G14926" s="3"/>
      <c r="H14926" s="3"/>
      <c r="I14926" s="3"/>
      <c r="J14926" s="3"/>
      <c r="K14926" s="3"/>
      <c r="L14926" s="3"/>
      <c r="M14926" s="3"/>
      <c r="N14926" s="3"/>
      <c r="O14926" s="3"/>
      <c r="P14926" s="3"/>
      <c r="Q14926" s="3"/>
      <c r="R14926" s="3"/>
      <c r="S14926" s="3"/>
    </row>
    <row r="14927" spans="5:19" x14ac:dyDescent="0.3">
      <c r="E14927"/>
      <c r="F14927"/>
      <c r="G14927" s="3"/>
      <c r="H14927" s="3"/>
      <c r="I14927" s="3"/>
      <c r="J14927" s="3"/>
      <c r="K14927" s="3"/>
      <c r="L14927" s="3"/>
      <c r="M14927" s="3"/>
      <c r="N14927" s="3"/>
      <c r="O14927" s="3"/>
      <c r="P14927" s="3"/>
      <c r="Q14927" s="3"/>
      <c r="R14927" s="3"/>
      <c r="S14927" s="3"/>
    </row>
    <row r="14928" spans="5:19" x14ac:dyDescent="0.3">
      <c r="E14928"/>
      <c r="F14928"/>
      <c r="G14928" s="3"/>
      <c r="H14928" s="3"/>
      <c r="I14928" s="3"/>
      <c r="J14928" s="3"/>
      <c r="K14928" s="3"/>
      <c r="L14928" s="3"/>
      <c r="M14928" s="3"/>
      <c r="N14928" s="3"/>
      <c r="O14928" s="3"/>
      <c r="P14928" s="3"/>
      <c r="Q14928" s="3"/>
      <c r="R14928" s="3"/>
      <c r="S14928" s="3"/>
    </row>
    <row r="14929" spans="5:19" x14ac:dyDescent="0.3">
      <c r="E14929"/>
      <c r="F14929"/>
      <c r="G14929" s="3"/>
      <c r="H14929" s="3"/>
      <c r="I14929" s="3"/>
      <c r="J14929" s="3"/>
      <c r="K14929" s="3"/>
      <c r="L14929" s="3"/>
      <c r="M14929" s="3"/>
      <c r="N14929" s="3"/>
      <c r="O14929" s="3"/>
      <c r="P14929" s="3"/>
      <c r="Q14929" s="3"/>
      <c r="R14929" s="3"/>
      <c r="S14929" s="3"/>
    </row>
    <row r="14930" spans="5:19" x14ac:dyDescent="0.3">
      <c r="E14930"/>
      <c r="F14930"/>
      <c r="G14930" s="3"/>
      <c r="H14930" s="3"/>
      <c r="I14930" s="3"/>
      <c r="J14930" s="3"/>
      <c r="K14930" s="3"/>
      <c r="L14930" s="3"/>
      <c r="M14930" s="3"/>
      <c r="N14930" s="3"/>
      <c r="O14930" s="3"/>
      <c r="P14930" s="3"/>
      <c r="Q14930" s="3"/>
      <c r="R14930" s="3"/>
      <c r="S14930" s="3"/>
    </row>
    <row r="14931" spans="5:19" x14ac:dyDescent="0.3">
      <c r="E14931"/>
      <c r="F14931"/>
      <c r="G14931" s="3"/>
      <c r="H14931" s="3"/>
      <c r="I14931" s="3"/>
      <c r="J14931" s="3"/>
      <c r="K14931" s="3"/>
      <c r="L14931" s="3"/>
      <c r="M14931" s="3"/>
      <c r="N14931" s="3"/>
      <c r="O14931" s="3"/>
      <c r="P14931" s="3"/>
      <c r="Q14931" s="3"/>
      <c r="R14931" s="3"/>
      <c r="S14931" s="3"/>
    </row>
    <row r="14932" spans="5:19" x14ac:dyDescent="0.3">
      <c r="E14932"/>
      <c r="F14932"/>
      <c r="G14932" s="3"/>
      <c r="H14932" s="3"/>
      <c r="I14932" s="3"/>
      <c r="J14932" s="3"/>
      <c r="K14932" s="3"/>
      <c r="L14932" s="3"/>
      <c r="M14932" s="3"/>
      <c r="N14932" s="3"/>
      <c r="O14932" s="3"/>
      <c r="P14932" s="3"/>
      <c r="Q14932" s="3"/>
      <c r="R14932" s="3"/>
      <c r="S14932" s="3"/>
    </row>
    <row r="14933" spans="5:19" x14ac:dyDescent="0.3">
      <c r="E14933"/>
      <c r="F14933"/>
      <c r="G14933" s="3"/>
      <c r="H14933" s="3"/>
      <c r="I14933" s="3"/>
      <c r="J14933" s="3"/>
      <c r="K14933" s="3"/>
      <c r="L14933" s="3"/>
      <c r="M14933" s="3"/>
      <c r="N14933" s="3"/>
      <c r="O14933" s="3"/>
      <c r="P14933" s="3"/>
      <c r="Q14933" s="3"/>
      <c r="R14933" s="3"/>
      <c r="S14933" s="3"/>
    </row>
    <row r="14934" spans="5:19" x14ac:dyDescent="0.3">
      <c r="E14934"/>
      <c r="F14934"/>
      <c r="G14934" s="3"/>
      <c r="H14934" s="3"/>
      <c r="I14934" s="3"/>
      <c r="J14934" s="3"/>
      <c r="K14934" s="3"/>
      <c r="L14934" s="3"/>
      <c r="M14934" s="3"/>
      <c r="N14934" s="3"/>
      <c r="O14934" s="3"/>
      <c r="P14934" s="3"/>
      <c r="Q14934" s="3"/>
      <c r="R14934" s="3"/>
      <c r="S14934" s="3"/>
    </row>
    <row r="14935" spans="5:19" x14ac:dyDescent="0.3">
      <c r="E14935"/>
      <c r="F14935"/>
      <c r="G14935" s="3"/>
      <c r="H14935" s="3"/>
      <c r="I14935" s="3"/>
      <c r="J14935" s="3"/>
      <c r="K14935" s="3"/>
      <c r="L14935" s="3"/>
      <c r="M14935" s="3"/>
      <c r="N14935" s="3"/>
      <c r="O14935" s="3"/>
      <c r="P14935" s="3"/>
      <c r="Q14935" s="3"/>
      <c r="R14935" s="3"/>
      <c r="S14935" s="3"/>
    </row>
    <row r="14936" spans="5:19" x14ac:dyDescent="0.3">
      <c r="E14936"/>
      <c r="F14936"/>
      <c r="G14936" s="3"/>
      <c r="H14936" s="3"/>
      <c r="I14936" s="3"/>
      <c r="J14936" s="3"/>
      <c r="K14936" s="3"/>
      <c r="L14936" s="3"/>
      <c r="M14936" s="3"/>
      <c r="N14936" s="3"/>
      <c r="O14936" s="3"/>
      <c r="P14936" s="3"/>
      <c r="Q14936" s="3"/>
      <c r="R14936" s="3"/>
      <c r="S14936" s="3"/>
    </row>
    <row r="14937" spans="5:19" x14ac:dyDescent="0.3">
      <c r="E14937"/>
      <c r="F14937"/>
      <c r="G14937" s="3"/>
      <c r="H14937" s="3"/>
      <c r="I14937" s="3"/>
      <c r="J14937" s="3"/>
      <c r="K14937" s="3"/>
      <c r="L14937" s="3"/>
      <c r="M14937" s="3"/>
      <c r="N14937" s="3"/>
      <c r="O14937" s="3"/>
      <c r="P14937" s="3"/>
      <c r="Q14937" s="3"/>
      <c r="R14937" s="3"/>
      <c r="S14937" s="3"/>
    </row>
    <row r="14938" spans="5:19" x14ac:dyDescent="0.3">
      <c r="E14938"/>
      <c r="F14938"/>
      <c r="G14938" s="3"/>
      <c r="H14938" s="3"/>
      <c r="I14938" s="3"/>
      <c r="J14938" s="3"/>
      <c r="K14938" s="3"/>
      <c r="L14938" s="3"/>
      <c r="M14938" s="3"/>
      <c r="N14938" s="3"/>
      <c r="O14938" s="3"/>
      <c r="P14938" s="3"/>
      <c r="Q14938" s="3"/>
      <c r="R14938" s="3"/>
      <c r="S14938" s="3"/>
    </row>
    <row r="14939" spans="5:19" x14ac:dyDescent="0.3">
      <c r="E14939"/>
      <c r="F14939"/>
      <c r="G14939" s="3"/>
      <c r="H14939" s="3"/>
      <c r="I14939" s="3"/>
      <c r="J14939" s="3"/>
      <c r="K14939" s="3"/>
      <c r="L14939" s="3"/>
      <c r="M14939" s="3"/>
      <c r="N14939" s="3"/>
      <c r="O14939" s="3"/>
      <c r="P14939" s="3"/>
      <c r="Q14939" s="3"/>
      <c r="R14939" s="3"/>
      <c r="S14939" s="3"/>
    </row>
    <row r="14940" spans="5:19" x14ac:dyDescent="0.3">
      <c r="E14940"/>
      <c r="F14940"/>
      <c r="G14940" s="3"/>
      <c r="H14940" s="3"/>
      <c r="I14940" s="3"/>
      <c r="J14940" s="3"/>
      <c r="K14940" s="3"/>
      <c r="L14940" s="3"/>
      <c r="M14940" s="3"/>
      <c r="N14940" s="3"/>
      <c r="O14940" s="3"/>
      <c r="P14940" s="3"/>
      <c r="Q14940" s="3"/>
      <c r="R14940" s="3"/>
      <c r="S14940" s="3"/>
    </row>
    <row r="14941" spans="5:19" x14ac:dyDescent="0.3">
      <c r="E14941"/>
      <c r="F14941"/>
      <c r="G14941" s="3"/>
      <c r="H14941" s="3"/>
      <c r="I14941" s="3"/>
      <c r="J14941" s="3"/>
      <c r="K14941" s="3"/>
      <c r="L14941" s="3"/>
      <c r="M14941" s="3"/>
      <c r="N14941" s="3"/>
      <c r="O14941" s="3"/>
      <c r="P14941" s="3"/>
      <c r="Q14941" s="3"/>
      <c r="R14941" s="3"/>
      <c r="S14941" s="3"/>
    </row>
    <row r="14942" spans="5:19" x14ac:dyDescent="0.3">
      <c r="E14942"/>
      <c r="F14942"/>
      <c r="G14942" s="3"/>
      <c r="H14942" s="3"/>
      <c r="I14942" s="3"/>
      <c r="J14942" s="3"/>
      <c r="K14942" s="3"/>
      <c r="L14942" s="3"/>
      <c r="M14942" s="3"/>
      <c r="N14942" s="3"/>
      <c r="O14942" s="3"/>
      <c r="P14942" s="3"/>
      <c r="Q14942" s="3"/>
      <c r="R14942" s="3"/>
      <c r="S14942" s="3"/>
    </row>
    <row r="14943" spans="5:19" x14ac:dyDescent="0.3">
      <c r="E14943"/>
      <c r="F14943"/>
      <c r="G14943" s="3"/>
      <c r="H14943" s="3"/>
      <c r="I14943" s="3"/>
      <c r="J14943" s="3"/>
      <c r="K14943" s="3"/>
      <c r="L14943" s="3"/>
      <c r="M14943" s="3"/>
      <c r="N14943" s="3"/>
      <c r="O14943" s="3"/>
      <c r="P14943" s="3"/>
      <c r="Q14943" s="3"/>
      <c r="R14943" s="3"/>
      <c r="S14943" s="3"/>
    </row>
    <row r="14944" spans="5:19" x14ac:dyDescent="0.3">
      <c r="E14944"/>
      <c r="F14944"/>
      <c r="G14944" s="3"/>
      <c r="H14944" s="3"/>
      <c r="I14944" s="3"/>
      <c r="J14944" s="3"/>
      <c r="K14944" s="3"/>
      <c r="L14944" s="3"/>
      <c r="M14944" s="3"/>
      <c r="N14944" s="3"/>
      <c r="O14944" s="3"/>
      <c r="P14944" s="3"/>
      <c r="Q14944" s="3"/>
      <c r="R14944" s="3"/>
      <c r="S14944" s="3"/>
    </row>
    <row r="14945" spans="5:19" x14ac:dyDescent="0.3">
      <c r="E14945"/>
      <c r="F14945"/>
      <c r="G14945" s="3"/>
      <c r="H14945" s="3"/>
      <c r="I14945" s="3"/>
      <c r="J14945" s="3"/>
      <c r="K14945" s="3"/>
      <c r="L14945" s="3"/>
      <c r="M14945" s="3"/>
      <c r="N14945" s="3"/>
      <c r="O14945" s="3"/>
      <c r="P14945" s="3"/>
      <c r="Q14945" s="3"/>
      <c r="R14945" s="3"/>
      <c r="S14945" s="3"/>
    </row>
    <row r="14946" spans="5:19" x14ac:dyDescent="0.3">
      <c r="E14946"/>
      <c r="F14946"/>
      <c r="G14946" s="3"/>
      <c r="H14946" s="3"/>
      <c r="I14946" s="3"/>
      <c r="J14946" s="3"/>
      <c r="K14946" s="3"/>
      <c r="L14946" s="3"/>
      <c r="M14946" s="3"/>
      <c r="N14946" s="3"/>
      <c r="O14946" s="3"/>
      <c r="P14946" s="3"/>
      <c r="Q14946" s="3"/>
      <c r="R14946" s="3"/>
      <c r="S14946" s="3"/>
    </row>
    <row r="14947" spans="5:19" x14ac:dyDescent="0.3">
      <c r="E14947"/>
      <c r="F14947"/>
      <c r="G14947" s="3"/>
      <c r="H14947" s="3"/>
      <c r="I14947" s="3"/>
      <c r="J14947" s="3"/>
      <c r="K14947" s="3"/>
      <c r="L14947" s="3"/>
      <c r="M14947" s="3"/>
      <c r="N14947" s="3"/>
      <c r="O14947" s="3"/>
      <c r="P14947" s="3"/>
      <c r="Q14947" s="3"/>
      <c r="R14947" s="3"/>
      <c r="S14947" s="3"/>
    </row>
    <row r="14948" spans="5:19" x14ac:dyDescent="0.3">
      <c r="E14948"/>
      <c r="F14948"/>
      <c r="G14948" s="3"/>
      <c r="H14948" s="3"/>
      <c r="I14948" s="3"/>
      <c r="J14948" s="3"/>
      <c r="K14948" s="3"/>
      <c r="L14948" s="3"/>
      <c r="M14948" s="3"/>
      <c r="N14948" s="3"/>
      <c r="O14948" s="3"/>
      <c r="P14948" s="3"/>
      <c r="Q14948" s="3"/>
      <c r="R14948" s="3"/>
      <c r="S14948" s="3"/>
    </row>
    <row r="14949" spans="5:19" x14ac:dyDescent="0.3">
      <c r="E14949"/>
      <c r="F14949"/>
      <c r="G14949" s="3"/>
      <c r="H14949" s="3"/>
      <c r="I14949" s="3"/>
      <c r="J14949" s="3"/>
      <c r="K14949" s="3"/>
      <c r="L14949" s="3"/>
      <c r="M14949" s="3"/>
      <c r="N14949" s="3"/>
      <c r="O14949" s="3"/>
      <c r="P14949" s="3"/>
      <c r="Q14949" s="3"/>
      <c r="R14949" s="3"/>
      <c r="S14949" s="3"/>
    </row>
    <row r="14950" spans="5:19" x14ac:dyDescent="0.3">
      <c r="E14950"/>
      <c r="F14950"/>
      <c r="G14950" s="3"/>
      <c r="H14950" s="3"/>
      <c r="I14950" s="3"/>
      <c r="J14950" s="3"/>
      <c r="K14950" s="3"/>
      <c r="L14950" s="3"/>
      <c r="M14950" s="3"/>
      <c r="N14950" s="3"/>
      <c r="O14950" s="3"/>
      <c r="P14950" s="3"/>
      <c r="Q14950" s="3"/>
      <c r="R14950" s="3"/>
      <c r="S14950" s="3"/>
    </row>
    <row r="14951" spans="5:19" x14ac:dyDescent="0.3">
      <c r="E14951"/>
      <c r="F14951"/>
      <c r="G14951" s="3"/>
      <c r="H14951" s="3"/>
      <c r="I14951" s="3"/>
      <c r="J14951" s="3"/>
      <c r="K14951" s="3"/>
      <c r="L14951" s="3"/>
      <c r="M14951" s="3"/>
      <c r="N14951" s="3"/>
      <c r="O14951" s="3"/>
      <c r="P14951" s="3"/>
      <c r="Q14951" s="3"/>
      <c r="R14951" s="3"/>
      <c r="S14951" s="3"/>
    </row>
    <row r="14952" spans="5:19" x14ac:dyDescent="0.3">
      <c r="E14952"/>
      <c r="F14952"/>
      <c r="G14952" s="3"/>
      <c r="H14952" s="3"/>
      <c r="I14952" s="3"/>
      <c r="J14952" s="3"/>
      <c r="K14952" s="3"/>
      <c r="L14952" s="3"/>
      <c r="M14952" s="3"/>
      <c r="N14952" s="3"/>
      <c r="O14952" s="3"/>
      <c r="P14952" s="3"/>
      <c r="Q14952" s="3"/>
      <c r="R14952" s="3"/>
      <c r="S14952" s="3"/>
    </row>
    <row r="14953" spans="5:19" x14ac:dyDescent="0.3">
      <c r="E14953"/>
      <c r="F14953"/>
      <c r="G14953" s="3"/>
      <c r="H14953" s="3"/>
      <c r="I14953" s="3"/>
      <c r="J14953" s="3"/>
      <c r="K14953" s="3"/>
      <c r="L14953" s="3"/>
      <c r="M14953" s="3"/>
      <c r="N14953" s="3"/>
      <c r="O14953" s="3"/>
      <c r="P14953" s="3"/>
      <c r="Q14953" s="3"/>
      <c r="R14953" s="3"/>
      <c r="S14953" s="3"/>
    </row>
    <row r="14954" spans="5:19" x14ac:dyDescent="0.3">
      <c r="E14954"/>
      <c r="F14954"/>
      <c r="G14954" s="3"/>
      <c r="H14954" s="3"/>
      <c r="I14954" s="3"/>
      <c r="J14954" s="3"/>
      <c r="K14954" s="3"/>
      <c r="L14954" s="3"/>
      <c r="M14954" s="3"/>
      <c r="N14954" s="3"/>
      <c r="O14954" s="3"/>
      <c r="P14954" s="3"/>
      <c r="Q14954" s="3"/>
      <c r="R14954" s="3"/>
      <c r="S14954" s="3"/>
    </row>
    <row r="14955" spans="5:19" x14ac:dyDescent="0.3">
      <c r="E14955"/>
      <c r="F14955"/>
      <c r="G14955" s="3"/>
      <c r="H14955" s="3"/>
      <c r="I14955" s="3"/>
      <c r="J14955" s="3"/>
      <c r="K14955" s="3"/>
      <c r="L14955" s="3"/>
      <c r="M14955" s="3"/>
      <c r="N14955" s="3"/>
      <c r="O14955" s="3"/>
      <c r="P14955" s="3"/>
      <c r="Q14955" s="3"/>
      <c r="R14955" s="3"/>
      <c r="S14955" s="3"/>
    </row>
    <row r="14956" spans="5:19" x14ac:dyDescent="0.3">
      <c r="E14956"/>
      <c r="F14956"/>
      <c r="G14956" s="3"/>
      <c r="H14956" s="3"/>
      <c r="I14956" s="3"/>
      <c r="J14956" s="3"/>
      <c r="K14956" s="3"/>
      <c r="L14956" s="3"/>
      <c r="M14956" s="3"/>
      <c r="N14956" s="3"/>
      <c r="O14956" s="3"/>
      <c r="P14956" s="3"/>
      <c r="Q14956" s="3"/>
      <c r="R14956" s="3"/>
      <c r="S14956" s="3"/>
    </row>
    <row r="14957" spans="5:19" x14ac:dyDescent="0.3">
      <c r="E14957"/>
      <c r="F14957"/>
      <c r="G14957" s="3"/>
      <c r="H14957" s="3"/>
      <c r="I14957" s="3"/>
      <c r="J14957" s="3"/>
      <c r="K14957" s="3"/>
      <c r="L14957" s="3"/>
      <c r="M14957" s="3"/>
      <c r="N14957" s="3"/>
      <c r="O14957" s="3"/>
      <c r="P14957" s="3"/>
      <c r="Q14957" s="3"/>
      <c r="R14957" s="3"/>
      <c r="S14957" s="3"/>
    </row>
    <row r="14958" spans="5:19" x14ac:dyDescent="0.3">
      <c r="E14958"/>
      <c r="F14958"/>
      <c r="G14958" s="3"/>
      <c r="H14958" s="3"/>
      <c r="I14958" s="3"/>
      <c r="J14958" s="3"/>
      <c r="K14958" s="3"/>
      <c r="L14958" s="3"/>
      <c r="M14958" s="3"/>
      <c r="N14958" s="3"/>
      <c r="O14958" s="3"/>
      <c r="P14958" s="3"/>
      <c r="Q14958" s="3"/>
      <c r="R14958" s="3"/>
      <c r="S14958" s="3"/>
    </row>
    <row r="14959" spans="5:19" x14ac:dyDescent="0.3">
      <c r="E14959"/>
      <c r="F14959"/>
      <c r="G14959" s="3"/>
      <c r="H14959" s="3"/>
      <c r="I14959" s="3"/>
      <c r="J14959" s="3"/>
      <c r="K14959" s="3"/>
      <c r="L14959" s="3"/>
      <c r="M14959" s="3"/>
      <c r="N14959" s="3"/>
      <c r="O14959" s="3"/>
      <c r="P14959" s="3"/>
      <c r="Q14959" s="3"/>
      <c r="R14959" s="3"/>
      <c r="S14959" s="3"/>
    </row>
    <row r="14960" spans="5:19" x14ac:dyDescent="0.3">
      <c r="E14960"/>
      <c r="F14960"/>
      <c r="G14960" s="3"/>
      <c r="H14960" s="3"/>
      <c r="I14960" s="3"/>
      <c r="J14960" s="3"/>
      <c r="K14960" s="3"/>
      <c r="L14960" s="3"/>
      <c r="M14960" s="3"/>
      <c r="N14960" s="3"/>
      <c r="O14960" s="3"/>
      <c r="P14960" s="3"/>
      <c r="Q14960" s="3"/>
      <c r="R14960" s="3"/>
      <c r="S14960" s="3"/>
    </row>
    <row r="14961" spans="5:19" x14ac:dyDescent="0.3">
      <c r="E14961"/>
      <c r="F14961"/>
      <c r="G14961" s="3"/>
      <c r="H14961" s="3"/>
      <c r="I14961" s="3"/>
      <c r="J14961" s="3"/>
      <c r="K14961" s="3"/>
      <c r="L14961" s="3"/>
      <c r="M14961" s="3"/>
      <c r="N14961" s="3"/>
      <c r="O14961" s="3"/>
      <c r="P14961" s="3"/>
      <c r="Q14961" s="3"/>
      <c r="R14961" s="3"/>
      <c r="S14961" s="3"/>
    </row>
    <row r="14962" spans="5:19" x14ac:dyDescent="0.3">
      <c r="E14962"/>
      <c r="F14962"/>
      <c r="G14962" s="3"/>
      <c r="H14962" s="3"/>
      <c r="I14962" s="3"/>
      <c r="J14962" s="3"/>
      <c r="K14962" s="3"/>
      <c r="L14962" s="3"/>
      <c r="M14962" s="3"/>
      <c r="N14962" s="3"/>
      <c r="O14962" s="3"/>
      <c r="P14962" s="3"/>
      <c r="Q14962" s="3"/>
      <c r="R14962" s="3"/>
      <c r="S14962" s="3"/>
    </row>
    <row r="14963" spans="5:19" x14ac:dyDescent="0.3">
      <c r="E14963"/>
      <c r="F14963"/>
      <c r="G14963" s="3"/>
      <c r="H14963" s="3"/>
      <c r="I14963" s="3"/>
      <c r="J14963" s="3"/>
      <c r="K14963" s="3"/>
      <c r="L14963" s="3"/>
      <c r="M14963" s="3"/>
      <c r="N14963" s="3"/>
      <c r="O14963" s="3"/>
      <c r="P14963" s="3"/>
      <c r="Q14963" s="3"/>
      <c r="R14963" s="3"/>
      <c r="S14963" s="3"/>
    </row>
    <row r="14964" spans="5:19" x14ac:dyDescent="0.3">
      <c r="E14964"/>
      <c r="F14964"/>
      <c r="G14964" s="3"/>
      <c r="H14964" s="3"/>
      <c r="I14964" s="3"/>
      <c r="J14964" s="3"/>
      <c r="K14964" s="3"/>
      <c r="L14964" s="3"/>
      <c r="M14964" s="3"/>
      <c r="N14964" s="3"/>
      <c r="O14964" s="3"/>
      <c r="P14964" s="3"/>
      <c r="Q14964" s="3"/>
      <c r="R14964" s="3"/>
      <c r="S14964" s="3"/>
    </row>
    <row r="14965" spans="5:19" x14ac:dyDescent="0.3">
      <c r="E14965"/>
      <c r="F14965"/>
      <c r="G14965" s="3"/>
      <c r="H14965" s="3"/>
      <c r="I14965" s="3"/>
      <c r="J14965" s="3"/>
      <c r="K14965" s="3"/>
      <c r="L14965" s="3"/>
      <c r="M14965" s="3"/>
      <c r="N14965" s="3"/>
      <c r="O14965" s="3"/>
      <c r="P14965" s="3"/>
      <c r="Q14965" s="3"/>
      <c r="R14965" s="3"/>
      <c r="S14965" s="3"/>
    </row>
    <row r="14966" spans="5:19" x14ac:dyDescent="0.3">
      <c r="E14966"/>
      <c r="F14966"/>
      <c r="G14966" s="3"/>
      <c r="H14966" s="3"/>
      <c r="I14966" s="3"/>
      <c r="J14966" s="3"/>
      <c r="K14966" s="3"/>
      <c r="L14966" s="3"/>
      <c r="M14966" s="3"/>
      <c r="N14966" s="3"/>
      <c r="O14966" s="3"/>
      <c r="P14966" s="3"/>
      <c r="Q14966" s="3"/>
      <c r="R14966" s="3"/>
      <c r="S14966" s="3"/>
    </row>
    <row r="14967" spans="5:19" x14ac:dyDescent="0.3">
      <c r="E14967"/>
      <c r="F14967"/>
      <c r="G14967" s="3"/>
      <c r="H14967" s="3"/>
      <c r="I14967" s="3"/>
      <c r="J14967" s="3"/>
      <c r="K14967" s="3"/>
      <c r="L14967" s="3"/>
      <c r="M14967" s="3"/>
      <c r="N14967" s="3"/>
      <c r="O14967" s="3"/>
      <c r="P14967" s="3"/>
      <c r="Q14967" s="3"/>
      <c r="R14967" s="3"/>
      <c r="S14967" s="3"/>
    </row>
    <row r="14968" spans="5:19" x14ac:dyDescent="0.3">
      <c r="E14968"/>
      <c r="F14968"/>
      <c r="G14968" s="3"/>
      <c r="H14968" s="3"/>
      <c r="I14968" s="3"/>
      <c r="J14968" s="3"/>
      <c r="K14968" s="3"/>
      <c r="L14968" s="3"/>
      <c r="M14968" s="3"/>
      <c r="N14968" s="3"/>
      <c r="O14968" s="3"/>
      <c r="P14968" s="3"/>
      <c r="Q14968" s="3"/>
      <c r="R14968" s="3"/>
      <c r="S14968" s="3"/>
    </row>
    <row r="14969" spans="5:19" x14ac:dyDescent="0.3">
      <c r="E14969"/>
      <c r="F14969"/>
      <c r="G14969" s="3"/>
      <c r="H14969" s="3"/>
      <c r="I14969" s="3"/>
      <c r="J14969" s="3"/>
      <c r="K14969" s="3"/>
      <c r="L14969" s="3"/>
      <c r="M14969" s="3"/>
      <c r="N14969" s="3"/>
      <c r="O14969" s="3"/>
      <c r="P14969" s="3"/>
      <c r="Q14969" s="3"/>
      <c r="R14969" s="3"/>
      <c r="S14969" s="3"/>
    </row>
    <row r="14970" spans="5:19" x14ac:dyDescent="0.3">
      <c r="E14970"/>
      <c r="F14970"/>
      <c r="G14970" s="3"/>
      <c r="H14970" s="3"/>
      <c r="I14970" s="3"/>
      <c r="J14970" s="3"/>
      <c r="K14970" s="3"/>
      <c r="L14970" s="3"/>
      <c r="M14970" s="3"/>
      <c r="N14970" s="3"/>
      <c r="O14970" s="3"/>
      <c r="P14970" s="3"/>
      <c r="Q14970" s="3"/>
      <c r="R14970" s="3"/>
      <c r="S14970" s="3"/>
    </row>
    <row r="14971" spans="5:19" x14ac:dyDescent="0.3">
      <c r="E14971"/>
      <c r="F14971"/>
      <c r="G14971" s="3"/>
      <c r="H14971" s="3"/>
      <c r="I14971" s="3"/>
      <c r="J14971" s="3"/>
      <c r="K14971" s="3"/>
      <c r="L14971" s="3"/>
      <c r="M14971" s="3"/>
      <c r="N14971" s="3"/>
      <c r="O14971" s="3"/>
      <c r="P14971" s="3"/>
      <c r="Q14971" s="3"/>
      <c r="R14971" s="3"/>
      <c r="S14971" s="3"/>
    </row>
    <row r="14972" spans="5:19" x14ac:dyDescent="0.3">
      <c r="E14972"/>
      <c r="F14972"/>
      <c r="G14972" s="3"/>
      <c r="H14972" s="3"/>
      <c r="I14972" s="3"/>
      <c r="J14972" s="3"/>
      <c r="K14972" s="3"/>
      <c r="L14972" s="3"/>
      <c r="M14972" s="3"/>
      <c r="N14972" s="3"/>
      <c r="O14972" s="3"/>
      <c r="P14972" s="3"/>
      <c r="Q14972" s="3"/>
      <c r="R14972" s="3"/>
      <c r="S14972" s="3"/>
    </row>
    <row r="14973" spans="5:19" x14ac:dyDescent="0.3">
      <c r="E14973"/>
      <c r="F14973"/>
      <c r="G14973" s="3"/>
      <c r="H14973" s="3"/>
      <c r="I14973" s="3"/>
      <c r="J14973" s="3"/>
      <c r="K14973" s="3"/>
      <c r="L14973" s="3"/>
      <c r="M14973" s="3"/>
      <c r="N14973" s="3"/>
      <c r="O14973" s="3"/>
      <c r="P14973" s="3"/>
      <c r="Q14973" s="3"/>
      <c r="R14973" s="3"/>
      <c r="S14973" s="3"/>
    </row>
    <row r="14974" spans="5:19" x14ac:dyDescent="0.3">
      <c r="E14974"/>
      <c r="F14974"/>
      <c r="G14974" s="3"/>
      <c r="H14974" s="3"/>
      <c r="I14974" s="3"/>
      <c r="J14974" s="3"/>
      <c r="K14974" s="3"/>
      <c r="L14974" s="3"/>
      <c r="M14974" s="3"/>
      <c r="N14974" s="3"/>
      <c r="O14974" s="3"/>
      <c r="P14974" s="3"/>
      <c r="Q14974" s="3"/>
      <c r="R14974" s="3"/>
      <c r="S14974" s="3"/>
    </row>
    <row r="14975" spans="5:19" x14ac:dyDescent="0.3">
      <c r="E14975"/>
      <c r="F14975"/>
      <c r="G14975" s="3"/>
      <c r="H14975" s="3"/>
      <c r="I14975" s="3"/>
      <c r="J14975" s="3"/>
      <c r="K14975" s="3"/>
      <c r="L14975" s="3"/>
      <c r="M14975" s="3"/>
      <c r="N14975" s="3"/>
      <c r="O14975" s="3"/>
      <c r="P14975" s="3"/>
      <c r="Q14975" s="3"/>
      <c r="R14975" s="3"/>
      <c r="S14975" s="3"/>
    </row>
    <row r="14976" spans="5:19" x14ac:dyDescent="0.3">
      <c r="E14976"/>
      <c r="F14976"/>
      <c r="G14976" s="3"/>
      <c r="H14976" s="3"/>
      <c r="I14976" s="3"/>
      <c r="J14976" s="3"/>
      <c r="K14976" s="3"/>
      <c r="L14976" s="3"/>
      <c r="M14976" s="3"/>
      <c r="N14976" s="3"/>
      <c r="O14976" s="3"/>
      <c r="P14976" s="3"/>
      <c r="Q14976" s="3"/>
      <c r="R14976" s="3"/>
      <c r="S14976" s="3"/>
    </row>
    <row r="14977" spans="5:19" x14ac:dyDescent="0.3">
      <c r="E14977"/>
      <c r="F14977"/>
      <c r="G14977" s="3"/>
      <c r="H14977" s="3"/>
      <c r="I14977" s="3"/>
      <c r="J14977" s="3"/>
      <c r="K14977" s="3"/>
      <c r="L14977" s="3"/>
      <c r="M14977" s="3"/>
      <c r="N14977" s="3"/>
      <c r="O14977" s="3"/>
      <c r="P14977" s="3"/>
      <c r="Q14977" s="3"/>
      <c r="R14977" s="3"/>
      <c r="S14977" s="3"/>
    </row>
    <row r="14978" spans="5:19" x14ac:dyDescent="0.3">
      <c r="E14978"/>
      <c r="F14978"/>
      <c r="G14978" s="3"/>
      <c r="H14978" s="3"/>
      <c r="I14978" s="3"/>
      <c r="J14978" s="3"/>
      <c r="K14978" s="3"/>
      <c r="L14978" s="3"/>
      <c r="M14978" s="3"/>
      <c r="N14978" s="3"/>
      <c r="O14978" s="3"/>
      <c r="P14978" s="3"/>
      <c r="Q14978" s="3"/>
      <c r="R14978" s="3"/>
      <c r="S14978" s="3"/>
    </row>
    <row r="14979" spans="5:19" x14ac:dyDescent="0.3">
      <c r="E14979"/>
      <c r="F14979"/>
      <c r="G14979" s="3"/>
      <c r="H14979" s="3"/>
      <c r="I14979" s="3"/>
      <c r="J14979" s="3"/>
      <c r="K14979" s="3"/>
      <c r="L14979" s="3"/>
      <c r="M14979" s="3"/>
      <c r="N14979" s="3"/>
      <c r="O14979" s="3"/>
      <c r="P14979" s="3"/>
      <c r="Q14979" s="3"/>
      <c r="R14979" s="3"/>
      <c r="S14979" s="3"/>
    </row>
    <row r="14980" spans="5:19" x14ac:dyDescent="0.3">
      <c r="E14980"/>
      <c r="F14980"/>
      <c r="G14980" s="3"/>
      <c r="H14980" s="3"/>
      <c r="I14980" s="3"/>
      <c r="J14980" s="3"/>
      <c r="K14980" s="3"/>
      <c r="L14980" s="3"/>
      <c r="M14980" s="3"/>
      <c r="N14980" s="3"/>
      <c r="O14980" s="3"/>
      <c r="P14980" s="3"/>
      <c r="Q14980" s="3"/>
      <c r="R14980" s="3"/>
      <c r="S14980" s="3"/>
    </row>
    <row r="14981" spans="5:19" x14ac:dyDescent="0.3">
      <c r="E14981"/>
      <c r="F14981"/>
      <c r="G14981" s="3"/>
      <c r="H14981" s="3"/>
      <c r="I14981" s="3"/>
      <c r="J14981" s="3"/>
      <c r="K14981" s="3"/>
      <c r="L14981" s="3"/>
      <c r="M14981" s="3"/>
      <c r="N14981" s="3"/>
      <c r="O14981" s="3"/>
      <c r="P14981" s="3"/>
      <c r="Q14981" s="3"/>
      <c r="R14981" s="3"/>
      <c r="S14981" s="3"/>
    </row>
    <row r="14982" spans="5:19" x14ac:dyDescent="0.3">
      <c r="E14982"/>
      <c r="F14982"/>
      <c r="G14982" s="3"/>
      <c r="H14982" s="3"/>
      <c r="I14982" s="3"/>
      <c r="J14982" s="3"/>
      <c r="K14982" s="3"/>
      <c r="L14982" s="3"/>
      <c r="M14982" s="3"/>
      <c r="N14982" s="3"/>
      <c r="O14982" s="3"/>
      <c r="P14982" s="3"/>
      <c r="Q14982" s="3"/>
      <c r="R14982" s="3"/>
      <c r="S14982" s="3"/>
    </row>
    <row r="14983" spans="5:19" x14ac:dyDescent="0.3">
      <c r="E14983"/>
      <c r="F14983"/>
      <c r="G14983" s="3"/>
      <c r="H14983" s="3"/>
      <c r="I14983" s="3"/>
      <c r="J14983" s="3"/>
      <c r="K14983" s="3"/>
      <c r="L14983" s="3"/>
      <c r="M14983" s="3"/>
      <c r="N14983" s="3"/>
      <c r="O14983" s="3"/>
      <c r="P14983" s="3"/>
      <c r="Q14983" s="3"/>
      <c r="R14983" s="3"/>
      <c r="S14983" s="3"/>
    </row>
    <row r="14984" spans="5:19" x14ac:dyDescent="0.3">
      <c r="E14984"/>
      <c r="F14984"/>
      <c r="G14984" s="3"/>
      <c r="H14984" s="3"/>
      <c r="I14984" s="3"/>
      <c r="J14984" s="3"/>
      <c r="K14984" s="3"/>
      <c r="L14984" s="3"/>
      <c r="M14984" s="3"/>
      <c r="N14984" s="3"/>
      <c r="O14984" s="3"/>
      <c r="P14984" s="3"/>
      <c r="Q14984" s="3"/>
      <c r="R14984" s="3"/>
      <c r="S14984" s="3"/>
    </row>
    <row r="14985" spans="5:19" x14ac:dyDescent="0.3">
      <c r="E14985"/>
      <c r="F14985"/>
      <c r="G14985" s="3"/>
      <c r="H14985" s="3"/>
      <c r="I14985" s="3"/>
      <c r="J14985" s="3"/>
      <c r="K14985" s="3"/>
      <c r="L14985" s="3"/>
      <c r="M14985" s="3"/>
      <c r="N14985" s="3"/>
      <c r="O14985" s="3"/>
      <c r="P14985" s="3"/>
      <c r="Q14985" s="3"/>
      <c r="R14985" s="3"/>
      <c r="S14985" s="3"/>
    </row>
    <row r="14986" spans="5:19" x14ac:dyDescent="0.3">
      <c r="E14986"/>
      <c r="F14986"/>
      <c r="G14986" s="3"/>
      <c r="H14986" s="3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</row>
    <row r="14987" spans="5:19" x14ac:dyDescent="0.3">
      <c r="E14987"/>
      <c r="F14987"/>
      <c r="G14987" s="3"/>
      <c r="H14987" s="3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</row>
    <row r="14988" spans="5:19" x14ac:dyDescent="0.3">
      <c r="E14988"/>
      <c r="F14988"/>
      <c r="G14988" s="3"/>
      <c r="H14988" s="3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</row>
    <row r="14989" spans="5:19" x14ac:dyDescent="0.3">
      <c r="E14989"/>
      <c r="F14989"/>
      <c r="G14989" s="3"/>
      <c r="H14989" s="3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</row>
    <row r="14990" spans="5:19" x14ac:dyDescent="0.3">
      <c r="E14990"/>
      <c r="F14990"/>
      <c r="G14990" s="3"/>
      <c r="H14990" s="3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</row>
    <row r="14991" spans="5:19" x14ac:dyDescent="0.3">
      <c r="E14991"/>
      <c r="F14991"/>
      <c r="G14991" s="3"/>
      <c r="H14991" s="3"/>
      <c r="I14991" s="3"/>
      <c r="J14991" s="3"/>
      <c r="K14991" s="3"/>
      <c r="L14991" s="3"/>
      <c r="M14991" s="3"/>
      <c r="N14991" s="3"/>
      <c r="O14991" s="3"/>
      <c r="P14991" s="3"/>
      <c r="Q14991" s="3"/>
      <c r="R14991" s="3"/>
      <c r="S14991" s="3"/>
    </row>
    <row r="14992" spans="5:19" x14ac:dyDescent="0.3">
      <c r="E14992"/>
      <c r="F14992"/>
      <c r="G14992" s="3"/>
      <c r="H14992" s="3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</row>
    <row r="14993" spans="5:19" x14ac:dyDescent="0.3">
      <c r="E14993"/>
      <c r="F14993"/>
      <c r="G14993" s="3"/>
      <c r="H14993" s="3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</row>
    <row r="14994" spans="5:19" x14ac:dyDescent="0.3">
      <c r="E14994"/>
      <c r="F14994"/>
      <c r="G14994" s="3"/>
      <c r="H14994" s="3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</row>
    <row r="14995" spans="5:19" x14ac:dyDescent="0.3">
      <c r="E14995"/>
      <c r="F14995"/>
      <c r="G14995" s="3"/>
      <c r="H14995" s="3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</row>
    <row r="14996" spans="5:19" x14ac:dyDescent="0.3">
      <c r="E14996"/>
      <c r="F14996"/>
      <c r="G14996" s="3"/>
      <c r="H14996" s="3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</row>
    <row r="14997" spans="5:19" x14ac:dyDescent="0.3">
      <c r="E14997"/>
      <c r="F14997"/>
      <c r="G14997" s="3"/>
      <c r="H14997" s="3"/>
      <c r="I14997" s="3"/>
      <c r="J14997" s="3"/>
      <c r="K14997" s="3"/>
      <c r="L14997" s="3"/>
      <c r="M14997" s="3"/>
      <c r="N14997" s="3"/>
      <c r="O14997" s="3"/>
      <c r="P14997" s="3"/>
      <c r="Q14997" s="3"/>
      <c r="R14997" s="3"/>
      <c r="S14997" s="3"/>
    </row>
    <row r="14998" spans="5:19" x14ac:dyDescent="0.3">
      <c r="E14998"/>
      <c r="F14998"/>
      <c r="G14998" s="3"/>
      <c r="H14998" s="3"/>
      <c r="I14998" s="3"/>
      <c r="J14998" s="3"/>
      <c r="K14998" s="3"/>
      <c r="L14998" s="3"/>
      <c r="M14998" s="3"/>
      <c r="N14998" s="3"/>
      <c r="O14998" s="3"/>
      <c r="P14998" s="3"/>
      <c r="Q14998" s="3"/>
      <c r="R14998" s="3"/>
      <c r="S14998" s="3"/>
    </row>
    <row r="14999" spans="5:19" x14ac:dyDescent="0.3">
      <c r="E14999"/>
      <c r="F14999"/>
      <c r="G14999" s="3"/>
      <c r="H14999" s="3"/>
      <c r="I14999" s="3"/>
      <c r="J14999" s="3"/>
      <c r="K14999" s="3"/>
      <c r="L14999" s="3"/>
      <c r="M14999" s="3"/>
      <c r="N14999" s="3"/>
      <c r="O14999" s="3"/>
      <c r="P14999" s="3"/>
      <c r="Q14999" s="3"/>
      <c r="R14999" s="3"/>
      <c r="S14999" s="3"/>
    </row>
    <row r="15000" spans="5:19" x14ac:dyDescent="0.3">
      <c r="E15000"/>
      <c r="F15000"/>
      <c r="G15000" s="3"/>
      <c r="H15000" s="3"/>
      <c r="I15000" s="3"/>
      <c r="J15000" s="3"/>
      <c r="K15000" s="3"/>
      <c r="L15000" s="3"/>
      <c r="M15000" s="3"/>
      <c r="N15000" s="3"/>
      <c r="O15000" s="3"/>
      <c r="P15000" s="3"/>
      <c r="Q15000" s="3"/>
      <c r="R15000" s="3"/>
      <c r="S15000" s="3"/>
    </row>
    <row r="15001" spans="5:19" x14ac:dyDescent="0.3">
      <c r="E15001"/>
      <c r="F15001"/>
      <c r="G15001" s="3"/>
      <c r="H15001" s="3"/>
      <c r="I15001" s="3"/>
      <c r="J15001" s="3"/>
      <c r="K15001" s="3"/>
      <c r="L15001" s="3"/>
      <c r="M15001" s="3"/>
      <c r="N15001" s="3"/>
      <c r="O15001" s="3"/>
      <c r="P15001" s="3"/>
      <c r="Q15001" s="3"/>
      <c r="R15001" s="3"/>
      <c r="S15001" s="3"/>
    </row>
    <row r="15002" spans="5:19" x14ac:dyDescent="0.3">
      <c r="E15002"/>
      <c r="F15002"/>
      <c r="G15002" s="3"/>
      <c r="H15002" s="3"/>
      <c r="I15002" s="3"/>
      <c r="J15002" s="3"/>
      <c r="K15002" s="3"/>
      <c r="L15002" s="3"/>
      <c r="M15002" s="3"/>
      <c r="N15002" s="3"/>
      <c r="O15002" s="3"/>
      <c r="P15002" s="3"/>
      <c r="Q15002" s="3"/>
      <c r="R15002" s="3"/>
      <c r="S15002" s="3"/>
    </row>
    <row r="15003" spans="5:19" x14ac:dyDescent="0.3">
      <c r="E15003"/>
      <c r="F15003"/>
      <c r="G15003" s="3"/>
      <c r="H15003" s="3"/>
      <c r="I15003" s="3"/>
      <c r="J15003" s="3"/>
      <c r="K15003" s="3"/>
      <c r="L15003" s="3"/>
      <c r="M15003" s="3"/>
      <c r="N15003" s="3"/>
      <c r="O15003" s="3"/>
      <c r="P15003" s="3"/>
      <c r="Q15003" s="3"/>
      <c r="R15003" s="3"/>
      <c r="S15003" s="3"/>
    </row>
    <row r="15004" spans="5:19" x14ac:dyDescent="0.3">
      <c r="E15004"/>
      <c r="F15004"/>
      <c r="G15004" s="3"/>
      <c r="H15004" s="3"/>
      <c r="I15004" s="3"/>
      <c r="J15004" s="3"/>
      <c r="K15004" s="3"/>
      <c r="L15004" s="3"/>
      <c r="M15004" s="3"/>
      <c r="N15004" s="3"/>
      <c r="O15004" s="3"/>
      <c r="P15004" s="3"/>
      <c r="Q15004" s="3"/>
      <c r="R15004" s="3"/>
      <c r="S15004" s="3"/>
    </row>
    <row r="15005" spans="5:19" x14ac:dyDescent="0.3">
      <c r="E15005"/>
      <c r="F15005"/>
      <c r="G15005" s="3"/>
      <c r="H15005" s="3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</row>
    <row r="15006" spans="5:19" x14ac:dyDescent="0.3">
      <c r="E15006"/>
      <c r="F15006"/>
      <c r="G15006" s="3"/>
      <c r="H15006" s="3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</row>
    <row r="15007" spans="5:19" x14ac:dyDescent="0.3">
      <c r="E15007"/>
      <c r="F15007"/>
      <c r="G15007" s="3"/>
      <c r="H15007" s="3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</row>
    <row r="15008" spans="5:19" x14ac:dyDescent="0.3">
      <c r="E15008"/>
      <c r="F15008"/>
      <c r="G15008" s="3"/>
      <c r="H15008" s="3"/>
      <c r="I15008" s="3"/>
      <c r="J15008" s="3"/>
      <c r="K15008" s="3"/>
      <c r="L15008" s="3"/>
      <c r="M15008" s="3"/>
      <c r="N15008" s="3"/>
      <c r="O15008" s="3"/>
      <c r="P15008" s="3"/>
      <c r="Q15008" s="3"/>
      <c r="R15008" s="3"/>
      <c r="S15008" s="3"/>
    </row>
    <row r="15009" spans="5:19" x14ac:dyDescent="0.3">
      <c r="E15009"/>
      <c r="F15009"/>
      <c r="G15009" s="3"/>
      <c r="H15009" s="3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</row>
    <row r="15010" spans="5:19" x14ac:dyDescent="0.3">
      <c r="E15010"/>
      <c r="F15010"/>
      <c r="G15010" s="3"/>
      <c r="H15010" s="3"/>
      <c r="I15010" s="3"/>
      <c r="J15010" s="3"/>
      <c r="K15010" s="3"/>
      <c r="L15010" s="3"/>
      <c r="M15010" s="3"/>
      <c r="N15010" s="3"/>
      <c r="O15010" s="3"/>
      <c r="P15010" s="3"/>
      <c r="Q15010" s="3"/>
      <c r="R15010" s="3"/>
      <c r="S15010" s="3"/>
    </row>
    <row r="15011" spans="5:19" x14ac:dyDescent="0.3">
      <c r="E15011"/>
      <c r="F15011"/>
      <c r="G15011" s="3"/>
      <c r="H15011" s="3"/>
      <c r="I15011" s="3"/>
      <c r="J15011" s="3"/>
      <c r="K15011" s="3"/>
      <c r="L15011" s="3"/>
      <c r="M15011" s="3"/>
      <c r="N15011" s="3"/>
      <c r="O15011" s="3"/>
      <c r="P15011" s="3"/>
      <c r="Q15011" s="3"/>
      <c r="R15011" s="3"/>
      <c r="S15011" s="3"/>
    </row>
    <row r="15012" spans="5:19" x14ac:dyDescent="0.3">
      <c r="E15012"/>
      <c r="F15012"/>
      <c r="G15012" s="3"/>
      <c r="H15012" s="3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</row>
    <row r="15013" spans="5:19" x14ac:dyDescent="0.3">
      <c r="E15013"/>
      <c r="F15013"/>
      <c r="G15013" s="3"/>
      <c r="H15013" s="3"/>
      <c r="I15013" s="3"/>
      <c r="J15013" s="3"/>
      <c r="K15013" s="3"/>
      <c r="L15013" s="3"/>
      <c r="M15013" s="3"/>
      <c r="N15013" s="3"/>
      <c r="O15013" s="3"/>
      <c r="P15013" s="3"/>
      <c r="Q15013" s="3"/>
      <c r="R15013" s="3"/>
      <c r="S15013" s="3"/>
    </row>
    <row r="15014" spans="5:19" x14ac:dyDescent="0.3">
      <c r="E15014"/>
      <c r="F15014"/>
      <c r="G15014" s="3"/>
      <c r="H15014" s="3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</row>
    <row r="15015" spans="5:19" x14ac:dyDescent="0.3">
      <c r="E15015"/>
      <c r="F15015"/>
      <c r="G15015" s="3"/>
      <c r="H15015" s="3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</row>
    <row r="15016" spans="5:19" x14ac:dyDescent="0.3">
      <c r="E15016"/>
      <c r="F15016"/>
      <c r="G15016" s="3"/>
      <c r="H15016" s="3"/>
      <c r="I15016" s="3"/>
      <c r="J15016" s="3"/>
      <c r="K15016" s="3"/>
      <c r="L15016" s="3"/>
      <c r="M15016" s="3"/>
      <c r="N15016" s="3"/>
      <c r="O15016" s="3"/>
      <c r="P15016" s="3"/>
      <c r="Q15016" s="3"/>
      <c r="R15016" s="3"/>
      <c r="S15016" s="3"/>
    </row>
    <row r="15017" spans="5:19" x14ac:dyDescent="0.3">
      <c r="E15017"/>
      <c r="F15017"/>
      <c r="G15017" s="3"/>
      <c r="H15017" s="3"/>
      <c r="I15017" s="3"/>
      <c r="J15017" s="3"/>
      <c r="K15017" s="3"/>
      <c r="L15017" s="3"/>
      <c r="M15017" s="3"/>
      <c r="N15017" s="3"/>
      <c r="O15017" s="3"/>
      <c r="P15017" s="3"/>
      <c r="Q15017" s="3"/>
      <c r="R15017" s="3"/>
      <c r="S15017" s="3"/>
    </row>
    <row r="15018" spans="5:19" x14ac:dyDescent="0.3">
      <c r="E15018"/>
      <c r="F15018"/>
      <c r="G15018" s="3"/>
      <c r="H15018" s="3"/>
      <c r="I15018" s="3"/>
      <c r="J15018" s="3"/>
      <c r="K15018" s="3"/>
      <c r="L15018" s="3"/>
      <c r="M15018" s="3"/>
      <c r="N15018" s="3"/>
      <c r="O15018" s="3"/>
      <c r="P15018" s="3"/>
      <c r="Q15018" s="3"/>
      <c r="R15018" s="3"/>
      <c r="S15018" s="3"/>
    </row>
    <row r="15019" spans="5:19" x14ac:dyDescent="0.3">
      <c r="E15019"/>
      <c r="F15019"/>
      <c r="G15019" s="3"/>
      <c r="H15019" s="3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</row>
    <row r="15020" spans="5:19" x14ac:dyDescent="0.3">
      <c r="E15020"/>
      <c r="F15020"/>
      <c r="G15020" s="3"/>
      <c r="H15020" s="3"/>
      <c r="I15020" s="3"/>
      <c r="J15020" s="3"/>
      <c r="K15020" s="3"/>
      <c r="L15020" s="3"/>
      <c r="M15020" s="3"/>
      <c r="N15020" s="3"/>
      <c r="O15020" s="3"/>
      <c r="P15020" s="3"/>
      <c r="Q15020" s="3"/>
      <c r="R15020" s="3"/>
      <c r="S15020" s="3"/>
    </row>
    <row r="15021" spans="5:19" x14ac:dyDescent="0.3">
      <c r="E15021"/>
      <c r="F15021"/>
      <c r="G15021" s="3"/>
      <c r="H15021" s="3"/>
      <c r="I15021" s="3"/>
      <c r="J15021" s="3"/>
      <c r="K15021" s="3"/>
      <c r="L15021" s="3"/>
      <c r="M15021" s="3"/>
      <c r="N15021" s="3"/>
      <c r="O15021" s="3"/>
      <c r="P15021" s="3"/>
      <c r="Q15021" s="3"/>
      <c r="R15021" s="3"/>
      <c r="S15021" s="3"/>
    </row>
    <row r="15022" spans="5:19" x14ac:dyDescent="0.3">
      <c r="E15022"/>
      <c r="F15022"/>
      <c r="G15022" s="3"/>
      <c r="H15022" s="3"/>
      <c r="I15022" s="3"/>
      <c r="J15022" s="3"/>
      <c r="K15022" s="3"/>
      <c r="L15022" s="3"/>
      <c r="M15022" s="3"/>
      <c r="N15022" s="3"/>
      <c r="O15022" s="3"/>
      <c r="P15022" s="3"/>
      <c r="Q15022" s="3"/>
      <c r="R15022" s="3"/>
      <c r="S15022" s="3"/>
    </row>
    <row r="15023" spans="5:19" x14ac:dyDescent="0.3">
      <c r="E15023"/>
      <c r="F15023"/>
      <c r="G15023" s="3"/>
      <c r="H15023" s="3"/>
      <c r="I15023" s="3"/>
      <c r="J15023" s="3"/>
      <c r="K15023" s="3"/>
      <c r="L15023" s="3"/>
      <c r="M15023" s="3"/>
      <c r="N15023" s="3"/>
      <c r="O15023" s="3"/>
      <c r="P15023" s="3"/>
      <c r="Q15023" s="3"/>
      <c r="R15023" s="3"/>
      <c r="S15023" s="3"/>
    </row>
    <row r="15024" spans="5:19" x14ac:dyDescent="0.3">
      <c r="E15024"/>
      <c r="F15024"/>
      <c r="G15024" s="3"/>
      <c r="H15024" s="3"/>
      <c r="I15024" s="3"/>
      <c r="J15024" s="3"/>
      <c r="K15024" s="3"/>
      <c r="L15024" s="3"/>
      <c r="M15024" s="3"/>
      <c r="N15024" s="3"/>
      <c r="O15024" s="3"/>
      <c r="P15024" s="3"/>
      <c r="Q15024" s="3"/>
      <c r="R15024" s="3"/>
      <c r="S15024" s="3"/>
    </row>
    <row r="15025" spans="5:19" x14ac:dyDescent="0.3">
      <c r="E15025"/>
      <c r="F15025"/>
      <c r="G15025" s="3"/>
      <c r="H15025" s="3"/>
      <c r="I15025" s="3"/>
      <c r="J15025" s="3"/>
      <c r="K15025" s="3"/>
      <c r="L15025" s="3"/>
      <c r="M15025" s="3"/>
      <c r="N15025" s="3"/>
      <c r="O15025" s="3"/>
      <c r="P15025" s="3"/>
      <c r="Q15025" s="3"/>
      <c r="R15025" s="3"/>
      <c r="S15025" s="3"/>
    </row>
    <row r="15026" spans="5:19" x14ac:dyDescent="0.3">
      <c r="E15026"/>
      <c r="F15026"/>
      <c r="G15026" s="3"/>
      <c r="H15026" s="3"/>
      <c r="I15026" s="3"/>
      <c r="J15026" s="3"/>
      <c r="K15026" s="3"/>
      <c r="L15026" s="3"/>
      <c r="M15026" s="3"/>
      <c r="N15026" s="3"/>
      <c r="O15026" s="3"/>
      <c r="P15026" s="3"/>
      <c r="Q15026" s="3"/>
      <c r="R15026" s="3"/>
      <c r="S15026" s="3"/>
    </row>
    <row r="15027" spans="5:19" x14ac:dyDescent="0.3">
      <c r="E15027"/>
      <c r="F15027"/>
      <c r="G15027" s="3"/>
      <c r="H15027" s="3"/>
      <c r="I15027" s="3"/>
      <c r="J15027" s="3"/>
      <c r="K15027" s="3"/>
      <c r="L15027" s="3"/>
      <c r="M15027" s="3"/>
      <c r="N15027" s="3"/>
      <c r="O15027" s="3"/>
      <c r="P15027" s="3"/>
      <c r="Q15027" s="3"/>
      <c r="R15027" s="3"/>
      <c r="S15027" s="3"/>
    </row>
    <row r="15028" spans="5:19" x14ac:dyDescent="0.3">
      <c r="E15028"/>
      <c r="F15028"/>
      <c r="G15028" s="3"/>
      <c r="H15028" s="3"/>
      <c r="I15028" s="3"/>
      <c r="J15028" s="3"/>
      <c r="K15028" s="3"/>
      <c r="L15028" s="3"/>
      <c r="M15028" s="3"/>
      <c r="N15028" s="3"/>
      <c r="O15028" s="3"/>
      <c r="P15028" s="3"/>
      <c r="Q15028" s="3"/>
      <c r="R15028" s="3"/>
      <c r="S15028" s="3"/>
    </row>
    <row r="15029" spans="5:19" x14ac:dyDescent="0.3">
      <c r="E15029"/>
      <c r="F15029"/>
      <c r="G15029" s="3"/>
      <c r="H15029" s="3"/>
      <c r="I15029" s="3"/>
      <c r="J15029" s="3"/>
      <c r="K15029" s="3"/>
      <c r="L15029" s="3"/>
      <c r="M15029" s="3"/>
      <c r="N15029" s="3"/>
      <c r="O15029" s="3"/>
      <c r="P15029" s="3"/>
      <c r="Q15029" s="3"/>
      <c r="R15029" s="3"/>
      <c r="S15029" s="3"/>
    </row>
    <row r="15030" spans="5:19" x14ac:dyDescent="0.3">
      <c r="E15030"/>
      <c r="F15030"/>
      <c r="G15030" s="3"/>
      <c r="H15030" s="3"/>
      <c r="I15030" s="3"/>
      <c r="J15030" s="3"/>
      <c r="K15030" s="3"/>
      <c r="L15030" s="3"/>
      <c r="M15030" s="3"/>
      <c r="N15030" s="3"/>
      <c r="O15030" s="3"/>
      <c r="P15030" s="3"/>
      <c r="Q15030" s="3"/>
      <c r="R15030" s="3"/>
      <c r="S15030" s="3"/>
    </row>
    <row r="15031" spans="5:19" x14ac:dyDescent="0.3">
      <c r="E15031"/>
      <c r="F15031"/>
      <c r="G15031" s="3"/>
      <c r="H15031" s="3"/>
      <c r="I15031" s="3"/>
      <c r="J15031" s="3"/>
      <c r="K15031" s="3"/>
      <c r="L15031" s="3"/>
      <c r="M15031" s="3"/>
      <c r="N15031" s="3"/>
      <c r="O15031" s="3"/>
      <c r="P15031" s="3"/>
      <c r="Q15031" s="3"/>
      <c r="R15031" s="3"/>
      <c r="S15031" s="3"/>
    </row>
    <row r="15032" spans="5:19" x14ac:dyDescent="0.3">
      <c r="E15032"/>
      <c r="F15032"/>
      <c r="G15032" s="3"/>
      <c r="H15032" s="3"/>
      <c r="I15032" s="3"/>
      <c r="J15032" s="3"/>
      <c r="K15032" s="3"/>
      <c r="L15032" s="3"/>
      <c r="M15032" s="3"/>
      <c r="N15032" s="3"/>
      <c r="O15032" s="3"/>
      <c r="P15032" s="3"/>
      <c r="Q15032" s="3"/>
      <c r="R15032" s="3"/>
      <c r="S15032" s="3"/>
    </row>
    <row r="15033" spans="5:19" x14ac:dyDescent="0.3">
      <c r="E15033"/>
      <c r="F15033"/>
      <c r="G15033" s="3"/>
      <c r="H15033" s="3"/>
      <c r="I15033" s="3"/>
      <c r="J15033" s="3"/>
      <c r="K15033" s="3"/>
      <c r="L15033" s="3"/>
      <c r="M15033" s="3"/>
      <c r="N15033" s="3"/>
      <c r="O15033" s="3"/>
      <c r="P15033" s="3"/>
      <c r="Q15033" s="3"/>
      <c r="R15033" s="3"/>
      <c r="S15033" s="3"/>
    </row>
    <row r="15034" spans="5:19" x14ac:dyDescent="0.3">
      <c r="E15034"/>
      <c r="F15034"/>
      <c r="G15034" s="3"/>
      <c r="H15034" s="3"/>
      <c r="I15034" s="3"/>
      <c r="J15034" s="3"/>
      <c r="K15034" s="3"/>
      <c r="L15034" s="3"/>
      <c r="M15034" s="3"/>
      <c r="N15034" s="3"/>
      <c r="O15034" s="3"/>
      <c r="P15034" s="3"/>
      <c r="Q15034" s="3"/>
      <c r="R15034" s="3"/>
      <c r="S15034" s="3"/>
    </row>
    <row r="15035" spans="5:19" x14ac:dyDescent="0.3">
      <c r="E15035"/>
      <c r="F15035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3"/>
      <c r="R15035" s="3"/>
      <c r="S15035" s="3"/>
    </row>
    <row r="15036" spans="5:19" x14ac:dyDescent="0.3">
      <c r="E15036"/>
      <c r="F15036"/>
      <c r="G15036" s="3"/>
      <c r="H15036" s="3"/>
      <c r="I15036" s="3"/>
      <c r="J15036" s="3"/>
      <c r="K15036" s="3"/>
      <c r="L15036" s="3"/>
      <c r="M15036" s="3"/>
      <c r="N15036" s="3"/>
      <c r="O15036" s="3"/>
      <c r="P15036" s="3"/>
      <c r="Q15036" s="3"/>
      <c r="R15036" s="3"/>
      <c r="S15036" s="3"/>
    </row>
    <row r="15037" spans="5:19" x14ac:dyDescent="0.3">
      <c r="E15037"/>
      <c r="F15037"/>
      <c r="G15037" s="3"/>
      <c r="H15037" s="3"/>
      <c r="I15037" s="3"/>
      <c r="J15037" s="3"/>
      <c r="K15037" s="3"/>
      <c r="L15037" s="3"/>
      <c r="M15037" s="3"/>
      <c r="N15037" s="3"/>
      <c r="O15037" s="3"/>
      <c r="P15037" s="3"/>
      <c r="Q15037" s="3"/>
      <c r="R15037" s="3"/>
      <c r="S15037" s="3"/>
    </row>
    <row r="15038" spans="5:19" x14ac:dyDescent="0.3">
      <c r="E15038"/>
      <c r="F15038"/>
      <c r="G15038" s="3"/>
      <c r="H15038" s="3"/>
      <c r="I15038" s="3"/>
      <c r="J15038" s="3"/>
      <c r="K15038" s="3"/>
      <c r="L15038" s="3"/>
      <c r="M15038" s="3"/>
      <c r="N15038" s="3"/>
      <c r="O15038" s="3"/>
      <c r="P15038" s="3"/>
      <c r="Q15038" s="3"/>
      <c r="R15038" s="3"/>
      <c r="S15038" s="3"/>
    </row>
    <row r="15039" spans="5:19" x14ac:dyDescent="0.3">
      <c r="E15039"/>
      <c r="F15039"/>
      <c r="G15039" s="3"/>
      <c r="H15039" s="3"/>
      <c r="I15039" s="3"/>
      <c r="J15039" s="3"/>
      <c r="K15039" s="3"/>
      <c r="L15039" s="3"/>
      <c r="M15039" s="3"/>
      <c r="N15039" s="3"/>
      <c r="O15039" s="3"/>
      <c r="P15039" s="3"/>
      <c r="Q15039" s="3"/>
      <c r="R15039" s="3"/>
      <c r="S15039" s="3"/>
    </row>
    <row r="15040" spans="5:19" x14ac:dyDescent="0.3">
      <c r="E15040"/>
      <c r="F15040"/>
      <c r="G15040" s="3"/>
      <c r="H15040" s="3"/>
      <c r="I15040" s="3"/>
      <c r="J15040" s="3"/>
      <c r="K15040" s="3"/>
      <c r="L15040" s="3"/>
      <c r="M15040" s="3"/>
      <c r="N15040" s="3"/>
      <c r="O15040" s="3"/>
      <c r="P15040" s="3"/>
      <c r="Q15040" s="3"/>
      <c r="R15040" s="3"/>
      <c r="S15040" s="3"/>
    </row>
    <row r="15041" spans="5:19" x14ac:dyDescent="0.3">
      <c r="E15041"/>
      <c r="F15041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3"/>
      <c r="R15041" s="3"/>
      <c r="S15041" s="3"/>
    </row>
    <row r="15042" spans="5:19" x14ac:dyDescent="0.3">
      <c r="E15042"/>
      <c r="F15042"/>
      <c r="G15042" s="3"/>
      <c r="H15042" s="3"/>
      <c r="I15042" s="3"/>
      <c r="J15042" s="3"/>
      <c r="K15042" s="3"/>
      <c r="L15042" s="3"/>
      <c r="M15042" s="3"/>
      <c r="N15042" s="3"/>
      <c r="O15042" s="3"/>
      <c r="P15042" s="3"/>
      <c r="Q15042" s="3"/>
      <c r="R15042" s="3"/>
      <c r="S15042" s="3"/>
    </row>
    <row r="15043" spans="5:19" x14ac:dyDescent="0.3">
      <c r="E15043"/>
      <c r="F15043"/>
      <c r="G15043" s="3"/>
      <c r="H15043" s="3"/>
      <c r="I15043" s="3"/>
      <c r="J15043" s="3"/>
      <c r="K15043" s="3"/>
      <c r="L15043" s="3"/>
      <c r="M15043" s="3"/>
      <c r="N15043" s="3"/>
      <c r="O15043" s="3"/>
      <c r="P15043" s="3"/>
      <c r="Q15043" s="3"/>
      <c r="R15043" s="3"/>
      <c r="S15043" s="3"/>
    </row>
    <row r="15044" spans="5:19" x14ac:dyDescent="0.3">
      <c r="E15044"/>
      <c r="F15044"/>
      <c r="G15044" s="3"/>
      <c r="H15044" s="3"/>
      <c r="I15044" s="3"/>
      <c r="J15044" s="3"/>
      <c r="K15044" s="3"/>
      <c r="L15044" s="3"/>
      <c r="M15044" s="3"/>
      <c r="N15044" s="3"/>
      <c r="O15044" s="3"/>
      <c r="P15044" s="3"/>
      <c r="Q15044" s="3"/>
      <c r="R15044" s="3"/>
      <c r="S15044" s="3"/>
    </row>
    <row r="15045" spans="5:19" x14ac:dyDescent="0.3">
      <c r="E15045"/>
      <c r="F15045"/>
      <c r="G15045" s="3"/>
      <c r="H15045" s="3"/>
      <c r="I15045" s="3"/>
      <c r="J15045" s="3"/>
      <c r="K15045" s="3"/>
      <c r="L15045" s="3"/>
      <c r="M15045" s="3"/>
      <c r="N15045" s="3"/>
      <c r="O15045" s="3"/>
      <c r="P15045" s="3"/>
      <c r="Q15045" s="3"/>
      <c r="R15045" s="3"/>
      <c r="S15045" s="3"/>
    </row>
    <row r="15046" spans="5:19" x14ac:dyDescent="0.3">
      <c r="E15046"/>
      <c r="F15046"/>
      <c r="G15046" s="3"/>
      <c r="H15046" s="3"/>
      <c r="I15046" s="3"/>
      <c r="J15046" s="3"/>
      <c r="K15046" s="3"/>
      <c r="L15046" s="3"/>
      <c r="M15046" s="3"/>
      <c r="N15046" s="3"/>
      <c r="O15046" s="3"/>
      <c r="P15046" s="3"/>
      <c r="Q15046" s="3"/>
      <c r="R15046" s="3"/>
      <c r="S15046" s="3"/>
    </row>
    <row r="15047" spans="5:19" x14ac:dyDescent="0.3">
      <c r="E15047"/>
      <c r="F15047"/>
      <c r="G15047" s="3"/>
      <c r="H15047" s="3"/>
      <c r="I15047" s="3"/>
      <c r="J15047" s="3"/>
      <c r="K15047" s="3"/>
      <c r="L15047" s="3"/>
      <c r="M15047" s="3"/>
      <c r="N15047" s="3"/>
      <c r="O15047" s="3"/>
      <c r="P15047" s="3"/>
      <c r="Q15047" s="3"/>
      <c r="R15047" s="3"/>
      <c r="S15047" s="3"/>
    </row>
    <row r="15048" spans="5:19" x14ac:dyDescent="0.3">
      <c r="E15048"/>
      <c r="F15048"/>
      <c r="G15048" s="3"/>
      <c r="H15048" s="3"/>
      <c r="I15048" s="3"/>
      <c r="J15048" s="3"/>
      <c r="K15048" s="3"/>
      <c r="L15048" s="3"/>
      <c r="M15048" s="3"/>
      <c r="N15048" s="3"/>
      <c r="O15048" s="3"/>
      <c r="P15048" s="3"/>
      <c r="Q15048" s="3"/>
      <c r="R15048" s="3"/>
      <c r="S15048" s="3"/>
    </row>
    <row r="15049" spans="5:19" x14ac:dyDescent="0.3">
      <c r="E15049"/>
      <c r="F15049"/>
      <c r="G15049" s="3"/>
      <c r="H15049" s="3"/>
      <c r="I15049" s="3"/>
      <c r="J15049" s="3"/>
      <c r="K15049" s="3"/>
      <c r="L15049" s="3"/>
      <c r="M15049" s="3"/>
      <c r="N15049" s="3"/>
      <c r="O15049" s="3"/>
      <c r="P15049" s="3"/>
      <c r="Q15049" s="3"/>
      <c r="R15049" s="3"/>
      <c r="S15049" s="3"/>
    </row>
    <row r="15050" spans="5:19" x14ac:dyDescent="0.3">
      <c r="E15050"/>
      <c r="F15050"/>
      <c r="G15050" s="3"/>
      <c r="H15050" s="3"/>
      <c r="I15050" s="3"/>
      <c r="J15050" s="3"/>
      <c r="K15050" s="3"/>
      <c r="L15050" s="3"/>
      <c r="M15050" s="3"/>
      <c r="N15050" s="3"/>
      <c r="O15050" s="3"/>
      <c r="P15050" s="3"/>
      <c r="Q15050" s="3"/>
      <c r="R15050" s="3"/>
      <c r="S15050" s="3"/>
    </row>
    <row r="15051" spans="5:19" x14ac:dyDescent="0.3">
      <c r="E15051"/>
      <c r="F15051"/>
      <c r="G15051" s="3"/>
      <c r="H15051" s="3"/>
      <c r="I15051" s="3"/>
      <c r="J15051" s="3"/>
      <c r="K15051" s="3"/>
      <c r="L15051" s="3"/>
      <c r="M15051" s="3"/>
      <c r="N15051" s="3"/>
      <c r="O15051" s="3"/>
      <c r="P15051" s="3"/>
      <c r="Q15051" s="3"/>
      <c r="R15051" s="3"/>
      <c r="S15051" s="3"/>
    </row>
    <row r="15052" spans="5:19" x14ac:dyDescent="0.3">
      <c r="E15052"/>
      <c r="F15052"/>
      <c r="G15052" s="3"/>
      <c r="H15052" s="3"/>
      <c r="I15052" s="3"/>
      <c r="J15052" s="3"/>
      <c r="K15052" s="3"/>
      <c r="L15052" s="3"/>
      <c r="M15052" s="3"/>
      <c r="N15052" s="3"/>
      <c r="O15052" s="3"/>
      <c r="P15052" s="3"/>
      <c r="Q15052" s="3"/>
      <c r="R15052" s="3"/>
      <c r="S15052" s="3"/>
    </row>
    <row r="15053" spans="5:19" x14ac:dyDescent="0.3">
      <c r="E15053"/>
      <c r="F15053"/>
      <c r="G15053" s="3"/>
      <c r="H15053" s="3"/>
      <c r="I15053" s="3"/>
      <c r="J15053" s="3"/>
      <c r="K15053" s="3"/>
      <c r="L15053" s="3"/>
      <c r="M15053" s="3"/>
      <c r="N15053" s="3"/>
      <c r="O15053" s="3"/>
      <c r="P15053" s="3"/>
      <c r="Q15053" s="3"/>
      <c r="R15053" s="3"/>
      <c r="S15053" s="3"/>
    </row>
    <row r="15054" spans="5:19" x14ac:dyDescent="0.3">
      <c r="E15054"/>
      <c r="F15054"/>
      <c r="G15054" s="3"/>
      <c r="H15054" s="3"/>
      <c r="I15054" s="3"/>
      <c r="J15054" s="3"/>
      <c r="K15054" s="3"/>
      <c r="L15054" s="3"/>
      <c r="M15054" s="3"/>
      <c r="N15054" s="3"/>
      <c r="O15054" s="3"/>
      <c r="P15054" s="3"/>
      <c r="Q15054" s="3"/>
      <c r="R15054" s="3"/>
      <c r="S15054" s="3"/>
    </row>
    <row r="15055" spans="5:19" x14ac:dyDescent="0.3">
      <c r="E15055"/>
      <c r="F15055"/>
      <c r="G15055" s="3"/>
      <c r="H15055" s="3"/>
      <c r="I15055" s="3"/>
      <c r="J15055" s="3"/>
      <c r="K15055" s="3"/>
      <c r="L15055" s="3"/>
      <c r="M15055" s="3"/>
      <c r="N15055" s="3"/>
      <c r="O15055" s="3"/>
      <c r="P15055" s="3"/>
      <c r="Q15055" s="3"/>
      <c r="R15055" s="3"/>
      <c r="S15055" s="3"/>
    </row>
    <row r="15056" spans="5:19" x14ac:dyDescent="0.3">
      <c r="E15056"/>
      <c r="F15056"/>
      <c r="G15056" s="3"/>
      <c r="H15056" s="3"/>
      <c r="I15056" s="3"/>
      <c r="J15056" s="3"/>
      <c r="K15056" s="3"/>
      <c r="L15056" s="3"/>
      <c r="M15056" s="3"/>
      <c r="N15056" s="3"/>
      <c r="O15056" s="3"/>
      <c r="P15056" s="3"/>
      <c r="Q15056" s="3"/>
      <c r="R15056" s="3"/>
      <c r="S15056" s="3"/>
    </row>
    <row r="15057" spans="5:19" x14ac:dyDescent="0.3">
      <c r="E15057"/>
      <c r="F15057"/>
      <c r="G15057" s="3"/>
      <c r="H15057" s="3"/>
      <c r="I15057" s="3"/>
      <c r="J15057" s="3"/>
      <c r="K15057" s="3"/>
      <c r="L15057" s="3"/>
      <c r="M15057" s="3"/>
      <c r="N15057" s="3"/>
      <c r="O15057" s="3"/>
      <c r="P15057" s="3"/>
      <c r="Q15057" s="3"/>
      <c r="R15057" s="3"/>
      <c r="S15057" s="3"/>
    </row>
    <row r="15058" spans="5:19" x14ac:dyDescent="0.3">
      <c r="E15058"/>
      <c r="F15058"/>
      <c r="G15058" s="3"/>
      <c r="H15058" s="3"/>
      <c r="I15058" s="3"/>
      <c r="J15058" s="3"/>
      <c r="K15058" s="3"/>
      <c r="L15058" s="3"/>
      <c r="M15058" s="3"/>
      <c r="N15058" s="3"/>
      <c r="O15058" s="3"/>
      <c r="P15058" s="3"/>
      <c r="Q15058" s="3"/>
      <c r="R15058" s="3"/>
      <c r="S15058" s="3"/>
    </row>
    <row r="15059" spans="5:19" x14ac:dyDescent="0.3">
      <c r="E15059"/>
      <c r="F15059"/>
      <c r="G15059" s="3"/>
      <c r="H15059" s="3"/>
      <c r="I15059" s="3"/>
      <c r="J15059" s="3"/>
      <c r="K15059" s="3"/>
      <c r="L15059" s="3"/>
      <c r="M15059" s="3"/>
      <c r="N15059" s="3"/>
      <c r="O15059" s="3"/>
      <c r="P15059" s="3"/>
      <c r="Q15059" s="3"/>
      <c r="R15059" s="3"/>
      <c r="S15059" s="3"/>
    </row>
    <row r="15060" spans="5:19" x14ac:dyDescent="0.3">
      <c r="E15060"/>
      <c r="F15060"/>
      <c r="G15060" s="3"/>
      <c r="H15060" s="3"/>
      <c r="I15060" s="3"/>
      <c r="J15060" s="3"/>
      <c r="K15060" s="3"/>
      <c r="L15060" s="3"/>
      <c r="M15060" s="3"/>
      <c r="N15060" s="3"/>
      <c r="O15060" s="3"/>
      <c r="P15060" s="3"/>
      <c r="Q15060" s="3"/>
      <c r="R15060" s="3"/>
      <c r="S15060" s="3"/>
    </row>
    <row r="15061" spans="5:19" x14ac:dyDescent="0.3">
      <c r="E15061"/>
      <c r="F15061"/>
      <c r="G15061" s="3"/>
      <c r="H15061" s="3"/>
      <c r="I15061" s="3"/>
      <c r="J15061" s="3"/>
      <c r="K15061" s="3"/>
      <c r="L15061" s="3"/>
      <c r="M15061" s="3"/>
      <c r="N15061" s="3"/>
      <c r="O15061" s="3"/>
      <c r="P15061" s="3"/>
      <c r="Q15061" s="3"/>
      <c r="R15061" s="3"/>
      <c r="S15061" s="3"/>
    </row>
    <row r="15062" spans="5:19" x14ac:dyDescent="0.3">
      <c r="E15062"/>
      <c r="F15062"/>
      <c r="G15062" s="3"/>
      <c r="H15062" s="3"/>
      <c r="I15062" s="3"/>
      <c r="J15062" s="3"/>
      <c r="K15062" s="3"/>
      <c r="L15062" s="3"/>
      <c r="M15062" s="3"/>
      <c r="N15062" s="3"/>
      <c r="O15062" s="3"/>
      <c r="P15062" s="3"/>
      <c r="Q15062" s="3"/>
      <c r="R15062" s="3"/>
      <c r="S15062" s="3"/>
    </row>
    <row r="15063" spans="5:19" x14ac:dyDescent="0.3">
      <c r="E15063"/>
      <c r="F15063"/>
      <c r="G15063" s="3"/>
      <c r="H15063" s="3"/>
      <c r="I15063" s="3"/>
      <c r="J15063" s="3"/>
      <c r="K15063" s="3"/>
      <c r="L15063" s="3"/>
      <c r="M15063" s="3"/>
      <c r="N15063" s="3"/>
      <c r="O15063" s="3"/>
      <c r="P15063" s="3"/>
      <c r="Q15063" s="3"/>
      <c r="R15063" s="3"/>
      <c r="S15063" s="3"/>
    </row>
    <row r="15064" spans="5:19" x14ac:dyDescent="0.3">
      <c r="E15064"/>
      <c r="F15064"/>
      <c r="G15064" s="3"/>
      <c r="H15064" s="3"/>
      <c r="I15064" s="3"/>
      <c r="J15064" s="3"/>
      <c r="K15064" s="3"/>
      <c r="L15064" s="3"/>
      <c r="M15064" s="3"/>
      <c r="N15064" s="3"/>
      <c r="O15064" s="3"/>
      <c r="P15064" s="3"/>
      <c r="Q15064" s="3"/>
      <c r="R15064" s="3"/>
      <c r="S15064" s="3"/>
    </row>
    <row r="15065" spans="5:19" x14ac:dyDescent="0.3">
      <c r="E15065"/>
      <c r="F15065"/>
      <c r="G15065" s="3"/>
      <c r="H15065" s="3"/>
      <c r="I15065" s="3"/>
      <c r="J15065" s="3"/>
      <c r="K15065" s="3"/>
      <c r="L15065" s="3"/>
      <c r="M15065" s="3"/>
      <c r="N15065" s="3"/>
      <c r="O15065" s="3"/>
      <c r="P15065" s="3"/>
      <c r="Q15065" s="3"/>
      <c r="R15065" s="3"/>
      <c r="S15065" s="3"/>
    </row>
    <row r="15066" spans="5:19" x14ac:dyDescent="0.3">
      <c r="E15066"/>
      <c r="F15066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3"/>
      <c r="R15066" s="3"/>
      <c r="S15066" s="3"/>
    </row>
    <row r="15067" spans="5:19" x14ac:dyDescent="0.3">
      <c r="E15067"/>
      <c r="F15067"/>
      <c r="G15067" s="3"/>
      <c r="H15067" s="3"/>
      <c r="I15067" s="3"/>
      <c r="J15067" s="3"/>
      <c r="K15067" s="3"/>
      <c r="L15067" s="3"/>
      <c r="M15067" s="3"/>
      <c r="N15067" s="3"/>
      <c r="O15067" s="3"/>
      <c r="P15067" s="3"/>
      <c r="Q15067" s="3"/>
      <c r="R15067" s="3"/>
      <c r="S15067" s="3"/>
    </row>
    <row r="15068" spans="5:19" x14ac:dyDescent="0.3">
      <c r="E15068"/>
      <c r="F15068"/>
      <c r="G15068" s="3"/>
      <c r="H15068" s="3"/>
      <c r="I15068" s="3"/>
      <c r="J15068" s="3"/>
      <c r="K15068" s="3"/>
      <c r="L15068" s="3"/>
      <c r="M15068" s="3"/>
      <c r="N15068" s="3"/>
      <c r="O15068" s="3"/>
      <c r="P15068" s="3"/>
      <c r="Q15068" s="3"/>
      <c r="R15068" s="3"/>
      <c r="S15068" s="3"/>
    </row>
    <row r="15069" spans="5:19" x14ac:dyDescent="0.3">
      <c r="E15069"/>
      <c r="F15069"/>
      <c r="G15069" s="3"/>
      <c r="H15069" s="3"/>
      <c r="I15069" s="3"/>
      <c r="J15069" s="3"/>
      <c r="K15069" s="3"/>
      <c r="L15069" s="3"/>
      <c r="M15069" s="3"/>
      <c r="N15069" s="3"/>
      <c r="O15069" s="3"/>
      <c r="P15069" s="3"/>
      <c r="Q15069" s="3"/>
      <c r="R15069" s="3"/>
      <c r="S15069" s="3"/>
    </row>
    <row r="15070" spans="5:19" x14ac:dyDescent="0.3">
      <c r="E15070"/>
      <c r="F15070"/>
      <c r="G15070" s="3"/>
      <c r="H15070" s="3"/>
      <c r="I15070" s="3"/>
      <c r="J15070" s="3"/>
      <c r="K15070" s="3"/>
      <c r="L15070" s="3"/>
      <c r="M15070" s="3"/>
      <c r="N15070" s="3"/>
      <c r="O15070" s="3"/>
      <c r="P15070" s="3"/>
      <c r="Q15070" s="3"/>
      <c r="R15070" s="3"/>
      <c r="S15070" s="3"/>
    </row>
    <row r="15071" spans="5:19" x14ac:dyDescent="0.3">
      <c r="E15071"/>
      <c r="F15071"/>
      <c r="G15071" s="3"/>
      <c r="H15071" s="3"/>
      <c r="I15071" s="3"/>
      <c r="J15071" s="3"/>
      <c r="K15071" s="3"/>
      <c r="L15071" s="3"/>
      <c r="M15071" s="3"/>
      <c r="N15071" s="3"/>
      <c r="O15071" s="3"/>
      <c r="P15071" s="3"/>
      <c r="Q15071" s="3"/>
      <c r="R15071" s="3"/>
      <c r="S15071" s="3"/>
    </row>
    <row r="15072" spans="5:19" x14ac:dyDescent="0.3">
      <c r="E15072"/>
      <c r="F15072"/>
      <c r="G15072" s="3"/>
      <c r="H15072" s="3"/>
      <c r="I15072" s="3"/>
      <c r="J15072" s="3"/>
      <c r="K15072" s="3"/>
      <c r="L15072" s="3"/>
      <c r="M15072" s="3"/>
      <c r="N15072" s="3"/>
      <c r="O15072" s="3"/>
      <c r="P15072" s="3"/>
      <c r="Q15072" s="3"/>
      <c r="R15072" s="3"/>
      <c r="S15072" s="3"/>
    </row>
    <row r="15073" spans="5:19" x14ac:dyDescent="0.3">
      <c r="E15073"/>
      <c r="F15073"/>
      <c r="G15073" s="3"/>
      <c r="H15073" s="3"/>
      <c r="I15073" s="3"/>
      <c r="J15073" s="3"/>
      <c r="K15073" s="3"/>
      <c r="L15073" s="3"/>
      <c r="M15073" s="3"/>
      <c r="N15073" s="3"/>
      <c r="O15073" s="3"/>
      <c r="P15073" s="3"/>
      <c r="Q15073" s="3"/>
      <c r="R15073" s="3"/>
      <c r="S15073" s="3"/>
    </row>
    <row r="15074" spans="5:19" x14ac:dyDescent="0.3">
      <c r="E15074"/>
      <c r="F15074"/>
      <c r="G15074" s="3"/>
      <c r="H15074" s="3"/>
      <c r="I15074" s="3"/>
      <c r="J15074" s="3"/>
      <c r="K15074" s="3"/>
      <c r="L15074" s="3"/>
      <c r="M15074" s="3"/>
      <c r="N15074" s="3"/>
      <c r="O15074" s="3"/>
      <c r="P15074" s="3"/>
      <c r="Q15074" s="3"/>
      <c r="R15074" s="3"/>
      <c r="S15074" s="3"/>
    </row>
    <row r="15075" spans="5:19" x14ac:dyDescent="0.3">
      <c r="E15075"/>
      <c r="F15075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3"/>
      <c r="R15075" s="3"/>
      <c r="S15075" s="3"/>
    </row>
    <row r="15076" spans="5:19" x14ac:dyDescent="0.3">
      <c r="E15076"/>
      <c r="F15076"/>
      <c r="G15076" s="3"/>
      <c r="H15076" s="3"/>
      <c r="I15076" s="3"/>
      <c r="J15076" s="3"/>
      <c r="K15076" s="3"/>
      <c r="L15076" s="3"/>
      <c r="M15076" s="3"/>
      <c r="N15076" s="3"/>
      <c r="O15076" s="3"/>
      <c r="P15076" s="3"/>
      <c r="Q15076" s="3"/>
      <c r="R15076" s="3"/>
      <c r="S15076" s="3"/>
    </row>
    <row r="15077" spans="5:19" x14ac:dyDescent="0.3">
      <c r="E15077"/>
      <c r="F15077"/>
      <c r="G15077" s="3"/>
      <c r="H15077" s="3"/>
      <c r="I15077" s="3"/>
      <c r="J15077" s="3"/>
      <c r="K15077" s="3"/>
      <c r="L15077" s="3"/>
      <c r="M15077" s="3"/>
      <c r="N15077" s="3"/>
      <c r="O15077" s="3"/>
      <c r="P15077" s="3"/>
      <c r="Q15077" s="3"/>
      <c r="R15077" s="3"/>
      <c r="S15077" s="3"/>
    </row>
    <row r="15078" spans="5:19" x14ac:dyDescent="0.3">
      <c r="E15078"/>
      <c r="F15078"/>
      <c r="G15078" s="3"/>
      <c r="H15078" s="3"/>
      <c r="I15078" s="3"/>
      <c r="J15078" s="3"/>
      <c r="K15078" s="3"/>
      <c r="L15078" s="3"/>
      <c r="M15078" s="3"/>
      <c r="N15078" s="3"/>
      <c r="O15078" s="3"/>
      <c r="P15078" s="3"/>
      <c r="Q15078" s="3"/>
      <c r="R15078" s="3"/>
      <c r="S15078" s="3"/>
    </row>
    <row r="15079" spans="5:19" x14ac:dyDescent="0.3">
      <c r="E15079"/>
      <c r="F15079"/>
      <c r="G15079" s="3"/>
      <c r="H15079" s="3"/>
      <c r="I15079" s="3"/>
      <c r="J15079" s="3"/>
      <c r="K15079" s="3"/>
      <c r="L15079" s="3"/>
      <c r="M15079" s="3"/>
      <c r="N15079" s="3"/>
      <c r="O15079" s="3"/>
      <c r="P15079" s="3"/>
      <c r="Q15079" s="3"/>
      <c r="R15079" s="3"/>
      <c r="S15079" s="3"/>
    </row>
    <row r="15080" spans="5:19" x14ac:dyDescent="0.3">
      <c r="E15080"/>
      <c r="F15080"/>
      <c r="G15080" s="3"/>
      <c r="H15080" s="3"/>
      <c r="I15080" s="3"/>
      <c r="J15080" s="3"/>
      <c r="K15080" s="3"/>
      <c r="L15080" s="3"/>
      <c r="M15080" s="3"/>
      <c r="N15080" s="3"/>
      <c r="O15080" s="3"/>
      <c r="P15080" s="3"/>
      <c r="Q15080" s="3"/>
      <c r="R15080" s="3"/>
      <c r="S15080" s="3"/>
    </row>
    <row r="15081" spans="5:19" x14ac:dyDescent="0.3">
      <c r="E15081"/>
      <c r="F15081"/>
      <c r="G15081" s="3"/>
      <c r="H15081" s="3"/>
      <c r="I15081" s="3"/>
      <c r="J15081" s="3"/>
      <c r="K15081" s="3"/>
      <c r="L15081" s="3"/>
      <c r="M15081" s="3"/>
      <c r="N15081" s="3"/>
      <c r="O15081" s="3"/>
      <c r="P15081" s="3"/>
      <c r="Q15081" s="3"/>
      <c r="R15081" s="3"/>
      <c r="S15081" s="3"/>
    </row>
    <row r="15082" spans="5:19" x14ac:dyDescent="0.3">
      <c r="E15082"/>
      <c r="F15082"/>
      <c r="G15082" s="3"/>
      <c r="H15082" s="3"/>
      <c r="I15082" s="3"/>
      <c r="J15082" s="3"/>
      <c r="K15082" s="3"/>
      <c r="L15082" s="3"/>
      <c r="M15082" s="3"/>
      <c r="N15082" s="3"/>
      <c r="O15082" s="3"/>
      <c r="P15082" s="3"/>
      <c r="Q15082" s="3"/>
      <c r="R15082" s="3"/>
      <c r="S15082" s="3"/>
    </row>
    <row r="15083" spans="5:19" x14ac:dyDescent="0.3">
      <c r="E15083"/>
      <c r="F15083"/>
      <c r="G15083" s="3"/>
      <c r="H15083" s="3"/>
      <c r="I15083" s="3"/>
      <c r="J15083" s="3"/>
      <c r="K15083" s="3"/>
      <c r="L15083" s="3"/>
      <c r="M15083" s="3"/>
      <c r="N15083" s="3"/>
      <c r="O15083" s="3"/>
      <c r="P15083" s="3"/>
      <c r="Q15083" s="3"/>
      <c r="R15083" s="3"/>
      <c r="S15083" s="3"/>
    </row>
    <row r="15084" spans="5:19" x14ac:dyDescent="0.3">
      <c r="E15084"/>
      <c r="F15084"/>
      <c r="G15084" s="3"/>
      <c r="H15084" s="3"/>
      <c r="I15084" s="3"/>
      <c r="J15084" s="3"/>
      <c r="K15084" s="3"/>
      <c r="L15084" s="3"/>
      <c r="M15084" s="3"/>
      <c r="N15084" s="3"/>
      <c r="O15084" s="3"/>
      <c r="P15084" s="3"/>
      <c r="Q15084" s="3"/>
      <c r="R15084" s="3"/>
      <c r="S15084" s="3"/>
    </row>
    <row r="15085" spans="5:19" x14ac:dyDescent="0.3">
      <c r="E15085"/>
      <c r="F15085"/>
      <c r="G15085" s="3"/>
      <c r="H15085" s="3"/>
      <c r="I15085" s="3"/>
      <c r="J15085" s="3"/>
      <c r="K15085" s="3"/>
      <c r="L15085" s="3"/>
      <c r="M15085" s="3"/>
      <c r="N15085" s="3"/>
      <c r="O15085" s="3"/>
      <c r="P15085" s="3"/>
      <c r="Q15085" s="3"/>
      <c r="R15085" s="3"/>
      <c r="S15085" s="3"/>
    </row>
    <row r="15086" spans="5:19" x14ac:dyDescent="0.3">
      <c r="E15086"/>
      <c r="F15086"/>
      <c r="G15086" s="3"/>
      <c r="H15086" s="3"/>
      <c r="I15086" s="3"/>
      <c r="J15086" s="3"/>
      <c r="K15086" s="3"/>
      <c r="L15086" s="3"/>
      <c r="M15086" s="3"/>
      <c r="N15086" s="3"/>
      <c r="O15086" s="3"/>
      <c r="P15086" s="3"/>
      <c r="Q15086" s="3"/>
      <c r="R15086" s="3"/>
      <c r="S15086" s="3"/>
    </row>
    <row r="15087" spans="5:19" x14ac:dyDescent="0.3">
      <c r="E15087"/>
      <c r="F15087"/>
      <c r="G15087" s="3"/>
      <c r="H15087" s="3"/>
      <c r="I15087" s="3"/>
      <c r="J15087" s="3"/>
      <c r="K15087" s="3"/>
      <c r="L15087" s="3"/>
      <c r="M15087" s="3"/>
      <c r="N15087" s="3"/>
      <c r="O15087" s="3"/>
      <c r="P15087" s="3"/>
      <c r="Q15087" s="3"/>
      <c r="R15087" s="3"/>
      <c r="S15087" s="3"/>
    </row>
    <row r="15088" spans="5:19" x14ac:dyDescent="0.3">
      <c r="E15088"/>
      <c r="F15088"/>
      <c r="G15088" s="3"/>
      <c r="H15088" s="3"/>
      <c r="I15088" s="3"/>
      <c r="J15088" s="3"/>
      <c r="K15088" s="3"/>
      <c r="L15088" s="3"/>
      <c r="M15088" s="3"/>
      <c r="N15088" s="3"/>
      <c r="O15088" s="3"/>
      <c r="P15088" s="3"/>
      <c r="Q15088" s="3"/>
      <c r="R15088" s="3"/>
      <c r="S15088" s="3"/>
    </row>
    <row r="15089" spans="5:19" x14ac:dyDescent="0.3">
      <c r="E15089"/>
      <c r="F15089"/>
      <c r="G15089" s="3"/>
      <c r="H15089" s="3"/>
      <c r="I15089" s="3"/>
      <c r="J15089" s="3"/>
      <c r="K15089" s="3"/>
      <c r="L15089" s="3"/>
      <c r="M15089" s="3"/>
      <c r="N15089" s="3"/>
      <c r="O15089" s="3"/>
      <c r="P15089" s="3"/>
      <c r="Q15089" s="3"/>
      <c r="R15089" s="3"/>
      <c r="S15089" s="3"/>
    </row>
    <row r="15090" spans="5:19" x14ac:dyDescent="0.3">
      <c r="E15090"/>
      <c r="F15090"/>
      <c r="G15090" s="3"/>
      <c r="H15090" s="3"/>
      <c r="I15090" s="3"/>
      <c r="J15090" s="3"/>
      <c r="K15090" s="3"/>
      <c r="L15090" s="3"/>
      <c r="M15090" s="3"/>
      <c r="N15090" s="3"/>
      <c r="O15090" s="3"/>
      <c r="P15090" s="3"/>
      <c r="Q15090" s="3"/>
      <c r="R15090" s="3"/>
      <c r="S15090" s="3"/>
    </row>
    <row r="15091" spans="5:19" x14ac:dyDescent="0.3">
      <c r="E15091"/>
      <c r="F15091"/>
      <c r="G15091" s="3"/>
      <c r="H15091" s="3"/>
      <c r="I15091" s="3"/>
      <c r="J15091" s="3"/>
      <c r="K15091" s="3"/>
      <c r="L15091" s="3"/>
      <c r="M15091" s="3"/>
      <c r="N15091" s="3"/>
      <c r="O15091" s="3"/>
      <c r="P15091" s="3"/>
      <c r="Q15091" s="3"/>
      <c r="R15091" s="3"/>
      <c r="S15091" s="3"/>
    </row>
    <row r="15092" spans="5:19" x14ac:dyDescent="0.3">
      <c r="E15092"/>
      <c r="F15092"/>
      <c r="G15092" s="3"/>
      <c r="H15092" s="3"/>
      <c r="I15092" s="3"/>
      <c r="J15092" s="3"/>
      <c r="K15092" s="3"/>
      <c r="L15092" s="3"/>
      <c r="M15092" s="3"/>
      <c r="N15092" s="3"/>
      <c r="O15092" s="3"/>
      <c r="P15092" s="3"/>
      <c r="Q15092" s="3"/>
      <c r="R15092" s="3"/>
      <c r="S15092" s="3"/>
    </row>
    <row r="15093" spans="5:19" x14ac:dyDescent="0.3">
      <c r="E15093"/>
      <c r="F15093"/>
      <c r="G15093" s="3"/>
      <c r="H15093" s="3"/>
      <c r="I15093" s="3"/>
      <c r="J15093" s="3"/>
      <c r="K15093" s="3"/>
      <c r="L15093" s="3"/>
      <c r="M15093" s="3"/>
      <c r="N15093" s="3"/>
      <c r="O15093" s="3"/>
      <c r="P15093" s="3"/>
      <c r="Q15093" s="3"/>
      <c r="R15093" s="3"/>
      <c r="S15093" s="3"/>
    </row>
    <row r="15094" spans="5:19" x14ac:dyDescent="0.3">
      <c r="E15094"/>
      <c r="F15094"/>
      <c r="G15094" s="3"/>
      <c r="H15094" s="3"/>
      <c r="I15094" s="3"/>
      <c r="J15094" s="3"/>
      <c r="K15094" s="3"/>
      <c r="L15094" s="3"/>
      <c r="M15094" s="3"/>
      <c r="N15094" s="3"/>
      <c r="O15094" s="3"/>
      <c r="P15094" s="3"/>
      <c r="Q15094" s="3"/>
      <c r="R15094" s="3"/>
      <c r="S15094" s="3"/>
    </row>
    <row r="15095" spans="5:19" x14ac:dyDescent="0.3">
      <c r="E15095"/>
      <c r="F15095"/>
      <c r="G15095" s="3"/>
      <c r="H15095" s="3"/>
      <c r="I15095" s="3"/>
      <c r="J15095" s="3"/>
      <c r="K15095" s="3"/>
      <c r="L15095" s="3"/>
      <c r="M15095" s="3"/>
      <c r="N15095" s="3"/>
      <c r="O15095" s="3"/>
      <c r="P15095" s="3"/>
      <c r="Q15095" s="3"/>
      <c r="R15095" s="3"/>
      <c r="S15095" s="3"/>
    </row>
    <row r="15096" spans="5:19" x14ac:dyDescent="0.3">
      <c r="E15096"/>
      <c r="F15096"/>
      <c r="G15096" s="3"/>
      <c r="H15096" s="3"/>
      <c r="I15096" s="3"/>
      <c r="J15096" s="3"/>
      <c r="K15096" s="3"/>
      <c r="L15096" s="3"/>
      <c r="M15096" s="3"/>
      <c r="N15096" s="3"/>
      <c r="O15096" s="3"/>
      <c r="P15096" s="3"/>
      <c r="Q15096" s="3"/>
      <c r="R15096" s="3"/>
      <c r="S15096" s="3"/>
    </row>
    <row r="15097" spans="5:19" x14ac:dyDescent="0.3">
      <c r="E15097"/>
      <c r="F15097"/>
      <c r="G15097" s="3"/>
      <c r="H15097" s="3"/>
      <c r="I15097" s="3"/>
      <c r="J15097" s="3"/>
      <c r="K15097" s="3"/>
      <c r="L15097" s="3"/>
      <c r="M15097" s="3"/>
      <c r="N15097" s="3"/>
      <c r="O15097" s="3"/>
      <c r="P15097" s="3"/>
      <c r="Q15097" s="3"/>
      <c r="R15097" s="3"/>
      <c r="S15097" s="3"/>
    </row>
    <row r="15098" spans="5:19" x14ac:dyDescent="0.3">
      <c r="E15098"/>
      <c r="F15098"/>
      <c r="G15098" s="3"/>
      <c r="H15098" s="3"/>
      <c r="I15098" s="3"/>
      <c r="J15098" s="3"/>
      <c r="K15098" s="3"/>
      <c r="L15098" s="3"/>
      <c r="M15098" s="3"/>
      <c r="N15098" s="3"/>
      <c r="O15098" s="3"/>
      <c r="P15098" s="3"/>
      <c r="Q15098" s="3"/>
      <c r="R15098" s="3"/>
      <c r="S15098" s="3"/>
    </row>
    <row r="15099" spans="5:19" x14ac:dyDescent="0.3">
      <c r="E15099"/>
      <c r="F15099"/>
      <c r="G15099" s="3"/>
      <c r="H15099" s="3"/>
      <c r="I15099" s="3"/>
      <c r="J15099" s="3"/>
      <c r="K15099" s="3"/>
      <c r="L15099" s="3"/>
      <c r="M15099" s="3"/>
      <c r="N15099" s="3"/>
      <c r="O15099" s="3"/>
      <c r="P15099" s="3"/>
      <c r="Q15099" s="3"/>
      <c r="R15099" s="3"/>
      <c r="S15099" s="3"/>
    </row>
    <row r="15100" spans="5:19" x14ac:dyDescent="0.3">
      <c r="E15100"/>
      <c r="F15100"/>
      <c r="G15100" s="3"/>
      <c r="H15100" s="3"/>
      <c r="I15100" s="3"/>
      <c r="J15100" s="3"/>
      <c r="K15100" s="3"/>
      <c r="L15100" s="3"/>
      <c r="M15100" s="3"/>
      <c r="N15100" s="3"/>
      <c r="O15100" s="3"/>
      <c r="P15100" s="3"/>
      <c r="Q15100" s="3"/>
      <c r="R15100" s="3"/>
      <c r="S15100" s="3"/>
    </row>
    <row r="15101" spans="5:19" x14ac:dyDescent="0.3">
      <c r="E15101"/>
      <c r="F15101"/>
      <c r="G15101" s="3"/>
      <c r="H15101" s="3"/>
      <c r="I15101" s="3"/>
      <c r="J15101" s="3"/>
      <c r="K15101" s="3"/>
      <c r="L15101" s="3"/>
      <c r="M15101" s="3"/>
      <c r="N15101" s="3"/>
      <c r="O15101" s="3"/>
      <c r="P15101" s="3"/>
      <c r="Q15101" s="3"/>
      <c r="R15101" s="3"/>
      <c r="S15101" s="3"/>
    </row>
    <row r="15102" spans="5:19" x14ac:dyDescent="0.3">
      <c r="E15102"/>
      <c r="F15102"/>
      <c r="G15102" s="3"/>
      <c r="H15102" s="3"/>
      <c r="I15102" s="3"/>
      <c r="J15102" s="3"/>
      <c r="K15102" s="3"/>
      <c r="L15102" s="3"/>
      <c r="M15102" s="3"/>
      <c r="N15102" s="3"/>
      <c r="O15102" s="3"/>
      <c r="P15102" s="3"/>
      <c r="Q15102" s="3"/>
      <c r="R15102" s="3"/>
      <c r="S15102" s="3"/>
    </row>
    <row r="15103" spans="5:19" x14ac:dyDescent="0.3">
      <c r="E15103"/>
      <c r="F15103"/>
      <c r="G15103" s="3"/>
      <c r="H15103" s="3"/>
      <c r="I15103" s="3"/>
      <c r="J15103" s="3"/>
      <c r="K15103" s="3"/>
      <c r="L15103" s="3"/>
      <c r="M15103" s="3"/>
      <c r="N15103" s="3"/>
      <c r="O15103" s="3"/>
      <c r="P15103" s="3"/>
      <c r="Q15103" s="3"/>
      <c r="R15103" s="3"/>
      <c r="S15103" s="3"/>
    </row>
    <row r="15104" spans="5:19" x14ac:dyDescent="0.3">
      <c r="E15104"/>
      <c r="F15104"/>
      <c r="G15104" s="3"/>
      <c r="H15104" s="3"/>
      <c r="I15104" s="3"/>
      <c r="J15104" s="3"/>
      <c r="K15104" s="3"/>
      <c r="L15104" s="3"/>
      <c r="M15104" s="3"/>
      <c r="N15104" s="3"/>
      <c r="O15104" s="3"/>
      <c r="P15104" s="3"/>
      <c r="Q15104" s="3"/>
      <c r="R15104" s="3"/>
      <c r="S15104" s="3"/>
    </row>
    <row r="15105" spans="5:19" x14ac:dyDescent="0.3">
      <c r="E15105"/>
      <c r="F15105"/>
      <c r="G15105" s="3"/>
      <c r="H15105" s="3"/>
      <c r="I15105" s="3"/>
      <c r="J15105" s="3"/>
      <c r="K15105" s="3"/>
      <c r="L15105" s="3"/>
      <c r="M15105" s="3"/>
      <c r="N15105" s="3"/>
      <c r="O15105" s="3"/>
      <c r="P15105" s="3"/>
      <c r="Q15105" s="3"/>
      <c r="R15105" s="3"/>
      <c r="S15105" s="3"/>
    </row>
    <row r="15106" spans="5:19" x14ac:dyDescent="0.3">
      <c r="E15106"/>
      <c r="F15106"/>
      <c r="G15106" s="3"/>
      <c r="H15106" s="3"/>
      <c r="I15106" s="3"/>
      <c r="J15106" s="3"/>
      <c r="K15106" s="3"/>
      <c r="L15106" s="3"/>
      <c r="M15106" s="3"/>
      <c r="N15106" s="3"/>
      <c r="O15106" s="3"/>
      <c r="P15106" s="3"/>
      <c r="Q15106" s="3"/>
      <c r="R15106" s="3"/>
      <c r="S15106" s="3"/>
    </row>
    <row r="15107" spans="5:19" x14ac:dyDescent="0.3">
      <c r="E15107"/>
      <c r="F15107"/>
      <c r="G15107" s="3"/>
      <c r="H15107" s="3"/>
      <c r="I15107" s="3"/>
      <c r="J15107" s="3"/>
      <c r="K15107" s="3"/>
      <c r="L15107" s="3"/>
      <c r="M15107" s="3"/>
      <c r="N15107" s="3"/>
      <c r="O15107" s="3"/>
      <c r="P15107" s="3"/>
      <c r="Q15107" s="3"/>
      <c r="R15107" s="3"/>
      <c r="S15107" s="3"/>
    </row>
    <row r="15108" spans="5:19" x14ac:dyDescent="0.3">
      <c r="E15108"/>
      <c r="F15108"/>
      <c r="G15108" s="3"/>
      <c r="H15108" s="3"/>
      <c r="I15108" s="3"/>
      <c r="J15108" s="3"/>
      <c r="K15108" s="3"/>
      <c r="L15108" s="3"/>
      <c r="M15108" s="3"/>
      <c r="N15108" s="3"/>
      <c r="O15108" s="3"/>
      <c r="P15108" s="3"/>
      <c r="Q15108" s="3"/>
      <c r="R15108" s="3"/>
      <c r="S15108" s="3"/>
    </row>
    <row r="15109" spans="5:19" x14ac:dyDescent="0.3">
      <c r="E15109"/>
      <c r="F15109"/>
      <c r="G15109" s="3"/>
      <c r="H15109" s="3"/>
      <c r="I15109" s="3"/>
      <c r="J15109" s="3"/>
      <c r="K15109" s="3"/>
      <c r="L15109" s="3"/>
      <c r="M15109" s="3"/>
      <c r="N15109" s="3"/>
      <c r="O15109" s="3"/>
      <c r="P15109" s="3"/>
      <c r="Q15109" s="3"/>
      <c r="R15109" s="3"/>
      <c r="S15109" s="3"/>
    </row>
    <row r="15110" spans="5:19" x14ac:dyDescent="0.3">
      <c r="E15110"/>
      <c r="F15110"/>
      <c r="G15110" s="3"/>
      <c r="H15110" s="3"/>
      <c r="I15110" s="3"/>
      <c r="J15110" s="3"/>
      <c r="K15110" s="3"/>
      <c r="L15110" s="3"/>
      <c r="M15110" s="3"/>
      <c r="N15110" s="3"/>
      <c r="O15110" s="3"/>
      <c r="P15110" s="3"/>
      <c r="Q15110" s="3"/>
      <c r="R15110" s="3"/>
      <c r="S15110" s="3"/>
    </row>
    <row r="15111" spans="5:19" x14ac:dyDescent="0.3">
      <c r="E15111"/>
      <c r="F15111"/>
      <c r="G15111" s="3"/>
      <c r="H15111" s="3"/>
      <c r="I15111" s="3"/>
      <c r="J15111" s="3"/>
      <c r="K15111" s="3"/>
      <c r="L15111" s="3"/>
      <c r="M15111" s="3"/>
      <c r="N15111" s="3"/>
      <c r="O15111" s="3"/>
      <c r="P15111" s="3"/>
      <c r="Q15111" s="3"/>
      <c r="R15111" s="3"/>
      <c r="S15111" s="3"/>
    </row>
    <row r="15112" spans="5:19" x14ac:dyDescent="0.3">
      <c r="E15112"/>
      <c r="F15112"/>
      <c r="G15112" s="3"/>
      <c r="H15112" s="3"/>
      <c r="I15112" s="3"/>
      <c r="J15112" s="3"/>
      <c r="K15112" s="3"/>
      <c r="L15112" s="3"/>
      <c r="M15112" s="3"/>
      <c r="N15112" s="3"/>
      <c r="O15112" s="3"/>
      <c r="P15112" s="3"/>
      <c r="Q15112" s="3"/>
      <c r="R15112" s="3"/>
      <c r="S15112" s="3"/>
    </row>
    <row r="15113" spans="5:19" x14ac:dyDescent="0.3">
      <c r="E15113"/>
      <c r="F15113"/>
      <c r="G15113" s="3"/>
      <c r="H15113" s="3"/>
      <c r="I15113" s="3"/>
      <c r="J15113" s="3"/>
      <c r="K15113" s="3"/>
      <c r="L15113" s="3"/>
      <c r="M15113" s="3"/>
      <c r="N15113" s="3"/>
      <c r="O15113" s="3"/>
      <c r="P15113" s="3"/>
      <c r="Q15113" s="3"/>
      <c r="R15113" s="3"/>
      <c r="S15113" s="3"/>
    </row>
    <row r="15114" spans="5:19" x14ac:dyDescent="0.3">
      <c r="E15114"/>
      <c r="F15114"/>
      <c r="G15114" s="3"/>
      <c r="H15114" s="3"/>
      <c r="I15114" s="3"/>
      <c r="J15114" s="3"/>
      <c r="K15114" s="3"/>
      <c r="L15114" s="3"/>
      <c r="M15114" s="3"/>
      <c r="N15114" s="3"/>
      <c r="O15114" s="3"/>
      <c r="P15114" s="3"/>
      <c r="Q15114" s="3"/>
      <c r="R15114" s="3"/>
      <c r="S15114" s="3"/>
    </row>
    <row r="15115" spans="5:19" x14ac:dyDescent="0.3">
      <c r="E15115"/>
      <c r="F15115"/>
      <c r="G15115" s="3"/>
      <c r="H15115" s="3"/>
      <c r="I15115" s="3"/>
      <c r="J15115" s="3"/>
      <c r="K15115" s="3"/>
      <c r="L15115" s="3"/>
      <c r="M15115" s="3"/>
      <c r="N15115" s="3"/>
      <c r="O15115" s="3"/>
      <c r="P15115" s="3"/>
      <c r="Q15115" s="3"/>
      <c r="R15115" s="3"/>
      <c r="S15115" s="3"/>
    </row>
    <row r="15116" spans="5:19" x14ac:dyDescent="0.3">
      <c r="E15116"/>
      <c r="F15116"/>
      <c r="G15116" s="3"/>
      <c r="H15116" s="3"/>
      <c r="I15116" s="3"/>
      <c r="J15116" s="3"/>
      <c r="K15116" s="3"/>
      <c r="L15116" s="3"/>
      <c r="M15116" s="3"/>
      <c r="N15116" s="3"/>
      <c r="O15116" s="3"/>
      <c r="P15116" s="3"/>
      <c r="Q15116" s="3"/>
      <c r="R15116" s="3"/>
      <c r="S15116" s="3"/>
    </row>
    <row r="15117" spans="5:19" x14ac:dyDescent="0.3">
      <c r="E15117"/>
      <c r="F15117"/>
      <c r="G15117" s="3"/>
      <c r="H15117" s="3"/>
      <c r="I15117" s="3"/>
      <c r="J15117" s="3"/>
      <c r="K15117" s="3"/>
      <c r="L15117" s="3"/>
      <c r="M15117" s="3"/>
      <c r="N15117" s="3"/>
      <c r="O15117" s="3"/>
      <c r="P15117" s="3"/>
      <c r="Q15117" s="3"/>
      <c r="R15117" s="3"/>
      <c r="S15117" s="3"/>
    </row>
    <row r="15118" spans="5:19" x14ac:dyDescent="0.3">
      <c r="E15118"/>
      <c r="F15118"/>
      <c r="G15118" s="3"/>
      <c r="H15118" s="3"/>
      <c r="I15118" s="3"/>
      <c r="J15118" s="3"/>
      <c r="K15118" s="3"/>
      <c r="L15118" s="3"/>
      <c r="M15118" s="3"/>
      <c r="N15118" s="3"/>
      <c r="O15118" s="3"/>
      <c r="P15118" s="3"/>
      <c r="Q15118" s="3"/>
      <c r="R15118" s="3"/>
      <c r="S15118" s="3"/>
    </row>
    <row r="15119" spans="5:19" x14ac:dyDescent="0.3">
      <c r="E15119"/>
      <c r="F15119"/>
      <c r="G15119" s="3"/>
      <c r="H15119" s="3"/>
      <c r="I15119" s="3"/>
      <c r="J15119" s="3"/>
      <c r="K15119" s="3"/>
      <c r="L15119" s="3"/>
      <c r="M15119" s="3"/>
      <c r="N15119" s="3"/>
      <c r="O15119" s="3"/>
      <c r="P15119" s="3"/>
      <c r="Q15119" s="3"/>
      <c r="R15119" s="3"/>
      <c r="S15119" s="3"/>
    </row>
    <row r="15120" spans="5:19" x14ac:dyDescent="0.3">
      <c r="E15120"/>
      <c r="F15120"/>
      <c r="G15120" s="3"/>
      <c r="H15120" s="3"/>
      <c r="I15120" s="3"/>
      <c r="J15120" s="3"/>
      <c r="K15120" s="3"/>
      <c r="L15120" s="3"/>
      <c r="M15120" s="3"/>
      <c r="N15120" s="3"/>
      <c r="O15120" s="3"/>
      <c r="P15120" s="3"/>
      <c r="Q15120" s="3"/>
      <c r="R15120" s="3"/>
      <c r="S15120" s="3"/>
    </row>
    <row r="15121" spans="5:19" x14ac:dyDescent="0.3">
      <c r="E15121"/>
      <c r="F15121"/>
      <c r="G15121" s="3"/>
      <c r="H15121" s="3"/>
      <c r="I15121" s="3"/>
      <c r="J15121" s="3"/>
      <c r="K15121" s="3"/>
      <c r="L15121" s="3"/>
      <c r="M15121" s="3"/>
      <c r="N15121" s="3"/>
      <c r="O15121" s="3"/>
      <c r="P15121" s="3"/>
      <c r="Q15121" s="3"/>
      <c r="R15121" s="3"/>
      <c r="S15121" s="3"/>
    </row>
    <row r="15122" spans="5:19" x14ac:dyDescent="0.3">
      <c r="E15122"/>
      <c r="F15122"/>
      <c r="G15122" s="3"/>
      <c r="H15122" s="3"/>
      <c r="I15122" s="3"/>
      <c r="J15122" s="3"/>
      <c r="K15122" s="3"/>
      <c r="L15122" s="3"/>
      <c r="M15122" s="3"/>
      <c r="N15122" s="3"/>
      <c r="O15122" s="3"/>
      <c r="P15122" s="3"/>
      <c r="Q15122" s="3"/>
      <c r="R15122" s="3"/>
      <c r="S15122" s="3"/>
    </row>
    <row r="15123" spans="5:19" x14ac:dyDescent="0.3">
      <c r="E15123"/>
      <c r="F15123"/>
      <c r="G15123" s="3"/>
      <c r="H15123" s="3"/>
      <c r="I15123" s="3"/>
      <c r="J15123" s="3"/>
      <c r="K15123" s="3"/>
      <c r="L15123" s="3"/>
      <c r="M15123" s="3"/>
      <c r="N15123" s="3"/>
      <c r="O15123" s="3"/>
      <c r="P15123" s="3"/>
      <c r="Q15123" s="3"/>
      <c r="R15123" s="3"/>
      <c r="S15123" s="3"/>
    </row>
    <row r="15124" spans="5:19" x14ac:dyDescent="0.3">
      <c r="E15124"/>
      <c r="F15124"/>
      <c r="G15124" s="3"/>
      <c r="H15124" s="3"/>
      <c r="I15124" s="3"/>
      <c r="J15124" s="3"/>
      <c r="K15124" s="3"/>
      <c r="L15124" s="3"/>
      <c r="M15124" s="3"/>
      <c r="N15124" s="3"/>
      <c r="O15124" s="3"/>
      <c r="P15124" s="3"/>
      <c r="Q15124" s="3"/>
      <c r="R15124" s="3"/>
      <c r="S15124" s="3"/>
    </row>
    <row r="15125" spans="5:19" x14ac:dyDescent="0.3">
      <c r="E15125"/>
      <c r="F15125"/>
      <c r="G15125" s="3"/>
      <c r="H15125" s="3"/>
      <c r="I15125" s="3"/>
      <c r="J15125" s="3"/>
      <c r="K15125" s="3"/>
      <c r="L15125" s="3"/>
      <c r="M15125" s="3"/>
      <c r="N15125" s="3"/>
      <c r="O15125" s="3"/>
      <c r="P15125" s="3"/>
      <c r="Q15125" s="3"/>
      <c r="R15125" s="3"/>
      <c r="S15125" s="3"/>
    </row>
    <row r="15126" spans="5:19" x14ac:dyDescent="0.3">
      <c r="E15126"/>
      <c r="F15126"/>
      <c r="G15126" s="3"/>
      <c r="H15126" s="3"/>
      <c r="I15126" s="3"/>
      <c r="J15126" s="3"/>
      <c r="K15126" s="3"/>
      <c r="L15126" s="3"/>
      <c r="M15126" s="3"/>
      <c r="N15126" s="3"/>
      <c r="O15126" s="3"/>
      <c r="P15126" s="3"/>
      <c r="Q15126" s="3"/>
      <c r="R15126" s="3"/>
      <c r="S15126" s="3"/>
    </row>
    <row r="15127" spans="5:19" x14ac:dyDescent="0.3">
      <c r="E15127"/>
      <c r="F15127"/>
      <c r="G15127" s="3"/>
      <c r="H15127" s="3"/>
      <c r="I15127" s="3"/>
      <c r="J15127" s="3"/>
      <c r="K15127" s="3"/>
      <c r="L15127" s="3"/>
      <c r="M15127" s="3"/>
      <c r="N15127" s="3"/>
      <c r="O15127" s="3"/>
      <c r="P15127" s="3"/>
      <c r="Q15127" s="3"/>
      <c r="R15127" s="3"/>
      <c r="S15127" s="3"/>
    </row>
    <row r="15128" spans="5:19" x14ac:dyDescent="0.3">
      <c r="E15128"/>
      <c r="F15128"/>
      <c r="G15128" s="3"/>
      <c r="H15128" s="3"/>
      <c r="I15128" s="3"/>
      <c r="J15128" s="3"/>
      <c r="K15128" s="3"/>
      <c r="L15128" s="3"/>
      <c r="M15128" s="3"/>
      <c r="N15128" s="3"/>
      <c r="O15128" s="3"/>
      <c r="P15128" s="3"/>
      <c r="Q15128" s="3"/>
      <c r="R15128" s="3"/>
      <c r="S15128" s="3"/>
    </row>
    <row r="15129" spans="5:19" x14ac:dyDescent="0.3">
      <c r="E15129"/>
      <c r="F15129"/>
      <c r="G15129" s="3"/>
      <c r="H15129" s="3"/>
      <c r="I15129" s="3"/>
      <c r="J15129" s="3"/>
      <c r="K15129" s="3"/>
      <c r="L15129" s="3"/>
      <c r="M15129" s="3"/>
      <c r="N15129" s="3"/>
      <c r="O15129" s="3"/>
      <c r="P15129" s="3"/>
      <c r="Q15129" s="3"/>
      <c r="R15129" s="3"/>
      <c r="S15129" s="3"/>
    </row>
    <row r="15130" spans="5:19" x14ac:dyDescent="0.3">
      <c r="E15130"/>
      <c r="F15130"/>
      <c r="G15130" s="3"/>
      <c r="H15130" s="3"/>
      <c r="I15130" s="3"/>
      <c r="J15130" s="3"/>
      <c r="K15130" s="3"/>
      <c r="L15130" s="3"/>
      <c r="M15130" s="3"/>
      <c r="N15130" s="3"/>
      <c r="O15130" s="3"/>
      <c r="P15130" s="3"/>
      <c r="Q15130" s="3"/>
      <c r="R15130" s="3"/>
      <c r="S15130" s="3"/>
    </row>
    <row r="15131" spans="5:19" x14ac:dyDescent="0.3">
      <c r="E15131"/>
      <c r="F15131"/>
      <c r="G15131" s="3"/>
      <c r="H15131" s="3"/>
      <c r="I15131" s="3"/>
      <c r="J15131" s="3"/>
      <c r="K15131" s="3"/>
      <c r="L15131" s="3"/>
      <c r="M15131" s="3"/>
      <c r="N15131" s="3"/>
      <c r="O15131" s="3"/>
      <c r="P15131" s="3"/>
      <c r="Q15131" s="3"/>
      <c r="R15131" s="3"/>
      <c r="S15131" s="3"/>
    </row>
    <row r="15132" spans="5:19" x14ac:dyDescent="0.3">
      <c r="E15132"/>
      <c r="F15132"/>
      <c r="G15132" s="3"/>
      <c r="H15132" s="3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</row>
    <row r="15133" spans="5:19" x14ac:dyDescent="0.3">
      <c r="E15133"/>
      <c r="F15133"/>
      <c r="G15133" s="3"/>
      <c r="H15133" s="3"/>
      <c r="I15133" s="3"/>
      <c r="J15133" s="3"/>
      <c r="K15133" s="3"/>
      <c r="L15133" s="3"/>
      <c r="M15133" s="3"/>
      <c r="N15133" s="3"/>
      <c r="O15133" s="3"/>
      <c r="P15133" s="3"/>
      <c r="Q15133" s="3"/>
      <c r="R15133" s="3"/>
      <c r="S15133" s="3"/>
    </row>
    <row r="15134" spans="5:19" x14ac:dyDescent="0.3">
      <c r="E15134"/>
      <c r="F15134"/>
      <c r="G15134" s="3"/>
      <c r="H15134" s="3"/>
      <c r="I15134" s="3"/>
      <c r="J15134" s="3"/>
      <c r="K15134" s="3"/>
      <c r="L15134" s="3"/>
      <c r="M15134" s="3"/>
      <c r="N15134" s="3"/>
      <c r="O15134" s="3"/>
      <c r="P15134" s="3"/>
      <c r="Q15134" s="3"/>
      <c r="R15134" s="3"/>
      <c r="S15134" s="3"/>
    </row>
    <row r="15135" spans="5:19" x14ac:dyDescent="0.3">
      <c r="E15135"/>
      <c r="F15135"/>
      <c r="G15135" s="3"/>
      <c r="H15135" s="3"/>
      <c r="I15135" s="3"/>
      <c r="J15135" s="3"/>
      <c r="K15135" s="3"/>
      <c r="L15135" s="3"/>
      <c r="M15135" s="3"/>
      <c r="N15135" s="3"/>
      <c r="O15135" s="3"/>
      <c r="P15135" s="3"/>
      <c r="Q15135" s="3"/>
      <c r="R15135" s="3"/>
      <c r="S15135" s="3"/>
    </row>
    <row r="15136" spans="5:19" x14ac:dyDescent="0.3">
      <c r="E15136"/>
      <c r="F15136"/>
      <c r="G15136" s="3"/>
      <c r="H15136" s="3"/>
      <c r="I15136" s="3"/>
      <c r="J15136" s="3"/>
      <c r="K15136" s="3"/>
      <c r="L15136" s="3"/>
      <c r="M15136" s="3"/>
      <c r="N15136" s="3"/>
      <c r="O15136" s="3"/>
      <c r="P15136" s="3"/>
      <c r="Q15136" s="3"/>
      <c r="R15136" s="3"/>
      <c r="S15136" s="3"/>
    </row>
    <row r="15137" spans="5:19" x14ac:dyDescent="0.3">
      <c r="E15137"/>
      <c r="F15137"/>
      <c r="G15137" s="3"/>
      <c r="H15137" s="3"/>
      <c r="I15137" s="3"/>
      <c r="J15137" s="3"/>
      <c r="K15137" s="3"/>
      <c r="L15137" s="3"/>
      <c r="M15137" s="3"/>
      <c r="N15137" s="3"/>
      <c r="O15137" s="3"/>
      <c r="P15137" s="3"/>
      <c r="Q15137" s="3"/>
      <c r="R15137" s="3"/>
      <c r="S15137" s="3"/>
    </row>
    <row r="15138" spans="5:19" x14ac:dyDescent="0.3">
      <c r="E15138"/>
      <c r="F15138"/>
      <c r="G15138" s="3"/>
      <c r="H15138" s="3"/>
      <c r="I15138" s="3"/>
      <c r="J15138" s="3"/>
      <c r="K15138" s="3"/>
      <c r="L15138" s="3"/>
      <c r="M15138" s="3"/>
      <c r="N15138" s="3"/>
      <c r="O15138" s="3"/>
      <c r="P15138" s="3"/>
      <c r="Q15138" s="3"/>
      <c r="R15138" s="3"/>
      <c r="S15138" s="3"/>
    </row>
    <row r="15139" spans="5:19" x14ac:dyDescent="0.3">
      <c r="E15139"/>
      <c r="F15139"/>
      <c r="G15139" s="3"/>
      <c r="H15139" s="3"/>
      <c r="I15139" s="3"/>
      <c r="J15139" s="3"/>
      <c r="K15139" s="3"/>
      <c r="L15139" s="3"/>
      <c r="M15139" s="3"/>
      <c r="N15139" s="3"/>
      <c r="O15139" s="3"/>
      <c r="P15139" s="3"/>
      <c r="Q15139" s="3"/>
      <c r="R15139" s="3"/>
      <c r="S15139" s="3"/>
    </row>
    <row r="15140" spans="5:19" x14ac:dyDescent="0.3">
      <c r="E15140"/>
      <c r="F15140"/>
      <c r="G15140" s="3"/>
      <c r="H15140" s="3"/>
      <c r="I15140" s="3"/>
      <c r="J15140" s="3"/>
      <c r="K15140" s="3"/>
      <c r="L15140" s="3"/>
      <c r="M15140" s="3"/>
      <c r="N15140" s="3"/>
      <c r="O15140" s="3"/>
      <c r="P15140" s="3"/>
      <c r="Q15140" s="3"/>
      <c r="R15140" s="3"/>
      <c r="S15140" s="3"/>
    </row>
    <row r="15141" spans="5:19" x14ac:dyDescent="0.3">
      <c r="E15141"/>
      <c r="F15141"/>
      <c r="G15141" s="3"/>
      <c r="H15141" s="3"/>
      <c r="I15141" s="3"/>
      <c r="J15141" s="3"/>
      <c r="K15141" s="3"/>
      <c r="L15141" s="3"/>
      <c r="M15141" s="3"/>
      <c r="N15141" s="3"/>
      <c r="O15141" s="3"/>
      <c r="P15141" s="3"/>
      <c r="Q15141" s="3"/>
      <c r="R15141" s="3"/>
      <c r="S15141" s="3"/>
    </row>
    <row r="15142" spans="5:19" x14ac:dyDescent="0.3">
      <c r="E15142"/>
      <c r="F15142"/>
      <c r="G15142" s="3"/>
      <c r="H15142" s="3"/>
      <c r="I15142" s="3"/>
      <c r="J15142" s="3"/>
      <c r="K15142" s="3"/>
      <c r="L15142" s="3"/>
      <c r="M15142" s="3"/>
      <c r="N15142" s="3"/>
      <c r="O15142" s="3"/>
      <c r="P15142" s="3"/>
      <c r="Q15142" s="3"/>
      <c r="R15142" s="3"/>
      <c r="S15142" s="3"/>
    </row>
    <row r="15143" spans="5:19" x14ac:dyDescent="0.3">
      <c r="E15143"/>
      <c r="F15143"/>
      <c r="G15143" s="3"/>
      <c r="H15143" s="3"/>
      <c r="I15143" s="3"/>
      <c r="J15143" s="3"/>
      <c r="K15143" s="3"/>
      <c r="L15143" s="3"/>
      <c r="M15143" s="3"/>
      <c r="N15143" s="3"/>
      <c r="O15143" s="3"/>
      <c r="P15143" s="3"/>
      <c r="Q15143" s="3"/>
      <c r="R15143" s="3"/>
      <c r="S15143" s="3"/>
    </row>
    <row r="15144" spans="5:19" x14ac:dyDescent="0.3">
      <c r="E15144"/>
      <c r="F15144"/>
      <c r="G15144" s="3"/>
      <c r="H15144" s="3"/>
      <c r="I15144" s="3"/>
      <c r="J15144" s="3"/>
      <c r="K15144" s="3"/>
      <c r="L15144" s="3"/>
      <c r="M15144" s="3"/>
      <c r="N15144" s="3"/>
      <c r="O15144" s="3"/>
      <c r="P15144" s="3"/>
      <c r="Q15144" s="3"/>
      <c r="R15144" s="3"/>
      <c r="S15144" s="3"/>
    </row>
    <row r="15145" spans="5:19" x14ac:dyDescent="0.3">
      <c r="E15145"/>
      <c r="F15145"/>
      <c r="G15145" s="3"/>
      <c r="H15145" s="3"/>
      <c r="I15145" s="3"/>
      <c r="J15145" s="3"/>
      <c r="K15145" s="3"/>
      <c r="L15145" s="3"/>
      <c r="M15145" s="3"/>
      <c r="N15145" s="3"/>
      <c r="O15145" s="3"/>
      <c r="P15145" s="3"/>
      <c r="Q15145" s="3"/>
      <c r="R15145" s="3"/>
      <c r="S15145" s="3"/>
    </row>
    <row r="15146" spans="5:19" x14ac:dyDescent="0.3">
      <c r="E15146"/>
      <c r="F15146"/>
      <c r="G15146" s="3"/>
      <c r="H15146" s="3"/>
      <c r="I15146" s="3"/>
      <c r="J15146" s="3"/>
      <c r="K15146" s="3"/>
      <c r="L15146" s="3"/>
      <c r="M15146" s="3"/>
      <c r="N15146" s="3"/>
      <c r="O15146" s="3"/>
      <c r="P15146" s="3"/>
      <c r="Q15146" s="3"/>
      <c r="R15146" s="3"/>
      <c r="S15146" s="3"/>
    </row>
    <row r="15147" spans="5:19" x14ac:dyDescent="0.3">
      <c r="E15147"/>
      <c r="F15147"/>
      <c r="G15147" s="3"/>
      <c r="H15147" s="3"/>
      <c r="I15147" s="3"/>
      <c r="J15147" s="3"/>
      <c r="K15147" s="3"/>
      <c r="L15147" s="3"/>
      <c r="M15147" s="3"/>
      <c r="N15147" s="3"/>
      <c r="O15147" s="3"/>
      <c r="P15147" s="3"/>
      <c r="Q15147" s="3"/>
      <c r="R15147" s="3"/>
      <c r="S15147" s="3"/>
    </row>
    <row r="15148" spans="5:19" x14ac:dyDescent="0.3">
      <c r="E15148"/>
      <c r="F15148"/>
      <c r="G15148" s="3"/>
      <c r="H15148" s="3"/>
      <c r="I15148" s="3"/>
      <c r="J15148" s="3"/>
      <c r="K15148" s="3"/>
      <c r="L15148" s="3"/>
      <c r="M15148" s="3"/>
      <c r="N15148" s="3"/>
      <c r="O15148" s="3"/>
      <c r="P15148" s="3"/>
      <c r="Q15148" s="3"/>
      <c r="R15148" s="3"/>
      <c r="S15148" s="3"/>
    </row>
    <row r="15149" spans="5:19" x14ac:dyDescent="0.3">
      <c r="E15149"/>
      <c r="F15149"/>
      <c r="G15149" s="3"/>
      <c r="H15149" s="3"/>
      <c r="I15149" s="3"/>
      <c r="J15149" s="3"/>
      <c r="K15149" s="3"/>
      <c r="L15149" s="3"/>
      <c r="M15149" s="3"/>
      <c r="N15149" s="3"/>
      <c r="O15149" s="3"/>
      <c r="P15149" s="3"/>
      <c r="Q15149" s="3"/>
      <c r="R15149" s="3"/>
      <c r="S15149" s="3"/>
    </row>
    <row r="15150" spans="5:19" x14ac:dyDescent="0.3">
      <c r="E15150"/>
      <c r="F15150"/>
      <c r="G15150" s="3"/>
      <c r="H15150" s="3"/>
      <c r="I15150" s="3"/>
      <c r="J15150" s="3"/>
      <c r="K15150" s="3"/>
      <c r="L15150" s="3"/>
      <c r="M15150" s="3"/>
      <c r="N15150" s="3"/>
      <c r="O15150" s="3"/>
      <c r="P15150" s="3"/>
      <c r="Q15150" s="3"/>
      <c r="R15150" s="3"/>
      <c r="S15150" s="3"/>
    </row>
    <row r="15151" spans="5:19" x14ac:dyDescent="0.3">
      <c r="E15151"/>
      <c r="F15151"/>
      <c r="G15151" s="3"/>
      <c r="H15151" s="3"/>
      <c r="I15151" s="3"/>
      <c r="J15151" s="3"/>
      <c r="K15151" s="3"/>
      <c r="L15151" s="3"/>
      <c r="M15151" s="3"/>
      <c r="N15151" s="3"/>
      <c r="O15151" s="3"/>
      <c r="P15151" s="3"/>
      <c r="Q15151" s="3"/>
      <c r="R15151" s="3"/>
      <c r="S15151" s="3"/>
    </row>
    <row r="15152" spans="5:19" x14ac:dyDescent="0.3">
      <c r="E15152"/>
      <c r="F15152"/>
      <c r="G15152" s="3"/>
      <c r="H15152" s="3"/>
      <c r="I15152" s="3"/>
      <c r="J15152" s="3"/>
      <c r="K15152" s="3"/>
      <c r="L15152" s="3"/>
      <c r="M15152" s="3"/>
      <c r="N15152" s="3"/>
      <c r="O15152" s="3"/>
      <c r="P15152" s="3"/>
      <c r="Q15152" s="3"/>
      <c r="R15152" s="3"/>
      <c r="S15152" s="3"/>
    </row>
    <row r="15153" spans="5:19" x14ac:dyDescent="0.3">
      <c r="E15153"/>
      <c r="F15153"/>
      <c r="G15153" s="3"/>
      <c r="H15153" s="3"/>
      <c r="I15153" s="3"/>
      <c r="J15153" s="3"/>
      <c r="K15153" s="3"/>
      <c r="L15153" s="3"/>
      <c r="M15153" s="3"/>
      <c r="N15153" s="3"/>
      <c r="O15153" s="3"/>
      <c r="P15153" s="3"/>
      <c r="Q15153" s="3"/>
      <c r="R15153" s="3"/>
      <c r="S15153" s="3"/>
    </row>
    <row r="15154" spans="5:19" x14ac:dyDescent="0.3">
      <c r="E15154"/>
      <c r="F15154"/>
      <c r="G15154" s="3"/>
      <c r="H15154" s="3"/>
      <c r="I15154" s="3"/>
      <c r="J15154" s="3"/>
      <c r="K15154" s="3"/>
      <c r="L15154" s="3"/>
      <c r="M15154" s="3"/>
      <c r="N15154" s="3"/>
      <c r="O15154" s="3"/>
      <c r="P15154" s="3"/>
      <c r="Q15154" s="3"/>
      <c r="R15154" s="3"/>
      <c r="S15154" s="3"/>
    </row>
    <row r="15155" spans="5:19" x14ac:dyDescent="0.3">
      <c r="E15155"/>
      <c r="F15155"/>
      <c r="G15155" s="3"/>
      <c r="H15155" s="3"/>
      <c r="I15155" s="3"/>
      <c r="J15155" s="3"/>
      <c r="K15155" s="3"/>
      <c r="L15155" s="3"/>
      <c r="M15155" s="3"/>
      <c r="N15155" s="3"/>
      <c r="O15155" s="3"/>
      <c r="P15155" s="3"/>
      <c r="Q15155" s="3"/>
      <c r="R15155" s="3"/>
      <c r="S15155" s="3"/>
    </row>
    <row r="15156" spans="5:19" x14ac:dyDescent="0.3">
      <c r="E15156"/>
      <c r="F15156"/>
      <c r="G15156" s="3"/>
      <c r="H15156" s="3"/>
      <c r="I15156" s="3"/>
      <c r="J15156" s="3"/>
      <c r="K15156" s="3"/>
      <c r="L15156" s="3"/>
      <c r="M15156" s="3"/>
      <c r="N15156" s="3"/>
      <c r="O15156" s="3"/>
      <c r="P15156" s="3"/>
      <c r="Q15156" s="3"/>
      <c r="R15156" s="3"/>
      <c r="S15156" s="3"/>
    </row>
    <row r="15157" spans="5:19" x14ac:dyDescent="0.3">
      <c r="E15157"/>
      <c r="F15157"/>
      <c r="G15157" s="3"/>
      <c r="H15157" s="3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</row>
    <row r="15158" spans="5:19" x14ac:dyDescent="0.3">
      <c r="E15158"/>
      <c r="F15158"/>
      <c r="G15158" s="3"/>
      <c r="H15158" s="3"/>
      <c r="I15158" s="3"/>
      <c r="J15158" s="3"/>
      <c r="K15158" s="3"/>
      <c r="L15158" s="3"/>
      <c r="M15158" s="3"/>
      <c r="N15158" s="3"/>
      <c r="O15158" s="3"/>
      <c r="P15158" s="3"/>
      <c r="Q15158" s="3"/>
      <c r="R15158" s="3"/>
      <c r="S15158" s="3"/>
    </row>
    <row r="15159" spans="5:19" x14ac:dyDescent="0.3">
      <c r="E15159"/>
      <c r="F15159"/>
      <c r="G15159" s="3"/>
      <c r="H15159" s="3"/>
      <c r="I15159" s="3"/>
      <c r="J15159" s="3"/>
      <c r="K15159" s="3"/>
      <c r="L15159" s="3"/>
      <c r="M15159" s="3"/>
      <c r="N15159" s="3"/>
      <c r="O15159" s="3"/>
      <c r="P15159" s="3"/>
      <c r="Q15159" s="3"/>
      <c r="R15159" s="3"/>
      <c r="S15159" s="3"/>
    </row>
    <row r="15160" spans="5:19" x14ac:dyDescent="0.3">
      <c r="E15160"/>
      <c r="F15160"/>
      <c r="G15160" s="3"/>
      <c r="H15160" s="3"/>
      <c r="I15160" s="3"/>
      <c r="J15160" s="3"/>
      <c r="K15160" s="3"/>
      <c r="L15160" s="3"/>
      <c r="M15160" s="3"/>
      <c r="N15160" s="3"/>
      <c r="O15160" s="3"/>
      <c r="P15160" s="3"/>
      <c r="Q15160" s="3"/>
      <c r="R15160" s="3"/>
      <c r="S15160" s="3"/>
    </row>
    <row r="15161" spans="5:19" x14ac:dyDescent="0.3">
      <c r="E15161"/>
      <c r="F15161"/>
      <c r="G15161" s="3"/>
      <c r="H15161" s="3"/>
      <c r="I15161" s="3"/>
      <c r="J15161" s="3"/>
      <c r="K15161" s="3"/>
      <c r="L15161" s="3"/>
      <c r="M15161" s="3"/>
      <c r="N15161" s="3"/>
      <c r="O15161" s="3"/>
      <c r="P15161" s="3"/>
      <c r="Q15161" s="3"/>
      <c r="R15161" s="3"/>
      <c r="S15161" s="3"/>
    </row>
    <row r="15162" spans="5:19" x14ac:dyDescent="0.3">
      <c r="E15162"/>
      <c r="F15162"/>
      <c r="G15162" s="3"/>
      <c r="H15162" s="3"/>
      <c r="I15162" s="3"/>
      <c r="J15162" s="3"/>
      <c r="K15162" s="3"/>
      <c r="L15162" s="3"/>
      <c r="M15162" s="3"/>
      <c r="N15162" s="3"/>
      <c r="O15162" s="3"/>
      <c r="P15162" s="3"/>
      <c r="Q15162" s="3"/>
      <c r="R15162" s="3"/>
      <c r="S15162" s="3"/>
    </row>
    <row r="15163" spans="5:19" x14ac:dyDescent="0.3">
      <c r="E15163"/>
      <c r="F15163"/>
      <c r="G15163" s="3"/>
      <c r="H15163" s="3"/>
      <c r="I15163" s="3"/>
      <c r="J15163" s="3"/>
      <c r="K15163" s="3"/>
      <c r="L15163" s="3"/>
      <c r="M15163" s="3"/>
      <c r="N15163" s="3"/>
      <c r="O15163" s="3"/>
      <c r="P15163" s="3"/>
      <c r="Q15163" s="3"/>
      <c r="R15163" s="3"/>
      <c r="S15163" s="3"/>
    </row>
    <row r="15164" spans="5:19" x14ac:dyDescent="0.3">
      <c r="E15164"/>
      <c r="F15164"/>
      <c r="G15164" s="3"/>
      <c r="H15164" s="3"/>
      <c r="I15164" s="3"/>
      <c r="J15164" s="3"/>
      <c r="K15164" s="3"/>
      <c r="L15164" s="3"/>
      <c r="M15164" s="3"/>
      <c r="N15164" s="3"/>
      <c r="O15164" s="3"/>
      <c r="P15164" s="3"/>
      <c r="Q15164" s="3"/>
      <c r="R15164" s="3"/>
      <c r="S15164" s="3"/>
    </row>
    <row r="15165" spans="5:19" x14ac:dyDescent="0.3">
      <c r="E15165"/>
      <c r="F15165"/>
      <c r="G15165" s="3"/>
      <c r="H15165" s="3"/>
      <c r="I15165" s="3"/>
      <c r="J15165" s="3"/>
      <c r="K15165" s="3"/>
      <c r="L15165" s="3"/>
      <c r="M15165" s="3"/>
      <c r="N15165" s="3"/>
      <c r="O15165" s="3"/>
      <c r="P15165" s="3"/>
      <c r="Q15165" s="3"/>
      <c r="R15165" s="3"/>
      <c r="S15165" s="3"/>
    </row>
    <row r="15166" spans="5:19" x14ac:dyDescent="0.3">
      <c r="E15166"/>
      <c r="F15166"/>
      <c r="G15166" s="3"/>
      <c r="H15166" s="3"/>
      <c r="I15166" s="3"/>
      <c r="J15166" s="3"/>
      <c r="K15166" s="3"/>
      <c r="L15166" s="3"/>
      <c r="M15166" s="3"/>
      <c r="N15166" s="3"/>
      <c r="O15166" s="3"/>
      <c r="P15166" s="3"/>
      <c r="Q15166" s="3"/>
      <c r="R15166" s="3"/>
      <c r="S15166" s="3"/>
    </row>
    <row r="15167" spans="5:19" x14ac:dyDescent="0.3">
      <c r="E15167"/>
      <c r="F15167"/>
      <c r="G15167" s="3"/>
      <c r="H15167" s="3"/>
      <c r="I15167" s="3"/>
      <c r="J15167" s="3"/>
      <c r="K15167" s="3"/>
      <c r="L15167" s="3"/>
      <c r="M15167" s="3"/>
      <c r="N15167" s="3"/>
      <c r="O15167" s="3"/>
      <c r="P15167" s="3"/>
      <c r="Q15167" s="3"/>
      <c r="R15167" s="3"/>
      <c r="S15167" s="3"/>
    </row>
    <row r="15168" spans="5:19" x14ac:dyDescent="0.3">
      <c r="E15168"/>
      <c r="F15168"/>
      <c r="G15168" s="3"/>
      <c r="H15168" s="3"/>
      <c r="I15168" s="3"/>
      <c r="J15168" s="3"/>
      <c r="K15168" s="3"/>
      <c r="L15168" s="3"/>
      <c r="M15168" s="3"/>
      <c r="N15168" s="3"/>
      <c r="O15168" s="3"/>
      <c r="P15168" s="3"/>
      <c r="Q15168" s="3"/>
      <c r="R15168" s="3"/>
      <c r="S15168" s="3"/>
    </row>
    <row r="15169" spans="5:19" x14ac:dyDescent="0.3">
      <c r="E15169"/>
      <c r="F15169"/>
      <c r="G15169" s="3"/>
      <c r="H15169" s="3"/>
      <c r="I15169" s="3"/>
      <c r="J15169" s="3"/>
      <c r="K15169" s="3"/>
      <c r="L15169" s="3"/>
      <c r="M15169" s="3"/>
      <c r="N15169" s="3"/>
      <c r="O15169" s="3"/>
      <c r="P15169" s="3"/>
      <c r="Q15169" s="3"/>
      <c r="R15169" s="3"/>
      <c r="S15169" s="3"/>
    </row>
    <row r="15170" spans="5:19" x14ac:dyDescent="0.3">
      <c r="E15170"/>
      <c r="F15170"/>
      <c r="G15170" s="3"/>
      <c r="H15170" s="3"/>
      <c r="I15170" s="3"/>
      <c r="J15170" s="3"/>
      <c r="K15170" s="3"/>
      <c r="L15170" s="3"/>
      <c r="M15170" s="3"/>
      <c r="N15170" s="3"/>
      <c r="O15170" s="3"/>
      <c r="P15170" s="3"/>
      <c r="Q15170" s="3"/>
      <c r="R15170" s="3"/>
      <c r="S15170" s="3"/>
    </row>
    <row r="15171" spans="5:19" x14ac:dyDescent="0.3">
      <c r="E15171"/>
      <c r="F15171"/>
      <c r="G15171" s="3"/>
      <c r="H15171" s="3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</row>
    <row r="15172" spans="5:19" x14ac:dyDescent="0.3">
      <c r="E15172"/>
      <c r="F15172"/>
      <c r="G15172" s="3"/>
      <c r="H15172" s="3"/>
      <c r="I15172" s="3"/>
      <c r="J15172" s="3"/>
      <c r="K15172" s="3"/>
      <c r="L15172" s="3"/>
      <c r="M15172" s="3"/>
      <c r="N15172" s="3"/>
      <c r="O15172" s="3"/>
      <c r="P15172" s="3"/>
      <c r="Q15172" s="3"/>
      <c r="R15172" s="3"/>
      <c r="S15172" s="3"/>
    </row>
    <row r="15173" spans="5:19" x14ac:dyDescent="0.3">
      <c r="E15173"/>
      <c r="F15173"/>
      <c r="G15173" s="3"/>
      <c r="H15173" s="3"/>
      <c r="I15173" s="3"/>
      <c r="J15173" s="3"/>
      <c r="K15173" s="3"/>
      <c r="L15173" s="3"/>
      <c r="M15173" s="3"/>
      <c r="N15173" s="3"/>
      <c r="O15173" s="3"/>
      <c r="P15173" s="3"/>
      <c r="Q15173" s="3"/>
      <c r="R15173" s="3"/>
      <c r="S15173" s="3"/>
    </row>
    <row r="15174" spans="5:19" x14ac:dyDescent="0.3">
      <c r="E15174"/>
      <c r="F15174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3"/>
      <c r="R15174" s="3"/>
      <c r="S15174" s="3"/>
    </row>
    <row r="15175" spans="5:19" x14ac:dyDescent="0.3">
      <c r="E15175"/>
      <c r="F15175"/>
      <c r="G15175" s="3"/>
      <c r="H15175" s="3"/>
      <c r="I15175" s="3"/>
      <c r="J15175" s="3"/>
      <c r="K15175" s="3"/>
      <c r="L15175" s="3"/>
      <c r="M15175" s="3"/>
      <c r="N15175" s="3"/>
      <c r="O15175" s="3"/>
      <c r="P15175" s="3"/>
      <c r="Q15175" s="3"/>
      <c r="R15175" s="3"/>
      <c r="S15175" s="3"/>
    </row>
    <row r="15176" spans="5:19" x14ac:dyDescent="0.3">
      <c r="E15176"/>
      <c r="F15176"/>
      <c r="G15176" s="3"/>
      <c r="H15176" s="3"/>
      <c r="I15176" s="3"/>
      <c r="J15176" s="3"/>
      <c r="K15176" s="3"/>
      <c r="L15176" s="3"/>
      <c r="M15176" s="3"/>
      <c r="N15176" s="3"/>
      <c r="O15176" s="3"/>
      <c r="P15176" s="3"/>
      <c r="Q15176" s="3"/>
      <c r="R15176" s="3"/>
      <c r="S15176" s="3"/>
    </row>
    <row r="15177" spans="5:19" x14ac:dyDescent="0.3">
      <c r="E15177"/>
      <c r="F15177"/>
      <c r="G15177" s="3"/>
      <c r="H15177" s="3"/>
      <c r="I15177" s="3"/>
      <c r="J15177" s="3"/>
      <c r="K15177" s="3"/>
      <c r="L15177" s="3"/>
      <c r="M15177" s="3"/>
      <c r="N15177" s="3"/>
      <c r="O15177" s="3"/>
      <c r="P15177" s="3"/>
      <c r="Q15177" s="3"/>
      <c r="R15177" s="3"/>
      <c r="S15177" s="3"/>
    </row>
    <row r="15178" spans="5:19" x14ac:dyDescent="0.3">
      <c r="E15178"/>
      <c r="F15178"/>
      <c r="G15178" s="3"/>
      <c r="H15178" s="3"/>
      <c r="I15178" s="3"/>
      <c r="J15178" s="3"/>
      <c r="K15178" s="3"/>
      <c r="L15178" s="3"/>
      <c r="M15178" s="3"/>
      <c r="N15178" s="3"/>
      <c r="O15178" s="3"/>
      <c r="P15178" s="3"/>
      <c r="Q15178" s="3"/>
      <c r="R15178" s="3"/>
      <c r="S15178" s="3"/>
    </row>
    <row r="15179" spans="5:19" x14ac:dyDescent="0.3">
      <c r="E15179"/>
      <c r="F15179"/>
      <c r="G15179" s="3"/>
      <c r="H15179" s="3"/>
      <c r="I15179" s="3"/>
      <c r="J15179" s="3"/>
      <c r="K15179" s="3"/>
      <c r="L15179" s="3"/>
      <c r="M15179" s="3"/>
      <c r="N15179" s="3"/>
      <c r="O15179" s="3"/>
      <c r="P15179" s="3"/>
      <c r="Q15179" s="3"/>
      <c r="R15179" s="3"/>
      <c r="S15179" s="3"/>
    </row>
    <row r="15180" spans="5:19" x14ac:dyDescent="0.3">
      <c r="E15180"/>
      <c r="F15180"/>
      <c r="G15180" s="3"/>
      <c r="H15180" s="3"/>
      <c r="I15180" s="3"/>
      <c r="J15180" s="3"/>
      <c r="K15180" s="3"/>
      <c r="L15180" s="3"/>
      <c r="M15180" s="3"/>
      <c r="N15180" s="3"/>
      <c r="O15180" s="3"/>
      <c r="P15180" s="3"/>
      <c r="Q15180" s="3"/>
      <c r="R15180" s="3"/>
      <c r="S15180" s="3"/>
    </row>
    <row r="15181" spans="5:19" x14ac:dyDescent="0.3">
      <c r="E15181"/>
      <c r="F15181"/>
      <c r="G15181" s="3"/>
      <c r="H15181" s="3"/>
      <c r="I15181" s="3"/>
      <c r="J15181" s="3"/>
      <c r="K15181" s="3"/>
      <c r="L15181" s="3"/>
      <c r="M15181" s="3"/>
      <c r="N15181" s="3"/>
      <c r="O15181" s="3"/>
      <c r="P15181" s="3"/>
      <c r="Q15181" s="3"/>
      <c r="R15181" s="3"/>
      <c r="S15181" s="3"/>
    </row>
    <row r="15182" spans="5:19" x14ac:dyDescent="0.3">
      <c r="E15182"/>
      <c r="F15182"/>
      <c r="G15182" s="3"/>
      <c r="H15182" s="3"/>
      <c r="I15182" s="3"/>
      <c r="J15182" s="3"/>
      <c r="K15182" s="3"/>
      <c r="L15182" s="3"/>
      <c r="M15182" s="3"/>
      <c r="N15182" s="3"/>
      <c r="O15182" s="3"/>
      <c r="P15182" s="3"/>
      <c r="Q15182" s="3"/>
      <c r="R15182" s="3"/>
      <c r="S15182" s="3"/>
    </row>
    <row r="15183" spans="5:19" x14ac:dyDescent="0.3">
      <c r="E15183"/>
      <c r="F15183"/>
      <c r="G15183" s="3"/>
      <c r="H15183" s="3"/>
      <c r="I15183" s="3"/>
      <c r="J15183" s="3"/>
      <c r="K15183" s="3"/>
      <c r="L15183" s="3"/>
      <c r="M15183" s="3"/>
      <c r="N15183" s="3"/>
      <c r="O15183" s="3"/>
      <c r="P15183" s="3"/>
      <c r="Q15183" s="3"/>
      <c r="R15183" s="3"/>
      <c r="S15183" s="3"/>
    </row>
    <row r="15184" spans="5:19" x14ac:dyDescent="0.3">
      <c r="E15184"/>
      <c r="F15184"/>
      <c r="G15184" s="3"/>
      <c r="H15184" s="3"/>
      <c r="I15184" s="3"/>
      <c r="J15184" s="3"/>
      <c r="K15184" s="3"/>
      <c r="L15184" s="3"/>
      <c r="M15184" s="3"/>
      <c r="N15184" s="3"/>
      <c r="O15184" s="3"/>
      <c r="P15184" s="3"/>
      <c r="Q15184" s="3"/>
      <c r="R15184" s="3"/>
      <c r="S15184" s="3"/>
    </row>
    <row r="15185" spans="5:19" x14ac:dyDescent="0.3">
      <c r="E15185"/>
      <c r="F15185"/>
      <c r="G15185" s="3"/>
      <c r="H15185" s="3"/>
      <c r="I15185" s="3"/>
      <c r="J15185" s="3"/>
      <c r="K15185" s="3"/>
      <c r="L15185" s="3"/>
      <c r="M15185" s="3"/>
      <c r="N15185" s="3"/>
      <c r="O15185" s="3"/>
      <c r="P15185" s="3"/>
      <c r="Q15185" s="3"/>
      <c r="R15185" s="3"/>
      <c r="S15185" s="3"/>
    </row>
    <row r="15186" spans="5:19" x14ac:dyDescent="0.3">
      <c r="E15186"/>
      <c r="F15186"/>
      <c r="G15186" s="3"/>
      <c r="H15186" s="3"/>
      <c r="I15186" s="3"/>
      <c r="J15186" s="3"/>
      <c r="K15186" s="3"/>
      <c r="L15186" s="3"/>
      <c r="M15186" s="3"/>
      <c r="N15186" s="3"/>
      <c r="O15186" s="3"/>
      <c r="P15186" s="3"/>
      <c r="Q15186" s="3"/>
      <c r="R15186" s="3"/>
      <c r="S15186" s="3"/>
    </row>
    <row r="15187" spans="5:19" x14ac:dyDescent="0.3">
      <c r="E15187"/>
      <c r="F15187"/>
      <c r="G15187" s="3"/>
      <c r="H15187" s="3"/>
      <c r="I15187" s="3"/>
      <c r="J15187" s="3"/>
      <c r="K15187" s="3"/>
      <c r="L15187" s="3"/>
      <c r="M15187" s="3"/>
      <c r="N15187" s="3"/>
      <c r="O15187" s="3"/>
      <c r="P15187" s="3"/>
      <c r="Q15187" s="3"/>
      <c r="R15187" s="3"/>
      <c r="S15187" s="3"/>
    </row>
    <row r="15188" spans="5:19" x14ac:dyDescent="0.3">
      <c r="E15188"/>
      <c r="F15188"/>
      <c r="G15188" s="3"/>
      <c r="H15188" s="3"/>
      <c r="I15188" s="3"/>
      <c r="J15188" s="3"/>
      <c r="K15188" s="3"/>
      <c r="L15188" s="3"/>
      <c r="M15188" s="3"/>
      <c r="N15188" s="3"/>
      <c r="O15188" s="3"/>
      <c r="P15188" s="3"/>
      <c r="Q15188" s="3"/>
      <c r="R15188" s="3"/>
      <c r="S15188" s="3"/>
    </row>
    <row r="15189" spans="5:19" x14ac:dyDescent="0.3">
      <c r="E15189"/>
      <c r="F15189"/>
      <c r="G15189" s="3"/>
      <c r="H15189" s="3"/>
      <c r="I15189" s="3"/>
      <c r="J15189" s="3"/>
      <c r="K15189" s="3"/>
      <c r="L15189" s="3"/>
      <c r="M15189" s="3"/>
      <c r="N15189" s="3"/>
      <c r="O15189" s="3"/>
      <c r="P15189" s="3"/>
      <c r="Q15189" s="3"/>
      <c r="R15189" s="3"/>
      <c r="S15189" s="3"/>
    </row>
    <row r="15190" spans="5:19" x14ac:dyDescent="0.3">
      <c r="E15190"/>
      <c r="F15190"/>
      <c r="G15190" s="3"/>
      <c r="H15190" s="3"/>
      <c r="I15190" s="3"/>
      <c r="J15190" s="3"/>
      <c r="K15190" s="3"/>
      <c r="L15190" s="3"/>
      <c r="M15190" s="3"/>
      <c r="N15190" s="3"/>
      <c r="O15190" s="3"/>
      <c r="P15190" s="3"/>
      <c r="Q15190" s="3"/>
      <c r="R15190" s="3"/>
      <c r="S15190" s="3"/>
    </row>
    <row r="15191" spans="5:19" x14ac:dyDescent="0.3">
      <c r="E15191"/>
      <c r="F15191"/>
      <c r="G15191" s="3"/>
      <c r="H15191" s="3"/>
      <c r="I15191" s="3"/>
      <c r="J15191" s="3"/>
      <c r="K15191" s="3"/>
      <c r="L15191" s="3"/>
      <c r="M15191" s="3"/>
      <c r="N15191" s="3"/>
      <c r="O15191" s="3"/>
      <c r="P15191" s="3"/>
      <c r="Q15191" s="3"/>
      <c r="R15191" s="3"/>
      <c r="S15191" s="3"/>
    </row>
    <row r="15192" spans="5:19" x14ac:dyDescent="0.3">
      <c r="E15192"/>
      <c r="F15192"/>
      <c r="G15192" s="3"/>
      <c r="H15192" s="3"/>
      <c r="I15192" s="3"/>
      <c r="J15192" s="3"/>
      <c r="K15192" s="3"/>
      <c r="L15192" s="3"/>
      <c r="M15192" s="3"/>
      <c r="N15192" s="3"/>
      <c r="O15192" s="3"/>
      <c r="P15192" s="3"/>
      <c r="Q15192" s="3"/>
      <c r="R15192" s="3"/>
      <c r="S15192" s="3"/>
    </row>
    <row r="15193" spans="5:19" x14ac:dyDescent="0.3">
      <c r="E15193"/>
      <c r="F15193"/>
      <c r="G15193" s="3"/>
      <c r="H15193" s="3"/>
      <c r="I15193" s="3"/>
      <c r="J15193" s="3"/>
      <c r="K15193" s="3"/>
      <c r="L15193" s="3"/>
      <c r="M15193" s="3"/>
      <c r="N15193" s="3"/>
      <c r="O15193" s="3"/>
      <c r="P15193" s="3"/>
      <c r="Q15193" s="3"/>
      <c r="R15193" s="3"/>
      <c r="S15193" s="3"/>
    </row>
    <row r="15194" spans="5:19" x14ac:dyDescent="0.3">
      <c r="E15194"/>
      <c r="F15194"/>
      <c r="G15194" s="3"/>
      <c r="H15194" s="3"/>
      <c r="I15194" s="3"/>
      <c r="J15194" s="3"/>
      <c r="K15194" s="3"/>
      <c r="L15194" s="3"/>
      <c r="M15194" s="3"/>
      <c r="N15194" s="3"/>
      <c r="O15194" s="3"/>
      <c r="P15194" s="3"/>
      <c r="Q15194" s="3"/>
      <c r="R15194" s="3"/>
      <c r="S15194" s="3"/>
    </row>
    <row r="15195" spans="5:19" x14ac:dyDescent="0.3">
      <c r="E15195"/>
      <c r="F15195"/>
      <c r="G15195" s="3"/>
      <c r="H15195" s="3"/>
      <c r="I15195" s="3"/>
      <c r="J15195" s="3"/>
      <c r="K15195" s="3"/>
      <c r="L15195" s="3"/>
      <c r="M15195" s="3"/>
      <c r="N15195" s="3"/>
      <c r="O15195" s="3"/>
      <c r="P15195" s="3"/>
      <c r="Q15195" s="3"/>
      <c r="R15195" s="3"/>
      <c r="S15195" s="3"/>
    </row>
    <row r="15196" spans="5:19" x14ac:dyDescent="0.3">
      <c r="E15196"/>
      <c r="F15196"/>
      <c r="G15196" s="3"/>
      <c r="H15196" s="3"/>
      <c r="I15196" s="3"/>
      <c r="J15196" s="3"/>
      <c r="K15196" s="3"/>
      <c r="L15196" s="3"/>
      <c r="M15196" s="3"/>
      <c r="N15196" s="3"/>
      <c r="O15196" s="3"/>
      <c r="P15196" s="3"/>
      <c r="Q15196" s="3"/>
      <c r="R15196" s="3"/>
      <c r="S15196" s="3"/>
    </row>
    <row r="15197" spans="5:19" x14ac:dyDescent="0.3">
      <c r="E15197"/>
      <c r="F15197"/>
      <c r="G15197" s="3"/>
      <c r="H15197" s="3"/>
      <c r="I15197" s="3"/>
      <c r="J15197" s="3"/>
      <c r="K15197" s="3"/>
      <c r="L15197" s="3"/>
      <c r="M15197" s="3"/>
      <c r="N15197" s="3"/>
      <c r="O15197" s="3"/>
      <c r="P15197" s="3"/>
      <c r="Q15197" s="3"/>
      <c r="R15197" s="3"/>
      <c r="S15197" s="3"/>
    </row>
    <row r="15198" spans="5:19" x14ac:dyDescent="0.3">
      <c r="E15198"/>
      <c r="F15198"/>
      <c r="G15198" s="3"/>
      <c r="H15198" s="3"/>
      <c r="I15198" s="3"/>
      <c r="J15198" s="3"/>
      <c r="K15198" s="3"/>
      <c r="L15198" s="3"/>
      <c r="M15198" s="3"/>
      <c r="N15198" s="3"/>
      <c r="O15198" s="3"/>
      <c r="P15198" s="3"/>
      <c r="Q15198" s="3"/>
      <c r="R15198" s="3"/>
      <c r="S15198" s="3"/>
    </row>
    <row r="15199" spans="5:19" x14ac:dyDescent="0.3">
      <c r="E15199"/>
      <c r="F15199"/>
      <c r="G15199" s="3"/>
      <c r="H15199" s="3"/>
      <c r="I15199" s="3"/>
      <c r="J15199" s="3"/>
      <c r="K15199" s="3"/>
      <c r="L15199" s="3"/>
      <c r="M15199" s="3"/>
      <c r="N15199" s="3"/>
      <c r="O15199" s="3"/>
      <c r="P15199" s="3"/>
      <c r="Q15199" s="3"/>
      <c r="R15199" s="3"/>
      <c r="S15199" s="3"/>
    </row>
    <row r="15200" spans="5:19" x14ac:dyDescent="0.3">
      <c r="E15200"/>
      <c r="F15200"/>
      <c r="G15200" s="3"/>
      <c r="H15200" s="3"/>
      <c r="I15200" s="3"/>
      <c r="J15200" s="3"/>
      <c r="K15200" s="3"/>
      <c r="L15200" s="3"/>
      <c r="M15200" s="3"/>
      <c r="N15200" s="3"/>
      <c r="O15200" s="3"/>
      <c r="P15200" s="3"/>
      <c r="Q15200" s="3"/>
      <c r="R15200" s="3"/>
      <c r="S15200" s="3"/>
    </row>
    <row r="15201" spans="5:19" x14ac:dyDescent="0.3">
      <c r="E15201"/>
      <c r="F15201"/>
      <c r="G15201" s="3"/>
      <c r="H15201" s="3"/>
      <c r="I15201" s="3"/>
      <c r="J15201" s="3"/>
      <c r="K15201" s="3"/>
      <c r="L15201" s="3"/>
      <c r="M15201" s="3"/>
      <c r="N15201" s="3"/>
      <c r="O15201" s="3"/>
      <c r="P15201" s="3"/>
      <c r="Q15201" s="3"/>
      <c r="R15201" s="3"/>
      <c r="S15201" s="3"/>
    </row>
    <row r="15202" spans="5:19" x14ac:dyDescent="0.3">
      <c r="E15202"/>
      <c r="F15202"/>
      <c r="G15202" s="3"/>
      <c r="H15202" s="3"/>
      <c r="I15202" s="3"/>
      <c r="J15202" s="3"/>
      <c r="K15202" s="3"/>
      <c r="L15202" s="3"/>
      <c r="M15202" s="3"/>
      <c r="N15202" s="3"/>
      <c r="O15202" s="3"/>
      <c r="P15202" s="3"/>
      <c r="Q15202" s="3"/>
      <c r="R15202" s="3"/>
      <c r="S15202" s="3"/>
    </row>
    <row r="15203" spans="5:19" x14ac:dyDescent="0.3">
      <c r="E15203"/>
      <c r="F15203"/>
      <c r="G15203" s="3"/>
      <c r="H15203" s="3"/>
      <c r="I15203" s="3"/>
      <c r="J15203" s="3"/>
      <c r="K15203" s="3"/>
      <c r="L15203" s="3"/>
      <c r="M15203" s="3"/>
      <c r="N15203" s="3"/>
      <c r="O15203" s="3"/>
      <c r="P15203" s="3"/>
      <c r="Q15203" s="3"/>
      <c r="R15203" s="3"/>
      <c r="S15203" s="3"/>
    </row>
    <row r="15204" spans="5:19" x14ac:dyDescent="0.3">
      <c r="E15204"/>
      <c r="F15204"/>
      <c r="G15204" s="3"/>
      <c r="H15204" s="3"/>
      <c r="I15204" s="3"/>
      <c r="J15204" s="3"/>
      <c r="K15204" s="3"/>
      <c r="L15204" s="3"/>
      <c r="M15204" s="3"/>
      <c r="N15204" s="3"/>
      <c r="O15204" s="3"/>
      <c r="P15204" s="3"/>
      <c r="Q15204" s="3"/>
      <c r="R15204" s="3"/>
      <c r="S15204" s="3"/>
    </row>
    <row r="15205" spans="5:19" x14ac:dyDescent="0.3">
      <c r="E15205"/>
      <c r="F15205"/>
      <c r="G15205" s="3"/>
      <c r="H15205" s="3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</row>
    <row r="15206" spans="5:19" x14ac:dyDescent="0.3">
      <c r="E15206"/>
      <c r="F15206"/>
      <c r="G15206" s="3"/>
      <c r="H15206" s="3"/>
      <c r="I15206" s="3"/>
      <c r="J15206" s="3"/>
      <c r="K15206" s="3"/>
      <c r="L15206" s="3"/>
      <c r="M15206" s="3"/>
      <c r="N15206" s="3"/>
      <c r="O15206" s="3"/>
      <c r="P15206" s="3"/>
      <c r="Q15206" s="3"/>
      <c r="R15206" s="3"/>
      <c r="S15206" s="3"/>
    </row>
    <row r="15207" spans="5:19" x14ac:dyDescent="0.3">
      <c r="E15207"/>
      <c r="F15207"/>
      <c r="G15207" s="3"/>
      <c r="H15207" s="3"/>
      <c r="I15207" s="3"/>
      <c r="J15207" s="3"/>
      <c r="K15207" s="3"/>
      <c r="L15207" s="3"/>
      <c r="M15207" s="3"/>
      <c r="N15207" s="3"/>
      <c r="O15207" s="3"/>
      <c r="P15207" s="3"/>
      <c r="Q15207" s="3"/>
      <c r="R15207" s="3"/>
      <c r="S15207" s="3"/>
    </row>
    <row r="15208" spans="5:19" x14ac:dyDescent="0.3">
      <c r="E15208"/>
      <c r="F15208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3"/>
      <c r="R15208" s="3"/>
      <c r="S15208" s="3"/>
    </row>
    <row r="15209" spans="5:19" x14ac:dyDescent="0.3">
      <c r="E15209"/>
      <c r="F15209"/>
      <c r="G15209" s="3"/>
      <c r="H15209" s="3"/>
      <c r="I15209" s="3"/>
      <c r="J15209" s="3"/>
      <c r="K15209" s="3"/>
      <c r="L15209" s="3"/>
      <c r="M15209" s="3"/>
      <c r="N15209" s="3"/>
      <c r="O15209" s="3"/>
      <c r="P15209" s="3"/>
      <c r="Q15209" s="3"/>
      <c r="R15209" s="3"/>
      <c r="S15209" s="3"/>
    </row>
    <row r="15210" spans="5:19" x14ac:dyDescent="0.3">
      <c r="E15210"/>
      <c r="F15210"/>
      <c r="G15210" s="3"/>
      <c r="H15210" s="3"/>
      <c r="I15210" s="3"/>
      <c r="J15210" s="3"/>
      <c r="K15210" s="3"/>
      <c r="L15210" s="3"/>
      <c r="M15210" s="3"/>
      <c r="N15210" s="3"/>
      <c r="O15210" s="3"/>
      <c r="P15210" s="3"/>
      <c r="Q15210" s="3"/>
      <c r="R15210" s="3"/>
      <c r="S15210" s="3"/>
    </row>
    <row r="15211" spans="5:19" x14ac:dyDescent="0.3">
      <c r="E15211"/>
      <c r="F15211"/>
      <c r="G15211" s="3"/>
      <c r="H15211" s="3"/>
      <c r="I15211" s="3"/>
      <c r="J15211" s="3"/>
      <c r="K15211" s="3"/>
      <c r="L15211" s="3"/>
      <c r="M15211" s="3"/>
      <c r="N15211" s="3"/>
      <c r="O15211" s="3"/>
      <c r="P15211" s="3"/>
      <c r="Q15211" s="3"/>
      <c r="R15211" s="3"/>
      <c r="S15211" s="3"/>
    </row>
    <row r="15212" spans="5:19" x14ac:dyDescent="0.3">
      <c r="E15212"/>
      <c r="F15212"/>
      <c r="G15212" s="3"/>
      <c r="H15212" s="3"/>
      <c r="I15212" s="3"/>
      <c r="J15212" s="3"/>
      <c r="K15212" s="3"/>
      <c r="L15212" s="3"/>
      <c r="M15212" s="3"/>
      <c r="N15212" s="3"/>
      <c r="O15212" s="3"/>
      <c r="P15212" s="3"/>
      <c r="Q15212" s="3"/>
      <c r="R15212" s="3"/>
      <c r="S15212" s="3"/>
    </row>
    <row r="15213" spans="5:19" x14ac:dyDescent="0.3">
      <c r="E15213"/>
      <c r="F15213"/>
      <c r="G15213" s="3"/>
      <c r="H15213" s="3"/>
      <c r="I15213" s="3"/>
      <c r="J15213" s="3"/>
      <c r="K15213" s="3"/>
      <c r="L15213" s="3"/>
      <c r="M15213" s="3"/>
      <c r="N15213" s="3"/>
      <c r="O15213" s="3"/>
      <c r="P15213" s="3"/>
      <c r="Q15213" s="3"/>
      <c r="R15213" s="3"/>
      <c r="S15213" s="3"/>
    </row>
    <row r="15214" spans="5:19" x14ac:dyDescent="0.3">
      <c r="E15214"/>
      <c r="F15214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3"/>
      <c r="R15214" s="3"/>
      <c r="S15214" s="3"/>
    </row>
    <row r="15215" spans="5:19" x14ac:dyDescent="0.3">
      <c r="E15215"/>
      <c r="F15215"/>
      <c r="G15215" s="3"/>
      <c r="H15215" s="3"/>
      <c r="I15215" s="3"/>
      <c r="J15215" s="3"/>
      <c r="K15215" s="3"/>
      <c r="L15215" s="3"/>
      <c r="M15215" s="3"/>
      <c r="N15215" s="3"/>
      <c r="O15215" s="3"/>
      <c r="P15215" s="3"/>
      <c r="Q15215" s="3"/>
      <c r="R15215" s="3"/>
      <c r="S15215" s="3"/>
    </row>
    <row r="15216" spans="5:19" x14ac:dyDescent="0.3">
      <c r="E15216"/>
      <c r="F15216"/>
      <c r="G15216" s="3"/>
      <c r="H15216" s="3"/>
      <c r="I15216" s="3"/>
      <c r="J15216" s="3"/>
      <c r="K15216" s="3"/>
      <c r="L15216" s="3"/>
      <c r="M15216" s="3"/>
      <c r="N15216" s="3"/>
      <c r="O15216" s="3"/>
      <c r="P15216" s="3"/>
      <c r="Q15216" s="3"/>
      <c r="R15216" s="3"/>
      <c r="S15216" s="3"/>
    </row>
    <row r="15217" spans="5:19" x14ac:dyDescent="0.3">
      <c r="E15217"/>
      <c r="F15217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3"/>
      <c r="R15217" s="3"/>
      <c r="S15217" s="3"/>
    </row>
    <row r="15218" spans="5:19" x14ac:dyDescent="0.3">
      <c r="E15218"/>
      <c r="F15218"/>
      <c r="G15218" s="3"/>
      <c r="H15218" s="3"/>
      <c r="I15218" s="3"/>
      <c r="J15218" s="3"/>
      <c r="K15218" s="3"/>
      <c r="L15218" s="3"/>
      <c r="M15218" s="3"/>
      <c r="N15218" s="3"/>
      <c r="O15218" s="3"/>
      <c r="P15218" s="3"/>
      <c r="Q15218" s="3"/>
      <c r="R15218" s="3"/>
      <c r="S15218" s="3"/>
    </row>
    <row r="15219" spans="5:19" x14ac:dyDescent="0.3">
      <c r="E15219"/>
      <c r="F15219"/>
      <c r="G15219" s="3"/>
      <c r="H15219" s="3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</row>
    <row r="15220" spans="5:19" x14ac:dyDescent="0.3">
      <c r="E15220"/>
      <c r="F15220"/>
      <c r="G15220" s="3"/>
      <c r="H15220" s="3"/>
      <c r="I15220" s="3"/>
      <c r="J15220" s="3"/>
      <c r="K15220" s="3"/>
      <c r="L15220" s="3"/>
      <c r="M15220" s="3"/>
      <c r="N15220" s="3"/>
      <c r="O15220" s="3"/>
      <c r="P15220" s="3"/>
      <c r="Q15220" s="3"/>
      <c r="R15220" s="3"/>
      <c r="S15220" s="3"/>
    </row>
    <row r="15221" spans="5:19" x14ac:dyDescent="0.3">
      <c r="E15221"/>
      <c r="F15221"/>
      <c r="G15221" s="3"/>
      <c r="H15221" s="3"/>
      <c r="I15221" s="3"/>
      <c r="J15221" s="3"/>
      <c r="K15221" s="3"/>
      <c r="L15221" s="3"/>
      <c r="M15221" s="3"/>
      <c r="N15221" s="3"/>
      <c r="O15221" s="3"/>
      <c r="P15221" s="3"/>
      <c r="Q15221" s="3"/>
      <c r="R15221" s="3"/>
      <c r="S15221" s="3"/>
    </row>
    <row r="15222" spans="5:19" x14ac:dyDescent="0.3">
      <c r="E15222"/>
      <c r="F15222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3"/>
      <c r="R15222" s="3"/>
      <c r="S15222" s="3"/>
    </row>
    <row r="15223" spans="5:19" x14ac:dyDescent="0.3">
      <c r="E15223"/>
      <c r="F15223"/>
      <c r="G15223" s="3"/>
      <c r="H15223" s="3"/>
      <c r="I15223" s="3"/>
      <c r="J15223" s="3"/>
      <c r="K15223" s="3"/>
      <c r="L15223" s="3"/>
      <c r="M15223" s="3"/>
      <c r="N15223" s="3"/>
      <c r="O15223" s="3"/>
      <c r="P15223" s="3"/>
      <c r="Q15223" s="3"/>
      <c r="R15223" s="3"/>
      <c r="S15223" s="3"/>
    </row>
    <row r="15224" spans="5:19" x14ac:dyDescent="0.3">
      <c r="E15224"/>
      <c r="F15224"/>
      <c r="G15224" s="3"/>
      <c r="H15224" s="3"/>
      <c r="I15224" s="3"/>
      <c r="J15224" s="3"/>
      <c r="K15224" s="3"/>
      <c r="L15224" s="3"/>
      <c r="M15224" s="3"/>
      <c r="N15224" s="3"/>
      <c r="O15224" s="3"/>
      <c r="P15224" s="3"/>
      <c r="Q15224" s="3"/>
      <c r="R15224" s="3"/>
      <c r="S15224" s="3"/>
    </row>
    <row r="15225" spans="5:19" x14ac:dyDescent="0.3">
      <c r="E15225"/>
      <c r="F15225"/>
      <c r="G15225" s="3"/>
      <c r="H15225" s="3"/>
      <c r="I15225" s="3"/>
      <c r="J15225" s="3"/>
      <c r="K15225" s="3"/>
      <c r="L15225" s="3"/>
      <c r="M15225" s="3"/>
      <c r="N15225" s="3"/>
      <c r="O15225" s="3"/>
      <c r="P15225" s="3"/>
      <c r="Q15225" s="3"/>
      <c r="R15225" s="3"/>
      <c r="S15225" s="3"/>
    </row>
    <row r="15226" spans="5:19" x14ac:dyDescent="0.3">
      <c r="E15226"/>
      <c r="F15226"/>
      <c r="G15226" s="3"/>
      <c r="H15226" s="3"/>
      <c r="I15226" s="3"/>
      <c r="J15226" s="3"/>
      <c r="K15226" s="3"/>
      <c r="L15226" s="3"/>
      <c r="M15226" s="3"/>
      <c r="N15226" s="3"/>
      <c r="O15226" s="3"/>
      <c r="P15226" s="3"/>
      <c r="Q15226" s="3"/>
      <c r="R15226" s="3"/>
      <c r="S15226" s="3"/>
    </row>
    <row r="15227" spans="5:19" x14ac:dyDescent="0.3">
      <c r="E15227"/>
      <c r="F15227"/>
      <c r="G15227" s="3"/>
      <c r="H15227" s="3"/>
      <c r="I15227" s="3"/>
      <c r="J15227" s="3"/>
      <c r="K15227" s="3"/>
      <c r="L15227" s="3"/>
      <c r="M15227" s="3"/>
      <c r="N15227" s="3"/>
      <c r="O15227" s="3"/>
      <c r="P15227" s="3"/>
      <c r="Q15227" s="3"/>
      <c r="R15227" s="3"/>
      <c r="S15227" s="3"/>
    </row>
    <row r="15228" spans="5:19" x14ac:dyDescent="0.3">
      <c r="E15228"/>
      <c r="F15228"/>
      <c r="G15228" s="3"/>
      <c r="H15228" s="3"/>
      <c r="I15228" s="3"/>
      <c r="J15228" s="3"/>
      <c r="K15228" s="3"/>
      <c r="L15228" s="3"/>
      <c r="M15228" s="3"/>
      <c r="N15228" s="3"/>
      <c r="O15228" s="3"/>
      <c r="P15228" s="3"/>
      <c r="Q15228" s="3"/>
      <c r="R15228" s="3"/>
      <c r="S15228" s="3"/>
    </row>
    <row r="15229" spans="5:19" x14ac:dyDescent="0.3">
      <c r="E15229"/>
      <c r="F15229"/>
      <c r="G15229" s="3"/>
      <c r="H15229" s="3"/>
      <c r="I15229" s="3"/>
      <c r="J15229" s="3"/>
      <c r="K15229" s="3"/>
      <c r="L15229" s="3"/>
      <c r="M15229" s="3"/>
      <c r="N15229" s="3"/>
      <c r="O15229" s="3"/>
      <c r="P15229" s="3"/>
      <c r="Q15229" s="3"/>
      <c r="R15229" s="3"/>
      <c r="S15229" s="3"/>
    </row>
    <row r="15230" spans="5:19" x14ac:dyDescent="0.3">
      <c r="E15230"/>
      <c r="F15230"/>
      <c r="G15230" s="3"/>
      <c r="H15230" s="3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</row>
    <row r="15231" spans="5:19" x14ac:dyDescent="0.3">
      <c r="E15231"/>
      <c r="F15231"/>
      <c r="G15231" s="3"/>
      <c r="H15231" s="3"/>
      <c r="I15231" s="3"/>
      <c r="J15231" s="3"/>
      <c r="K15231" s="3"/>
      <c r="L15231" s="3"/>
      <c r="M15231" s="3"/>
      <c r="N15231" s="3"/>
      <c r="O15231" s="3"/>
      <c r="P15231" s="3"/>
      <c r="Q15231" s="3"/>
      <c r="R15231" s="3"/>
      <c r="S15231" s="3"/>
    </row>
    <row r="15232" spans="5:19" x14ac:dyDescent="0.3">
      <c r="E15232"/>
      <c r="F15232"/>
      <c r="G15232" s="3"/>
      <c r="H15232" s="3"/>
      <c r="I15232" s="3"/>
      <c r="J15232" s="3"/>
      <c r="K15232" s="3"/>
      <c r="L15232" s="3"/>
      <c r="M15232" s="3"/>
      <c r="N15232" s="3"/>
      <c r="O15232" s="3"/>
      <c r="P15232" s="3"/>
      <c r="Q15232" s="3"/>
      <c r="R15232" s="3"/>
      <c r="S15232" s="3"/>
    </row>
    <row r="15233" spans="5:19" x14ac:dyDescent="0.3">
      <c r="E15233"/>
      <c r="F15233"/>
      <c r="G15233" s="3"/>
      <c r="H15233" s="3"/>
      <c r="I15233" s="3"/>
      <c r="J15233" s="3"/>
      <c r="K15233" s="3"/>
      <c r="L15233" s="3"/>
      <c r="M15233" s="3"/>
      <c r="N15233" s="3"/>
      <c r="O15233" s="3"/>
      <c r="P15233" s="3"/>
      <c r="Q15233" s="3"/>
      <c r="R15233" s="3"/>
      <c r="S15233" s="3"/>
    </row>
    <row r="15234" spans="5:19" x14ac:dyDescent="0.3">
      <c r="E15234"/>
      <c r="F15234"/>
      <c r="G15234" s="3"/>
      <c r="H15234" s="3"/>
      <c r="I15234" s="3"/>
      <c r="J15234" s="3"/>
      <c r="K15234" s="3"/>
      <c r="L15234" s="3"/>
      <c r="M15234" s="3"/>
      <c r="N15234" s="3"/>
      <c r="O15234" s="3"/>
      <c r="P15234" s="3"/>
      <c r="Q15234" s="3"/>
      <c r="R15234" s="3"/>
      <c r="S15234" s="3"/>
    </row>
    <row r="15235" spans="5:19" x14ac:dyDescent="0.3">
      <c r="E15235"/>
      <c r="F15235"/>
      <c r="G15235" s="3"/>
      <c r="H15235" s="3"/>
      <c r="I15235" s="3"/>
      <c r="J15235" s="3"/>
      <c r="K15235" s="3"/>
      <c r="L15235" s="3"/>
      <c r="M15235" s="3"/>
      <c r="N15235" s="3"/>
      <c r="O15235" s="3"/>
      <c r="P15235" s="3"/>
      <c r="Q15235" s="3"/>
      <c r="R15235" s="3"/>
      <c r="S15235" s="3"/>
    </row>
    <row r="15236" spans="5:19" x14ac:dyDescent="0.3">
      <c r="E15236"/>
      <c r="F15236"/>
      <c r="G15236" s="3"/>
      <c r="H15236" s="3"/>
      <c r="I15236" s="3"/>
      <c r="J15236" s="3"/>
      <c r="K15236" s="3"/>
      <c r="L15236" s="3"/>
      <c r="M15236" s="3"/>
      <c r="N15236" s="3"/>
      <c r="O15236" s="3"/>
      <c r="P15236" s="3"/>
      <c r="Q15236" s="3"/>
      <c r="R15236" s="3"/>
      <c r="S15236" s="3"/>
    </row>
    <row r="15237" spans="5:19" x14ac:dyDescent="0.3">
      <c r="E15237"/>
      <c r="F15237"/>
      <c r="G15237" s="3"/>
      <c r="H15237" s="3"/>
      <c r="I15237" s="3"/>
      <c r="J15237" s="3"/>
      <c r="K15237" s="3"/>
      <c r="L15237" s="3"/>
      <c r="M15237" s="3"/>
      <c r="N15237" s="3"/>
      <c r="O15237" s="3"/>
      <c r="P15237" s="3"/>
      <c r="Q15237" s="3"/>
      <c r="R15237" s="3"/>
      <c r="S15237" s="3"/>
    </row>
    <row r="15238" spans="5:19" x14ac:dyDescent="0.3">
      <c r="E15238"/>
      <c r="F15238"/>
      <c r="G15238" s="3"/>
      <c r="H15238" s="3"/>
      <c r="I15238" s="3"/>
      <c r="J15238" s="3"/>
      <c r="K15238" s="3"/>
      <c r="L15238" s="3"/>
      <c r="M15238" s="3"/>
      <c r="N15238" s="3"/>
      <c r="O15238" s="3"/>
      <c r="P15238" s="3"/>
      <c r="Q15238" s="3"/>
      <c r="R15238" s="3"/>
      <c r="S15238" s="3"/>
    </row>
    <row r="15239" spans="5:19" x14ac:dyDescent="0.3">
      <c r="E15239"/>
      <c r="F15239"/>
      <c r="G15239" s="3"/>
      <c r="H15239" s="3"/>
      <c r="I15239" s="3"/>
      <c r="J15239" s="3"/>
      <c r="K15239" s="3"/>
      <c r="L15239" s="3"/>
      <c r="M15239" s="3"/>
      <c r="N15239" s="3"/>
      <c r="O15239" s="3"/>
      <c r="P15239" s="3"/>
      <c r="Q15239" s="3"/>
      <c r="R15239" s="3"/>
      <c r="S15239" s="3"/>
    </row>
    <row r="15240" spans="5:19" x14ac:dyDescent="0.3">
      <c r="E15240"/>
      <c r="F15240"/>
      <c r="G15240" s="3"/>
      <c r="H15240" s="3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</row>
    <row r="15241" spans="5:19" x14ac:dyDescent="0.3">
      <c r="E15241"/>
      <c r="F15241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</row>
    <row r="15242" spans="5:19" x14ac:dyDescent="0.3">
      <c r="E15242"/>
      <c r="F15242"/>
      <c r="G15242" s="3"/>
      <c r="H15242" s="3"/>
      <c r="I15242" s="3"/>
      <c r="J15242" s="3"/>
      <c r="K15242" s="3"/>
      <c r="L15242" s="3"/>
      <c r="M15242" s="3"/>
      <c r="N15242" s="3"/>
      <c r="O15242" s="3"/>
      <c r="P15242" s="3"/>
      <c r="Q15242" s="3"/>
      <c r="R15242" s="3"/>
      <c r="S15242" s="3"/>
    </row>
    <row r="15243" spans="5:19" x14ac:dyDescent="0.3">
      <c r="E15243"/>
      <c r="F15243"/>
      <c r="G15243" s="3"/>
      <c r="H15243" s="3"/>
      <c r="I15243" s="3"/>
      <c r="J15243" s="3"/>
      <c r="K15243" s="3"/>
      <c r="L15243" s="3"/>
      <c r="M15243" s="3"/>
      <c r="N15243" s="3"/>
      <c r="O15243" s="3"/>
      <c r="P15243" s="3"/>
      <c r="Q15243" s="3"/>
      <c r="R15243" s="3"/>
      <c r="S15243" s="3"/>
    </row>
    <row r="15244" spans="5:19" x14ac:dyDescent="0.3">
      <c r="E15244"/>
      <c r="F15244"/>
      <c r="G15244" s="3"/>
      <c r="H15244" s="3"/>
      <c r="I15244" s="3"/>
      <c r="J15244" s="3"/>
      <c r="K15244" s="3"/>
      <c r="L15244" s="3"/>
      <c r="M15244" s="3"/>
      <c r="N15244" s="3"/>
      <c r="O15244" s="3"/>
      <c r="P15244" s="3"/>
      <c r="Q15244" s="3"/>
      <c r="R15244" s="3"/>
      <c r="S15244" s="3"/>
    </row>
    <row r="15245" spans="5:19" x14ac:dyDescent="0.3">
      <c r="E15245"/>
      <c r="F15245"/>
      <c r="G15245" s="3"/>
      <c r="H15245" s="3"/>
      <c r="I15245" s="3"/>
      <c r="J15245" s="3"/>
      <c r="K15245" s="3"/>
      <c r="L15245" s="3"/>
      <c r="M15245" s="3"/>
      <c r="N15245" s="3"/>
      <c r="O15245" s="3"/>
      <c r="P15245" s="3"/>
      <c r="Q15245" s="3"/>
      <c r="R15245" s="3"/>
      <c r="S15245" s="3"/>
    </row>
    <row r="15246" spans="5:19" x14ac:dyDescent="0.3">
      <c r="E15246"/>
      <c r="F15246"/>
      <c r="G15246" s="3"/>
      <c r="H15246" s="3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</row>
    <row r="15247" spans="5:19" x14ac:dyDescent="0.3">
      <c r="E15247"/>
      <c r="F15247"/>
      <c r="G15247" s="3"/>
      <c r="H15247" s="3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</row>
    <row r="15248" spans="5:19" x14ac:dyDescent="0.3">
      <c r="E15248"/>
      <c r="F15248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</row>
    <row r="15249" spans="5:19" x14ac:dyDescent="0.3">
      <c r="E15249"/>
      <c r="F15249"/>
      <c r="G15249" s="3"/>
      <c r="H15249" s="3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</row>
    <row r="15250" spans="5:19" x14ac:dyDescent="0.3">
      <c r="E15250"/>
      <c r="F15250"/>
      <c r="G15250" s="3"/>
      <c r="H15250" s="3"/>
      <c r="I15250" s="3"/>
      <c r="J15250" s="3"/>
      <c r="K15250" s="3"/>
      <c r="L15250" s="3"/>
      <c r="M15250" s="3"/>
      <c r="N15250" s="3"/>
      <c r="O15250" s="3"/>
      <c r="P15250" s="3"/>
      <c r="Q15250" s="3"/>
      <c r="R15250" s="3"/>
      <c r="S15250" s="3"/>
    </row>
    <row r="15251" spans="5:19" x14ac:dyDescent="0.3">
      <c r="E15251"/>
      <c r="F15251"/>
      <c r="G15251" s="3"/>
      <c r="H15251" s="3"/>
      <c r="I15251" s="3"/>
      <c r="J15251" s="3"/>
      <c r="K15251" s="3"/>
      <c r="L15251" s="3"/>
      <c r="M15251" s="3"/>
      <c r="N15251" s="3"/>
      <c r="O15251" s="3"/>
      <c r="P15251" s="3"/>
      <c r="Q15251" s="3"/>
      <c r="R15251" s="3"/>
      <c r="S15251" s="3"/>
    </row>
    <row r="15252" spans="5:19" x14ac:dyDescent="0.3">
      <c r="E15252"/>
      <c r="F15252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3"/>
      <c r="R15252" s="3"/>
      <c r="S15252" s="3"/>
    </row>
    <row r="15253" spans="5:19" x14ac:dyDescent="0.3">
      <c r="E15253"/>
      <c r="F15253"/>
      <c r="G15253" s="3"/>
      <c r="H15253" s="3"/>
      <c r="I15253" s="3"/>
      <c r="J15253" s="3"/>
      <c r="K15253" s="3"/>
      <c r="L15253" s="3"/>
      <c r="M15253" s="3"/>
      <c r="N15253" s="3"/>
      <c r="O15253" s="3"/>
      <c r="P15253" s="3"/>
      <c r="Q15253" s="3"/>
      <c r="R15253" s="3"/>
      <c r="S15253" s="3"/>
    </row>
    <row r="15254" spans="5:19" x14ac:dyDescent="0.3">
      <c r="E15254"/>
      <c r="F15254"/>
      <c r="G15254" s="3"/>
      <c r="H15254" s="3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</row>
    <row r="15255" spans="5:19" x14ac:dyDescent="0.3">
      <c r="E15255"/>
      <c r="F15255"/>
      <c r="G15255" s="3"/>
      <c r="H15255" s="3"/>
      <c r="I15255" s="3"/>
      <c r="J15255" s="3"/>
      <c r="K15255" s="3"/>
      <c r="L15255" s="3"/>
      <c r="M15255" s="3"/>
      <c r="N15255" s="3"/>
      <c r="O15255" s="3"/>
      <c r="P15255" s="3"/>
      <c r="Q15255" s="3"/>
      <c r="R15255" s="3"/>
      <c r="S15255" s="3"/>
    </row>
    <row r="15256" spans="5:19" x14ac:dyDescent="0.3">
      <c r="E15256"/>
      <c r="F15256"/>
      <c r="G15256" s="3"/>
      <c r="H15256" s="3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</row>
    <row r="15257" spans="5:19" x14ac:dyDescent="0.3">
      <c r="E15257"/>
      <c r="F15257"/>
      <c r="G15257" s="3"/>
      <c r="H15257" s="3"/>
      <c r="I15257" s="3"/>
      <c r="J15257" s="3"/>
      <c r="K15257" s="3"/>
      <c r="L15257" s="3"/>
      <c r="M15257" s="3"/>
      <c r="N15257" s="3"/>
      <c r="O15257" s="3"/>
      <c r="P15257" s="3"/>
      <c r="Q15257" s="3"/>
      <c r="R15257" s="3"/>
      <c r="S15257" s="3"/>
    </row>
    <row r="15258" spans="5:19" x14ac:dyDescent="0.3">
      <c r="E15258"/>
      <c r="F15258"/>
      <c r="G15258" s="3"/>
      <c r="H15258" s="3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</row>
    <row r="15259" spans="5:19" x14ac:dyDescent="0.3">
      <c r="E15259"/>
      <c r="F15259"/>
      <c r="G15259" s="3"/>
      <c r="H15259" s="3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</row>
    <row r="15260" spans="5:19" x14ac:dyDescent="0.3">
      <c r="E15260"/>
      <c r="F15260"/>
      <c r="G15260" s="3"/>
      <c r="H15260" s="3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</row>
    <row r="15261" spans="5:19" x14ac:dyDescent="0.3">
      <c r="E15261"/>
      <c r="F15261"/>
      <c r="G15261" s="3"/>
      <c r="H15261" s="3"/>
      <c r="I15261" s="3"/>
      <c r="J15261" s="3"/>
      <c r="K15261" s="3"/>
      <c r="L15261" s="3"/>
      <c r="M15261" s="3"/>
      <c r="N15261" s="3"/>
      <c r="O15261" s="3"/>
      <c r="P15261" s="3"/>
      <c r="Q15261" s="3"/>
      <c r="R15261" s="3"/>
      <c r="S15261" s="3"/>
    </row>
    <row r="15262" spans="5:19" x14ac:dyDescent="0.3">
      <c r="E15262"/>
      <c r="F15262"/>
      <c r="G15262" s="3"/>
      <c r="H15262" s="3"/>
      <c r="I15262" s="3"/>
      <c r="J15262" s="3"/>
      <c r="K15262" s="3"/>
      <c r="L15262" s="3"/>
      <c r="M15262" s="3"/>
      <c r="N15262" s="3"/>
      <c r="O15262" s="3"/>
      <c r="P15262" s="3"/>
      <c r="Q15262" s="3"/>
      <c r="R15262" s="3"/>
      <c r="S15262" s="3"/>
    </row>
    <row r="15263" spans="5:19" x14ac:dyDescent="0.3">
      <c r="E15263"/>
      <c r="F15263"/>
      <c r="G15263" s="3"/>
      <c r="H15263" s="3"/>
      <c r="I15263" s="3"/>
      <c r="J15263" s="3"/>
      <c r="K15263" s="3"/>
      <c r="L15263" s="3"/>
      <c r="M15263" s="3"/>
      <c r="N15263" s="3"/>
      <c r="O15263" s="3"/>
      <c r="P15263" s="3"/>
      <c r="Q15263" s="3"/>
      <c r="R15263" s="3"/>
      <c r="S15263" s="3"/>
    </row>
    <row r="15264" spans="5:19" x14ac:dyDescent="0.3">
      <c r="E15264"/>
      <c r="F15264"/>
      <c r="G15264" s="3"/>
      <c r="H15264" s="3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</row>
    <row r="15265" spans="5:19" x14ac:dyDescent="0.3">
      <c r="E15265"/>
      <c r="F15265"/>
      <c r="G15265" s="3"/>
      <c r="H15265" s="3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</row>
    <row r="15266" spans="5:19" x14ac:dyDescent="0.3">
      <c r="E15266"/>
      <c r="F15266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</row>
    <row r="15267" spans="5:19" x14ac:dyDescent="0.3">
      <c r="E15267"/>
      <c r="F15267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3"/>
      <c r="R15267" s="3"/>
      <c r="S15267" s="3"/>
    </row>
    <row r="15268" spans="5:19" x14ac:dyDescent="0.3">
      <c r="E15268"/>
      <c r="F15268"/>
      <c r="G15268" s="3"/>
      <c r="H15268" s="3"/>
      <c r="I15268" s="3"/>
      <c r="J15268" s="3"/>
      <c r="K15268" s="3"/>
      <c r="L15268" s="3"/>
      <c r="M15268" s="3"/>
      <c r="N15268" s="3"/>
      <c r="O15268" s="3"/>
      <c r="P15268" s="3"/>
      <c r="Q15268" s="3"/>
      <c r="R15268" s="3"/>
      <c r="S15268" s="3"/>
    </row>
    <row r="15269" spans="5:19" x14ac:dyDescent="0.3">
      <c r="E15269"/>
      <c r="F15269"/>
      <c r="G15269" s="3"/>
      <c r="H15269" s="3"/>
      <c r="I15269" s="3"/>
      <c r="J15269" s="3"/>
      <c r="K15269" s="3"/>
      <c r="L15269" s="3"/>
      <c r="M15269" s="3"/>
      <c r="N15269" s="3"/>
      <c r="O15269" s="3"/>
      <c r="P15269" s="3"/>
      <c r="Q15269" s="3"/>
      <c r="R15269" s="3"/>
      <c r="S15269" s="3"/>
    </row>
    <row r="15270" spans="5:19" x14ac:dyDescent="0.3">
      <c r="E15270"/>
      <c r="F15270"/>
      <c r="G15270" s="3"/>
      <c r="H15270" s="3"/>
      <c r="I15270" s="3"/>
      <c r="J15270" s="3"/>
      <c r="K15270" s="3"/>
      <c r="L15270" s="3"/>
      <c r="M15270" s="3"/>
      <c r="N15270" s="3"/>
      <c r="O15270" s="3"/>
      <c r="P15270" s="3"/>
      <c r="Q15270" s="3"/>
      <c r="R15270" s="3"/>
      <c r="S15270" s="3"/>
    </row>
    <row r="15271" spans="5:19" x14ac:dyDescent="0.3">
      <c r="E15271"/>
      <c r="F15271"/>
      <c r="G15271" s="3"/>
      <c r="H15271" s="3"/>
      <c r="I15271" s="3"/>
      <c r="J15271" s="3"/>
      <c r="K15271" s="3"/>
      <c r="L15271" s="3"/>
      <c r="M15271" s="3"/>
      <c r="N15271" s="3"/>
      <c r="O15271" s="3"/>
      <c r="P15271" s="3"/>
      <c r="Q15271" s="3"/>
      <c r="R15271" s="3"/>
      <c r="S15271" s="3"/>
    </row>
    <row r="15272" spans="5:19" x14ac:dyDescent="0.3">
      <c r="E15272"/>
      <c r="F15272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3"/>
      <c r="R15272" s="3"/>
      <c r="S15272" s="3"/>
    </row>
    <row r="15273" spans="5:19" x14ac:dyDescent="0.3">
      <c r="E15273"/>
      <c r="F15273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3"/>
      <c r="R15273" s="3"/>
      <c r="S15273" s="3"/>
    </row>
    <row r="15274" spans="5:19" x14ac:dyDescent="0.3">
      <c r="E15274"/>
      <c r="F15274"/>
      <c r="G15274" s="3"/>
      <c r="H15274" s="3"/>
      <c r="I15274" s="3"/>
      <c r="J15274" s="3"/>
      <c r="K15274" s="3"/>
      <c r="L15274" s="3"/>
      <c r="M15274" s="3"/>
      <c r="N15274" s="3"/>
      <c r="O15274" s="3"/>
      <c r="P15274" s="3"/>
      <c r="Q15274" s="3"/>
      <c r="R15274" s="3"/>
      <c r="S15274" s="3"/>
    </row>
    <row r="15275" spans="5:19" x14ac:dyDescent="0.3">
      <c r="E15275"/>
      <c r="F15275"/>
      <c r="G15275" s="3"/>
      <c r="H15275" s="3"/>
      <c r="I15275" s="3"/>
      <c r="J15275" s="3"/>
      <c r="K15275" s="3"/>
      <c r="L15275" s="3"/>
      <c r="M15275" s="3"/>
      <c r="N15275" s="3"/>
      <c r="O15275" s="3"/>
      <c r="P15275" s="3"/>
      <c r="Q15275" s="3"/>
      <c r="R15275" s="3"/>
      <c r="S15275" s="3"/>
    </row>
    <row r="15276" spans="5:19" x14ac:dyDescent="0.3">
      <c r="E15276"/>
      <c r="F15276"/>
      <c r="G15276" s="3"/>
      <c r="H15276" s="3"/>
      <c r="I15276" s="3"/>
      <c r="J15276" s="3"/>
      <c r="K15276" s="3"/>
      <c r="L15276" s="3"/>
      <c r="M15276" s="3"/>
      <c r="N15276" s="3"/>
      <c r="O15276" s="3"/>
      <c r="P15276" s="3"/>
      <c r="Q15276" s="3"/>
      <c r="R15276" s="3"/>
      <c r="S15276" s="3"/>
    </row>
    <row r="15277" spans="5:19" x14ac:dyDescent="0.3">
      <c r="E15277"/>
      <c r="F15277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3"/>
      <c r="R15277" s="3"/>
      <c r="S15277" s="3"/>
    </row>
    <row r="15278" spans="5:19" x14ac:dyDescent="0.3">
      <c r="E15278"/>
      <c r="F15278"/>
      <c r="G15278" s="3"/>
      <c r="H15278" s="3"/>
      <c r="I15278" s="3"/>
      <c r="J15278" s="3"/>
      <c r="K15278" s="3"/>
      <c r="L15278" s="3"/>
      <c r="M15278" s="3"/>
      <c r="N15278" s="3"/>
      <c r="O15278" s="3"/>
      <c r="P15278" s="3"/>
      <c r="Q15278" s="3"/>
      <c r="R15278" s="3"/>
      <c r="S15278" s="3"/>
    </row>
    <row r="15279" spans="5:19" x14ac:dyDescent="0.3">
      <c r="E15279"/>
      <c r="F15279"/>
      <c r="G15279" s="3"/>
      <c r="H15279" s="3"/>
      <c r="I15279" s="3"/>
      <c r="J15279" s="3"/>
      <c r="K15279" s="3"/>
      <c r="L15279" s="3"/>
      <c r="M15279" s="3"/>
      <c r="N15279" s="3"/>
      <c r="O15279" s="3"/>
      <c r="P15279" s="3"/>
      <c r="Q15279" s="3"/>
      <c r="R15279" s="3"/>
      <c r="S15279" s="3"/>
    </row>
    <row r="15280" spans="5:19" x14ac:dyDescent="0.3">
      <c r="E15280"/>
      <c r="F15280"/>
      <c r="G15280" s="3"/>
      <c r="H15280" s="3"/>
      <c r="I15280" s="3"/>
      <c r="J15280" s="3"/>
      <c r="K15280" s="3"/>
      <c r="L15280" s="3"/>
      <c r="M15280" s="3"/>
      <c r="N15280" s="3"/>
      <c r="O15280" s="3"/>
      <c r="P15280" s="3"/>
      <c r="Q15280" s="3"/>
      <c r="R15280" s="3"/>
      <c r="S15280" s="3"/>
    </row>
    <row r="15281" spans="5:19" x14ac:dyDescent="0.3">
      <c r="E15281"/>
      <c r="F15281"/>
      <c r="G15281" s="3"/>
      <c r="H15281" s="3"/>
      <c r="I15281" s="3"/>
      <c r="J15281" s="3"/>
      <c r="K15281" s="3"/>
      <c r="L15281" s="3"/>
      <c r="M15281" s="3"/>
      <c r="N15281" s="3"/>
      <c r="O15281" s="3"/>
      <c r="P15281" s="3"/>
      <c r="Q15281" s="3"/>
      <c r="R15281" s="3"/>
      <c r="S15281" s="3"/>
    </row>
    <row r="15282" spans="5:19" x14ac:dyDescent="0.3">
      <c r="E15282"/>
      <c r="F15282"/>
      <c r="G15282" s="3"/>
      <c r="H15282" s="3"/>
      <c r="I15282" s="3"/>
      <c r="J15282" s="3"/>
      <c r="K15282" s="3"/>
      <c r="L15282" s="3"/>
      <c r="M15282" s="3"/>
      <c r="N15282" s="3"/>
      <c r="O15282" s="3"/>
      <c r="P15282" s="3"/>
      <c r="Q15282" s="3"/>
      <c r="R15282" s="3"/>
      <c r="S15282" s="3"/>
    </row>
    <row r="15283" spans="5:19" x14ac:dyDescent="0.3">
      <c r="E15283"/>
      <c r="F15283"/>
      <c r="G15283" s="3"/>
      <c r="H15283" s="3"/>
      <c r="I15283" s="3"/>
      <c r="J15283" s="3"/>
      <c r="K15283" s="3"/>
      <c r="L15283" s="3"/>
      <c r="M15283" s="3"/>
      <c r="N15283" s="3"/>
      <c r="O15283" s="3"/>
      <c r="P15283" s="3"/>
      <c r="Q15283" s="3"/>
      <c r="R15283" s="3"/>
      <c r="S15283" s="3"/>
    </row>
    <row r="15284" spans="5:19" x14ac:dyDescent="0.3">
      <c r="E15284"/>
      <c r="F15284"/>
      <c r="G15284" s="3"/>
      <c r="H15284" s="3"/>
      <c r="I15284" s="3"/>
      <c r="J15284" s="3"/>
      <c r="K15284" s="3"/>
      <c r="L15284" s="3"/>
      <c r="M15284" s="3"/>
      <c r="N15284" s="3"/>
      <c r="O15284" s="3"/>
      <c r="P15284" s="3"/>
      <c r="Q15284" s="3"/>
      <c r="R15284" s="3"/>
      <c r="S15284" s="3"/>
    </row>
    <row r="15285" spans="5:19" x14ac:dyDescent="0.3">
      <c r="E15285"/>
      <c r="F15285"/>
      <c r="G15285" s="3"/>
      <c r="H15285" s="3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</row>
    <row r="15286" spans="5:19" x14ac:dyDescent="0.3">
      <c r="E15286"/>
      <c r="F15286"/>
      <c r="G15286" s="3"/>
      <c r="H15286" s="3"/>
      <c r="I15286" s="3"/>
      <c r="J15286" s="3"/>
      <c r="K15286" s="3"/>
      <c r="L15286" s="3"/>
      <c r="M15286" s="3"/>
      <c r="N15286" s="3"/>
      <c r="O15286" s="3"/>
      <c r="P15286" s="3"/>
      <c r="Q15286" s="3"/>
      <c r="R15286" s="3"/>
      <c r="S15286" s="3"/>
    </row>
    <row r="15287" spans="5:19" x14ac:dyDescent="0.3">
      <c r="E15287"/>
      <c r="F15287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3"/>
      <c r="R15287" s="3"/>
      <c r="S15287" s="3"/>
    </row>
    <row r="15288" spans="5:19" x14ac:dyDescent="0.3">
      <c r="E15288"/>
      <c r="F15288"/>
      <c r="G15288" s="3"/>
      <c r="H15288" s="3"/>
      <c r="I15288" s="3"/>
      <c r="J15288" s="3"/>
      <c r="K15288" s="3"/>
      <c r="L15288" s="3"/>
      <c r="M15288" s="3"/>
      <c r="N15288" s="3"/>
      <c r="O15288" s="3"/>
      <c r="P15288" s="3"/>
      <c r="Q15288" s="3"/>
      <c r="R15288" s="3"/>
      <c r="S15288" s="3"/>
    </row>
    <row r="15289" spans="5:19" x14ac:dyDescent="0.3">
      <c r="E15289"/>
      <c r="F15289"/>
      <c r="G15289" s="3"/>
      <c r="H15289" s="3"/>
      <c r="I15289" s="3"/>
      <c r="J15289" s="3"/>
      <c r="K15289" s="3"/>
      <c r="L15289" s="3"/>
      <c r="M15289" s="3"/>
      <c r="N15289" s="3"/>
      <c r="O15289" s="3"/>
      <c r="P15289" s="3"/>
      <c r="Q15289" s="3"/>
      <c r="R15289" s="3"/>
      <c r="S15289" s="3"/>
    </row>
    <row r="15290" spans="5:19" x14ac:dyDescent="0.3">
      <c r="E15290"/>
      <c r="F15290"/>
      <c r="G15290" s="3"/>
      <c r="H15290" s="3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</row>
    <row r="15291" spans="5:19" x14ac:dyDescent="0.3">
      <c r="E15291"/>
      <c r="F15291"/>
      <c r="G15291" s="3"/>
      <c r="H15291" s="3"/>
      <c r="I15291" s="3"/>
      <c r="J15291" s="3"/>
      <c r="K15291" s="3"/>
      <c r="L15291" s="3"/>
      <c r="M15291" s="3"/>
      <c r="N15291" s="3"/>
      <c r="O15291" s="3"/>
      <c r="P15291" s="3"/>
      <c r="Q15291" s="3"/>
      <c r="R15291" s="3"/>
      <c r="S15291" s="3"/>
    </row>
    <row r="15292" spans="5:19" x14ac:dyDescent="0.3">
      <c r="E15292"/>
      <c r="F15292"/>
      <c r="G15292" s="3"/>
      <c r="H15292" s="3"/>
      <c r="I15292" s="3"/>
      <c r="J15292" s="3"/>
      <c r="K15292" s="3"/>
      <c r="L15292" s="3"/>
      <c r="M15292" s="3"/>
      <c r="N15292" s="3"/>
      <c r="O15292" s="3"/>
      <c r="P15292" s="3"/>
      <c r="Q15292" s="3"/>
      <c r="R15292" s="3"/>
      <c r="S15292" s="3"/>
    </row>
    <row r="15293" spans="5:19" x14ac:dyDescent="0.3">
      <c r="E15293"/>
      <c r="F15293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</row>
    <row r="15294" spans="5:19" x14ac:dyDescent="0.3">
      <c r="E15294"/>
      <c r="F15294"/>
      <c r="G15294" s="3"/>
      <c r="H15294" s="3"/>
      <c r="I15294" s="3"/>
      <c r="J15294" s="3"/>
      <c r="K15294" s="3"/>
      <c r="L15294" s="3"/>
      <c r="M15294" s="3"/>
      <c r="N15294" s="3"/>
      <c r="O15294" s="3"/>
      <c r="P15294" s="3"/>
      <c r="Q15294" s="3"/>
      <c r="R15294" s="3"/>
      <c r="S15294" s="3"/>
    </row>
    <row r="15295" spans="5:19" x14ac:dyDescent="0.3">
      <c r="E15295"/>
      <c r="F15295"/>
      <c r="G15295" s="3"/>
      <c r="H15295" s="3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</row>
    <row r="15296" spans="5:19" x14ac:dyDescent="0.3">
      <c r="E15296"/>
      <c r="F15296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3"/>
      <c r="R15296" s="3"/>
      <c r="S15296" s="3"/>
    </row>
    <row r="15297" spans="5:19" x14ac:dyDescent="0.3">
      <c r="E15297"/>
      <c r="F15297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</row>
    <row r="15298" spans="5:19" x14ac:dyDescent="0.3">
      <c r="E15298"/>
      <c r="F15298"/>
      <c r="G15298" s="3"/>
      <c r="H15298" s="3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</row>
    <row r="15299" spans="5:19" x14ac:dyDescent="0.3">
      <c r="E15299"/>
      <c r="F15299"/>
      <c r="G15299" s="3"/>
      <c r="H15299" s="3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</row>
    <row r="15300" spans="5:19" x14ac:dyDescent="0.3">
      <c r="E15300"/>
      <c r="F15300"/>
      <c r="G15300" s="3"/>
      <c r="H15300" s="3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</row>
    <row r="15301" spans="5:19" x14ac:dyDescent="0.3">
      <c r="E15301"/>
      <c r="F15301"/>
      <c r="G15301" s="3"/>
      <c r="H15301" s="3"/>
      <c r="I15301" s="3"/>
      <c r="J15301" s="3"/>
      <c r="K15301" s="3"/>
      <c r="L15301" s="3"/>
      <c r="M15301" s="3"/>
      <c r="N15301" s="3"/>
      <c r="O15301" s="3"/>
      <c r="P15301" s="3"/>
      <c r="Q15301" s="3"/>
      <c r="R15301" s="3"/>
      <c r="S15301" s="3"/>
    </row>
    <row r="15302" spans="5:19" x14ac:dyDescent="0.3">
      <c r="E15302"/>
      <c r="F15302"/>
      <c r="G15302" s="3"/>
      <c r="H15302" s="3"/>
      <c r="I15302" s="3"/>
      <c r="J15302" s="3"/>
      <c r="K15302" s="3"/>
      <c r="L15302" s="3"/>
      <c r="M15302" s="3"/>
      <c r="N15302" s="3"/>
      <c r="O15302" s="3"/>
      <c r="P15302" s="3"/>
      <c r="Q15302" s="3"/>
      <c r="R15302" s="3"/>
      <c r="S15302" s="3"/>
    </row>
    <row r="15303" spans="5:19" x14ac:dyDescent="0.3">
      <c r="E15303"/>
      <c r="F15303"/>
      <c r="G15303" s="3"/>
      <c r="H15303" s="3"/>
      <c r="I15303" s="3"/>
      <c r="J15303" s="3"/>
      <c r="K15303" s="3"/>
      <c r="L15303" s="3"/>
      <c r="M15303" s="3"/>
      <c r="N15303" s="3"/>
      <c r="O15303" s="3"/>
      <c r="P15303" s="3"/>
      <c r="Q15303" s="3"/>
      <c r="R15303" s="3"/>
      <c r="S15303" s="3"/>
    </row>
    <row r="15304" spans="5:19" x14ac:dyDescent="0.3">
      <c r="E15304"/>
      <c r="F15304"/>
      <c r="G15304" s="3"/>
      <c r="H15304" s="3"/>
      <c r="I15304" s="3"/>
      <c r="J15304" s="3"/>
      <c r="K15304" s="3"/>
      <c r="L15304" s="3"/>
      <c r="M15304" s="3"/>
      <c r="N15304" s="3"/>
      <c r="O15304" s="3"/>
      <c r="P15304" s="3"/>
      <c r="Q15304" s="3"/>
      <c r="R15304" s="3"/>
      <c r="S15304" s="3"/>
    </row>
    <row r="15305" spans="5:19" x14ac:dyDescent="0.3">
      <c r="E15305"/>
      <c r="F15305"/>
      <c r="G15305" s="3"/>
      <c r="H15305" s="3"/>
      <c r="I15305" s="3"/>
      <c r="J15305" s="3"/>
      <c r="K15305" s="3"/>
      <c r="L15305" s="3"/>
      <c r="M15305" s="3"/>
      <c r="N15305" s="3"/>
      <c r="O15305" s="3"/>
      <c r="P15305" s="3"/>
      <c r="Q15305" s="3"/>
      <c r="R15305" s="3"/>
      <c r="S15305" s="3"/>
    </row>
    <row r="15306" spans="5:19" x14ac:dyDescent="0.3">
      <c r="E15306"/>
      <c r="F15306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3"/>
      <c r="R15306" s="3"/>
      <c r="S15306" s="3"/>
    </row>
    <row r="15307" spans="5:19" x14ac:dyDescent="0.3">
      <c r="E15307"/>
      <c r="F15307"/>
      <c r="G15307" s="3"/>
      <c r="H15307" s="3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</row>
    <row r="15308" spans="5:19" x14ac:dyDescent="0.3">
      <c r="E15308"/>
      <c r="F15308"/>
      <c r="G15308" s="3"/>
      <c r="H15308" s="3"/>
      <c r="I15308" s="3"/>
      <c r="J15308" s="3"/>
      <c r="K15308" s="3"/>
      <c r="L15308" s="3"/>
      <c r="M15308" s="3"/>
      <c r="N15308" s="3"/>
      <c r="O15308" s="3"/>
      <c r="P15308" s="3"/>
      <c r="Q15308" s="3"/>
      <c r="R15308" s="3"/>
      <c r="S15308" s="3"/>
    </row>
    <row r="15309" spans="5:19" x14ac:dyDescent="0.3">
      <c r="E15309"/>
      <c r="F15309"/>
      <c r="G15309" s="3"/>
      <c r="H15309" s="3"/>
      <c r="I15309" s="3"/>
      <c r="J15309" s="3"/>
      <c r="K15309" s="3"/>
      <c r="L15309" s="3"/>
      <c r="M15309" s="3"/>
      <c r="N15309" s="3"/>
      <c r="O15309" s="3"/>
      <c r="P15309" s="3"/>
      <c r="Q15309" s="3"/>
      <c r="R15309" s="3"/>
      <c r="S15309" s="3"/>
    </row>
    <row r="15310" spans="5:19" x14ac:dyDescent="0.3">
      <c r="E15310"/>
      <c r="F15310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3"/>
      <c r="R15310" s="3"/>
      <c r="S15310" s="3"/>
    </row>
    <row r="15311" spans="5:19" x14ac:dyDescent="0.3">
      <c r="E15311"/>
      <c r="F15311"/>
      <c r="G15311" s="3"/>
      <c r="H15311" s="3"/>
      <c r="I15311" s="3"/>
      <c r="J15311" s="3"/>
      <c r="K15311" s="3"/>
      <c r="L15311" s="3"/>
      <c r="M15311" s="3"/>
      <c r="N15311" s="3"/>
      <c r="O15311" s="3"/>
      <c r="P15311" s="3"/>
      <c r="Q15311" s="3"/>
      <c r="R15311" s="3"/>
      <c r="S15311" s="3"/>
    </row>
    <row r="15312" spans="5:19" x14ac:dyDescent="0.3">
      <c r="E15312"/>
      <c r="F15312"/>
      <c r="G15312" s="3"/>
      <c r="H15312" s="3"/>
      <c r="I15312" s="3"/>
      <c r="J15312" s="3"/>
      <c r="K15312" s="3"/>
      <c r="L15312" s="3"/>
      <c r="M15312" s="3"/>
      <c r="N15312" s="3"/>
      <c r="O15312" s="3"/>
      <c r="P15312" s="3"/>
      <c r="Q15312" s="3"/>
      <c r="R15312" s="3"/>
      <c r="S15312" s="3"/>
    </row>
    <row r="15313" spans="5:19" x14ac:dyDescent="0.3">
      <c r="E15313"/>
      <c r="F15313"/>
      <c r="G15313" s="3"/>
      <c r="H15313" s="3"/>
      <c r="I15313" s="3"/>
      <c r="J15313" s="3"/>
      <c r="K15313" s="3"/>
      <c r="L15313" s="3"/>
      <c r="M15313" s="3"/>
      <c r="N15313" s="3"/>
      <c r="O15313" s="3"/>
      <c r="P15313" s="3"/>
      <c r="Q15313" s="3"/>
      <c r="R15313" s="3"/>
      <c r="S15313" s="3"/>
    </row>
    <row r="15314" spans="5:19" x14ac:dyDescent="0.3">
      <c r="E15314"/>
      <c r="F15314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3"/>
      <c r="R15314" s="3"/>
      <c r="S15314" s="3"/>
    </row>
    <row r="15315" spans="5:19" x14ac:dyDescent="0.3">
      <c r="E15315"/>
      <c r="F15315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3"/>
      <c r="R15315" s="3"/>
      <c r="S15315" s="3"/>
    </row>
    <row r="15316" spans="5:19" x14ac:dyDescent="0.3">
      <c r="E15316"/>
      <c r="F15316"/>
      <c r="G15316" s="3"/>
      <c r="H15316" s="3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</row>
    <row r="15317" spans="5:19" x14ac:dyDescent="0.3">
      <c r="E15317"/>
      <c r="F15317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</row>
    <row r="15318" spans="5:19" x14ac:dyDescent="0.3">
      <c r="E15318"/>
      <c r="F15318"/>
      <c r="G15318" s="3"/>
      <c r="H15318" s="3"/>
      <c r="I15318" s="3"/>
      <c r="J15318" s="3"/>
      <c r="K15318" s="3"/>
      <c r="L15318" s="3"/>
      <c r="M15318" s="3"/>
      <c r="N15318" s="3"/>
      <c r="O15318" s="3"/>
      <c r="P15318" s="3"/>
      <c r="Q15318" s="3"/>
      <c r="R15318" s="3"/>
      <c r="S15318" s="3"/>
    </row>
    <row r="15319" spans="5:19" x14ac:dyDescent="0.3">
      <c r="E15319"/>
      <c r="F15319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</row>
    <row r="15320" spans="5:19" x14ac:dyDescent="0.3">
      <c r="E15320"/>
      <c r="F15320"/>
      <c r="G15320" s="3"/>
      <c r="H15320" s="3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</row>
    <row r="15321" spans="5:19" x14ac:dyDescent="0.3">
      <c r="E15321"/>
      <c r="F15321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3"/>
      <c r="R15321" s="3"/>
      <c r="S15321" s="3"/>
    </row>
    <row r="15322" spans="5:19" x14ac:dyDescent="0.3">
      <c r="E15322"/>
      <c r="F15322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</row>
    <row r="15323" spans="5:19" x14ac:dyDescent="0.3">
      <c r="E15323"/>
      <c r="F15323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</row>
    <row r="15324" spans="5:19" x14ac:dyDescent="0.3">
      <c r="E15324"/>
      <c r="F15324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</row>
    <row r="15325" spans="5:19" x14ac:dyDescent="0.3">
      <c r="E15325"/>
      <c r="F15325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3"/>
      <c r="R15325" s="3"/>
      <c r="S15325" s="3"/>
    </row>
    <row r="15326" spans="5:19" x14ac:dyDescent="0.3">
      <c r="E15326"/>
      <c r="F15326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3"/>
      <c r="R15326" s="3"/>
      <c r="S15326" s="3"/>
    </row>
    <row r="15327" spans="5:19" x14ac:dyDescent="0.3">
      <c r="E15327"/>
      <c r="F15327"/>
      <c r="G15327" s="3"/>
      <c r="H15327" s="3"/>
      <c r="I15327" s="3"/>
      <c r="J15327" s="3"/>
      <c r="K15327" s="3"/>
      <c r="L15327" s="3"/>
      <c r="M15327" s="3"/>
      <c r="N15327" s="3"/>
      <c r="O15327" s="3"/>
      <c r="P15327" s="3"/>
      <c r="Q15327" s="3"/>
      <c r="R15327" s="3"/>
      <c r="S15327" s="3"/>
    </row>
    <row r="15328" spans="5:19" x14ac:dyDescent="0.3">
      <c r="E15328"/>
      <c r="F15328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3"/>
      <c r="R15328" s="3"/>
      <c r="S15328" s="3"/>
    </row>
    <row r="15329" spans="5:19" x14ac:dyDescent="0.3">
      <c r="E15329"/>
      <c r="F15329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3"/>
      <c r="R15329" s="3"/>
      <c r="S15329" s="3"/>
    </row>
    <row r="15330" spans="5:19" x14ac:dyDescent="0.3">
      <c r="E15330"/>
      <c r="F15330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3"/>
      <c r="R15330" s="3"/>
      <c r="S15330" s="3"/>
    </row>
    <row r="15331" spans="5:19" x14ac:dyDescent="0.3">
      <c r="E15331"/>
      <c r="F15331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3"/>
      <c r="R15331" s="3"/>
      <c r="S15331" s="3"/>
    </row>
    <row r="15332" spans="5:19" x14ac:dyDescent="0.3">
      <c r="E15332"/>
      <c r="F15332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3"/>
      <c r="R15332" s="3"/>
      <c r="S15332" s="3"/>
    </row>
    <row r="15333" spans="5:19" x14ac:dyDescent="0.3">
      <c r="E15333"/>
      <c r="F15333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3"/>
      <c r="R15333" s="3"/>
      <c r="S15333" s="3"/>
    </row>
    <row r="15334" spans="5:19" x14ac:dyDescent="0.3">
      <c r="E15334"/>
      <c r="F15334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3"/>
      <c r="R15334" s="3"/>
      <c r="S15334" s="3"/>
    </row>
    <row r="15335" spans="5:19" x14ac:dyDescent="0.3">
      <c r="E15335"/>
      <c r="F15335"/>
      <c r="G15335" s="3"/>
      <c r="H15335" s="3"/>
      <c r="I15335" s="3"/>
      <c r="J15335" s="3"/>
      <c r="K15335" s="3"/>
      <c r="L15335" s="3"/>
      <c r="M15335" s="3"/>
      <c r="N15335" s="3"/>
      <c r="O15335" s="3"/>
      <c r="P15335" s="3"/>
      <c r="Q15335" s="3"/>
      <c r="R15335" s="3"/>
      <c r="S15335" s="3"/>
    </row>
    <row r="15336" spans="5:19" x14ac:dyDescent="0.3">
      <c r="E15336"/>
      <c r="F15336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3"/>
      <c r="R15336" s="3"/>
      <c r="S15336" s="3"/>
    </row>
    <row r="15337" spans="5:19" x14ac:dyDescent="0.3">
      <c r="E15337"/>
      <c r="F15337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3"/>
      <c r="R15337" s="3"/>
      <c r="S15337" s="3"/>
    </row>
    <row r="15338" spans="5:19" x14ac:dyDescent="0.3">
      <c r="E15338"/>
      <c r="F15338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3"/>
      <c r="R15338" s="3"/>
      <c r="S15338" s="3"/>
    </row>
    <row r="15339" spans="5:19" x14ac:dyDescent="0.3">
      <c r="E15339"/>
      <c r="F15339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3"/>
      <c r="R15339" s="3"/>
      <c r="S15339" s="3"/>
    </row>
    <row r="15340" spans="5:19" x14ac:dyDescent="0.3">
      <c r="E15340"/>
      <c r="F15340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3"/>
      <c r="R15340" s="3"/>
      <c r="S15340" s="3"/>
    </row>
    <row r="15341" spans="5:19" x14ac:dyDescent="0.3">
      <c r="E15341"/>
      <c r="F15341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3"/>
      <c r="R15341" s="3"/>
      <c r="S15341" s="3"/>
    </row>
    <row r="15342" spans="5:19" x14ac:dyDescent="0.3">
      <c r="E15342"/>
      <c r="F15342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3"/>
      <c r="R15342" s="3"/>
      <c r="S15342" s="3"/>
    </row>
    <row r="15343" spans="5:19" x14ac:dyDescent="0.3">
      <c r="E15343"/>
      <c r="F15343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3"/>
      <c r="R15343" s="3"/>
      <c r="S15343" s="3"/>
    </row>
    <row r="15344" spans="5:19" x14ac:dyDescent="0.3">
      <c r="E15344"/>
      <c r="F15344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3"/>
      <c r="R15344" s="3"/>
      <c r="S15344" s="3"/>
    </row>
    <row r="15345" spans="5:19" x14ac:dyDescent="0.3">
      <c r="E15345"/>
      <c r="F15345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3"/>
      <c r="R15345" s="3"/>
      <c r="S15345" s="3"/>
    </row>
    <row r="15346" spans="5:19" x14ac:dyDescent="0.3">
      <c r="E15346"/>
      <c r="F15346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3"/>
      <c r="R15346" s="3"/>
      <c r="S15346" s="3"/>
    </row>
    <row r="15347" spans="5:19" x14ac:dyDescent="0.3">
      <c r="E15347"/>
      <c r="F15347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3"/>
      <c r="R15347" s="3"/>
      <c r="S15347" s="3"/>
    </row>
    <row r="15348" spans="5:19" x14ac:dyDescent="0.3">
      <c r="E15348"/>
      <c r="F15348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3"/>
      <c r="R15348" s="3"/>
      <c r="S15348" s="3"/>
    </row>
    <row r="15349" spans="5:19" x14ac:dyDescent="0.3">
      <c r="E15349"/>
      <c r="F15349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3"/>
      <c r="R15349" s="3"/>
      <c r="S15349" s="3"/>
    </row>
    <row r="15350" spans="5:19" x14ac:dyDescent="0.3">
      <c r="E15350"/>
      <c r="F15350"/>
      <c r="G15350" s="3"/>
      <c r="H15350" s="3"/>
      <c r="I15350" s="3"/>
      <c r="J15350" s="3"/>
      <c r="K15350" s="3"/>
      <c r="L15350" s="3"/>
      <c r="M15350" s="3"/>
      <c r="N15350" s="3"/>
      <c r="O15350" s="3"/>
      <c r="P15350" s="3"/>
      <c r="Q15350" s="3"/>
      <c r="R15350" s="3"/>
      <c r="S15350" s="3"/>
    </row>
    <row r="15351" spans="5:19" x14ac:dyDescent="0.3">
      <c r="E15351"/>
      <c r="F15351"/>
      <c r="G15351" s="3"/>
      <c r="H15351" s="3"/>
      <c r="I15351" s="3"/>
      <c r="J15351" s="3"/>
      <c r="K15351" s="3"/>
      <c r="L15351" s="3"/>
      <c r="M15351" s="3"/>
      <c r="N15351" s="3"/>
      <c r="O15351" s="3"/>
      <c r="P15351" s="3"/>
      <c r="Q15351" s="3"/>
      <c r="R15351" s="3"/>
      <c r="S15351" s="3"/>
    </row>
    <row r="15352" spans="5:19" x14ac:dyDescent="0.3">
      <c r="E15352"/>
      <c r="F15352"/>
      <c r="G15352" s="3"/>
      <c r="H15352" s="3"/>
      <c r="I15352" s="3"/>
      <c r="J15352" s="3"/>
      <c r="K15352" s="3"/>
      <c r="L15352" s="3"/>
      <c r="M15352" s="3"/>
      <c r="N15352" s="3"/>
      <c r="O15352" s="3"/>
      <c r="P15352" s="3"/>
      <c r="Q15352" s="3"/>
      <c r="R15352" s="3"/>
      <c r="S15352" s="3"/>
    </row>
    <row r="15353" spans="5:19" x14ac:dyDescent="0.3">
      <c r="E15353"/>
      <c r="F15353"/>
      <c r="G15353" s="3"/>
      <c r="H15353" s="3"/>
      <c r="I15353" s="3"/>
      <c r="J15353" s="3"/>
      <c r="K15353" s="3"/>
      <c r="L15353" s="3"/>
      <c r="M15353" s="3"/>
      <c r="N15353" s="3"/>
      <c r="O15353" s="3"/>
      <c r="P15353" s="3"/>
      <c r="Q15353" s="3"/>
      <c r="R15353" s="3"/>
      <c r="S15353" s="3"/>
    </row>
    <row r="15354" spans="5:19" x14ac:dyDescent="0.3">
      <c r="E15354"/>
      <c r="F15354"/>
      <c r="G15354" s="3"/>
      <c r="H15354" s="3"/>
      <c r="I15354" s="3"/>
      <c r="J15354" s="3"/>
      <c r="K15354" s="3"/>
      <c r="L15354" s="3"/>
      <c r="M15354" s="3"/>
      <c r="N15354" s="3"/>
      <c r="O15354" s="3"/>
      <c r="P15354" s="3"/>
      <c r="Q15354" s="3"/>
      <c r="R15354" s="3"/>
      <c r="S15354" s="3"/>
    </row>
    <row r="15355" spans="5:19" x14ac:dyDescent="0.3">
      <c r="E15355"/>
      <c r="F15355"/>
      <c r="G15355" s="3"/>
      <c r="H15355" s="3"/>
      <c r="I15355" s="3"/>
      <c r="J15355" s="3"/>
      <c r="K15355" s="3"/>
      <c r="L15355" s="3"/>
      <c r="M15355" s="3"/>
      <c r="N15355" s="3"/>
      <c r="O15355" s="3"/>
      <c r="P15355" s="3"/>
      <c r="Q15355" s="3"/>
      <c r="R15355" s="3"/>
      <c r="S15355" s="3"/>
    </row>
    <row r="15356" spans="5:19" x14ac:dyDescent="0.3">
      <c r="E15356"/>
      <c r="F15356"/>
      <c r="G15356" s="3"/>
      <c r="H15356" s="3"/>
      <c r="I15356" s="3"/>
      <c r="J15356" s="3"/>
      <c r="K15356" s="3"/>
      <c r="L15356" s="3"/>
      <c r="M15356" s="3"/>
      <c r="N15356" s="3"/>
      <c r="O15356" s="3"/>
      <c r="P15356" s="3"/>
      <c r="Q15356" s="3"/>
      <c r="R15356" s="3"/>
      <c r="S15356" s="3"/>
    </row>
    <row r="15357" spans="5:19" x14ac:dyDescent="0.3">
      <c r="E15357"/>
      <c r="F15357"/>
      <c r="G15357" s="3"/>
      <c r="H15357" s="3"/>
      <c r="I15357" s="3"/>
      <c r="J15357" s="3"/>
      <c r="K15357" s="3"/>
      <c r="L15357" s="3"/>
      <c r="M15357" s="3"/>
      <c r="N15357" s="3"/>
      <c r="O15357" s="3"/>
      <c r="P15357" s="3"/>
      <c r="Q15357" s="3"/>
      <c r="R15357" s="3"/>
      <c r="S15357" s="3"/>
    </row>
    <row r="15358" spans="5:19" x14ac:dyDescent="0.3">
      <c r="E15358"/>
      <c r="F15358"/>
      <c r="G15358" s="3"/>
      <c r="H15358" s="3"/>
      <c r="I15358" s="3"/>
      <c r="J15358" s="3"/>
      <c r="K15358" s="3"/>
      <c r="L15358" s="3"/>
      <c r="M15358" s="3"/>
      <c r="N15358" s="3"/>
      <c r="O15358" s="3"/>
      <c r="P15358" s="3"/>
      <c r="Q15358" s="3"/>
      <c r="R15358" s="3"/>
      <c r="S15358" s="3"/>
    </row>
    <row r="15359" spans="5:19" x14ac:dyDescent="0.3">
      <c r="E15359"/>
      <c r="F15359"/>
      <c r="G15359" s="3"/>
      <c r="H15359" s="3"/>
      <c r="I15359" s="3"/>
      <c r="J15359" s="3"/>
      <c r="K15359" s="3"/>
      <c r="L15359" s="3"/>
      <c r="M15359" s="3"/>
      <c r="N15359" s="3"/>
      <c r="O15359" s="3"/>
      <c r="P15359" s="3"/>
      <c r="Q15359" s="3"/>
      <c r="R15359" s="3"/>
      <c r="S15359" s="3"/>
    </row>
    <row r="15360" spans="5:19" x14ac:dyDescent="0.3">
      <c r="E15360"/>
      <c r="F15360"/>
      <c r="G15360" s="3"/>
      <c r="H15360" s="3"/>
      <c r="I15360" s="3"/>
      <c r="J15360" s="3"/>
      <c r="K15360" s="3"/>
      <c r="L15360" s="3"/>
      <c r="M15360" s="3"/>
      <c r="N15360" s="3"/>
      <c r="O15360" s="3"/>
      <c r="P15360" s="3"/>
      <c r="Q15360" s="3"/>
      <c r="R15360" s="3"/>
      <c r="S15360" s="3"/>
    </row>
    <row r="15361" spans="5:19" x14ac:dyDescent="0.3">
      <c r="E15361"/>
      <c r="F15361"/>
      <c r="G15361" s="3"/>
      <c r="H15361" s="3"/>
      <c r="I15361" s="3"/>
      <c r="J15361" s="3"/>
      <c r="K15361" s="3"/>
      <c r="L15361" s="3"/>
      <c r="M15361" s="3"/>
      <c r="N15361" s="3"/>
      <c r="O15361" s="3"/>
      <c r="P15361" s="3"/>
      <c r="Q15361" s="3"/>
      <c r="R15361" s="3"/>
      <c r="S15361" s="3"/>
    </row>
    <row r="15362" spans="5:19" x14ac:dyDescent="0.3">
      <c r="E15362"/>
      <c r="F15362"/>
      <c r="G15362" s="3"/>
      <c r="H15362" s="3"/>
      <c r="I15362" s="3"/>
      <c r="J15362" s="3"/>
      <c r="K15362" s="3"/>
      <c r="L15362" s="3"/>
      <c r="M15362" s="3"/>
      <c r="N15362" s="3"/>
      <c r="O15362" s="3"/>
      <c r="P15362" s="3"/>
      <c r="Q15362" s="3"/>
      <c r="R15362" s="3"/>
      <c r="S15362" s="3"/>
    </row>
    <row r="15363" spans="5:19" x14ac:dyDescent="0.3">
      <c r="E15363"/>
      <c r="F15363"/>
      <c r="G15363" s="3"/>
      <c r="H15363" s="3"/>
      <c r="I15363" s="3"/>
      <c r="J15363" s="3"/>
      <c r="K15363" s="3"/>
      <c r="L15363" s="3"/>
      <c r="M15363" s="3"/>
      <c r="N15363" s="3"/>
      <c r="O15363" s="3"/>
      <c r="P15363" s="3"/>
      <c r="Q15363" s="3"/>
      <c r="R15363" s="3"/>
      <c r="S15363" s="3"/>
    </row>
    <row r="15364" spans="5:19" x14ac:dyDescent="0.3">
      <c r="E15364"/>
      <c r="F15364"/>
      <c r="G15364" s="3"/>
      <c r="H15364" s="3"/>
      <c r="I15364" s="3"/>
      <c r="J15364" s="3"/>
      <c r="K15364" s="3"/>
      <c r="L15364" s="3"/>
      <c r="M15364" s="3"/>
      <c r="N15364" s="3"/>
      <c r="O15364" s="3"/>
      <c r="P15364" s="3"/>
      <c r="Q15364" s="3"/>
      <c r="R15364" s="3"/>
      <c r="S15364" s="3"/>
    </row>
    <row r="15365" spans="5:19" x14ac:dyDescent="0.3">
      <c r="E15365"/>
      <c r="F15365"/>
      <c r="G15365" s="3"/>
      <c r="H15365" s="3"/>
      <c r="I15365" s="3"/>
      <c r="J15365" s="3"/>
      <c r="K15365" s="3"/>
      <c r="L15365" s="3"/>
      <c r="M15365" s="3"/>
      <c r="N15365" s="3"/>
      <c r="O15365" s="3"/>
      <c r="P15365" s="3"/>
      <c r="Q15365" s="3"/>
      <c r="R15365" s="3"/>
      <c r="S15365" s="3"/>
    </row>
    <row r="15366" spans="5:19" x14ac:dyDescent="0.3">
      <c r="E15366"/>
      <c r="F15366"/>
      <c r="G15366" s="3"/>
      <c r="H15366" s="3"/>
      <c r="I15366" s="3"/>
      <c r="J15366" s="3"/>
      <c r="K15366" s="3"/>
      <c r="L15366" s="3"/>
      <c r="M15366" s="3"/>
      <c r="N15366" s="3"/>
      <c r="O15366" s="3"/>
      <c r="P15366" s="3"/>
      <c r="Q15366" s="3"/>
      <c r="R15366" s="3"/>
      <c r="S15366" s="3"/>
    </row>
    <row r="15367" spans="5:19" x14ac:dyDescent="0.3">
      <c r="E15367"/>
      <c r="F15367"/>
      <c r="G15367" s="3"/>
      <c r="H15367" s="3"/>
      <c r="I15367" s="3"/>
      <c r="J15367" s="3"/>
      <c r="K15367" s="3"/>
      <c r="L15367" s="3"/>
      <c r="M15367" s="3"/>
      <c r="N15367" s="3"/>
      <c r="O15367" s="3"/>
      <c r="P15367" s="3"/>
      <c r="Q15367" s="3"/>
      <c r="R15367" s="3"/>
      <c r="S15367" s="3"/>
    </row>
    <row r="15368" spans="5:19" x14ac:dyDescent="0.3">
      <c r="E15368"/>
      <c r="F15368"/>
      <c r="G15368" s="3"/>
      <c r="H15368" s="3"/>
      <c r="I15368" s="3"/>
      <c r="J15368" s="3"/>
      <c r="K15368" s="3"/>
      <c r="L15368" s="3"/>
      <c r="M15368" s="3"/>
      <c r="N15368" s="3"/>
      <c r="O15368" s="3"/>
      <c r="P15368" s="3"/>
      <c r="Q15368" s="3"/>
      <c r="R15368" s="3"/>
      <c r="S15368" s="3"/>
    </row>
    <row r="15369" spans="5:19" x14ac:dyDescent="0.3">
      <c r="E15369"/>
      <c r="F15369"/>
      <c r="G15369" s="3"/>
      <c r="H15369" s="3"/>
      <c r="I15369" s="3"/>
      <c r="J15369" s="3"/>
      <c r="K15369" s="3"/>
      <c r="L15369" s="3"/>
      <c r="M15369" s="3"/>
      <c r="N15369" s="3"/>
      <c r="O15369" s="3"/>
      <c r="P15369" s="3"/>
      <c r="Q15369" s="3"/>
      <c r="R15369" s="3"/>
      <c r="S15369" s="3"/>
    </row>
    <row r="15370" spans="5:19" x14ac:dyDescent="0.3">
      <c r="E15370"/>
      <c r="F15370"/>
      <c r="G15370" s="3"/>
      <c r="H15370" s="3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</row>
    <row r="15371" spans="5:19" x14ac:dyDescent="0.3">
      <c r="E15371"/>
      <c r="F15371"/>
      <c r="G15371" s="3"/>
      <c r="H15371" s="3"/>
      <c r="I15371" s="3"/>
      <c r="J15371" s="3"/>
      <c r="K15371" s="3"/>
      <c r="L15371" s="3"/>
      <c r="M15371" s="3"/>
      <c r="N15371" s="3"/>
      <c r="O15371" s="3"/>
      <c r="P15371" s="3"/>
      <c r="Q15371" s="3"/>
      <c r="R15371" s="3"/>
      <c r="S15371" s="3"/>
    </row>
    <row r="15372" spans="5:19" x14ac:dyDescent="0.3">
      <c r="E15372"/>
      <c r="F15372"/>
      <c r="G15372" s="3"/>
      <c r="H15372" s="3"/>
      <c r="I15372" s="3"/>
      <c r="J15372" s="3"/>
      <c r="K15372" s="3"/>
      <c r="L15372" s="3"/>
      <c r="M15372" s="3"/>
      <c r="N15372" s="3"/>
      <c r="O15372" s="3"/>
      <c r="P15372" s="3"/>
      <c r="Q15372" s="3"/>
      <c r="R15372" s="3"/>
      <c r="S15372" s="3"/>
    </row>
    <row r="15373" spans="5:19" x14ac:dyDescent="0.3">
      <c r="E15373"/>
      <c r="F15373"/>
      <c r="G15373" s="3"/>
      <c r="H15373" s="3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</row>
    <row r="15374" spans="5:19" x14ac:dyDescent="0.3">
      <c r="E15374"/>
      <c r="F15374"/>
      <c r="G15374" s="3"/>
      <c r="H15374" s="3"/>
      <c r="I15374" s="3"/>
      <c r="J15374" s="3"/>
      <c r="K15374" s="3"/>
      <c r="L15374" s="3"/>
      <c r="M15374" s="3"/>
      <c r="N15374" s="3"/>
      <c r="O15374" s="3"/>
      <c r="P15374" s="3"/>
      <c r="Q15374" s="3"/>
      <c r="R15374" s="3"/>
      <c r="S15374" s="3"/>
    </row>
    <row r="15375" spans="5:19" x14ac:dyDescent="0.3">
      <c r="E15375"/>
      <c r="F15375"/>
      <c r="G15375" s="3"/>
      <c r="H15375" s="3"/>
      <c r="I15375" s="3"/>
      <c r="J15375" s="3"/>
      <c r="K15375" s="3"/>
      <c r="L15375" s="3"/>
      <c r="M15375" s="3"/>
      <c r="N15375" s="3"/>
      <c r="O15375" s="3"/>
      <c r="P15375" s="3"/>
      <c r="Q15375" s="3"/>
      <c r="R15375" s="3"/>
      <c r="S15375" s="3"/>
    </row>
    <row r="15376" spans="5:19" x14ac:dyDescent="0.3">
      <c r="E15376"/>
      <c r="F15376"/>
      <c r="G15376" s="3"/>
      <c r="H15376" s="3"/>
      <c r="I15376" s="3"/>
      <c r="J15376" s="3"/>
      <c r="K15376" s="3"/>
      <c r="L15376" s="3"/>
      <c r="M15376" s="3"/>
      <c r="N15376" s="3"/>
      <c r="O15376" s="3"/>
      <c r="P15376" s="3"/>
      <c r="Q15376" s="3"/>
      <c r="R15376" s="3"/>
      <c r="S15376" s="3"/>
    </row>
    <row r="15377" spans="5:19" x14ac:dyDescent="0.3">
      <c r="E15377"/>
      <c r="F15377"/>
      <c r="G15377" s="3"/>
      <c r="H15377" s="3"/>
      <c r="I15377" s="3"/>
      <c r="J15377" s="3"/>
      <c r="K15377" s="3"/>
      <c r="L15377" s="3"/>
      <c r="M15377" s="3"/>
      <c r="N15377" s="3"/>
      <c r="O15377" s="3"/>
      <c r="P15377" s="3"/>
      <c r="Q15377" s="3"/>
      <c r="R15377" s="3"/>
      <c r="S15377" s="3"/>
    </row>
    <row r="15378" spans="5:19" x14ac:dyDescent="0.3">
      <c r="E15378"/>
      <c r="F15378"/>
      <c r="G15378" s="3"/>
      <c r="H15378" s="3"/>
      <c r="I15378" s="3"/>
      <c r="J15378" s="3"/>
      <c r="K15378" s="3"/>
      <c r="L15378" s="3"/>
      <c r="M15378" s="3"/>
      <c r="N15378" s="3"/>
      <c r="O15378" s="3"/>
      <c r="P15378" s="3"/>
      <c r="Q15378" s="3"/>
      <c r="R15378" s="3"/>
      <c r="S15378" s="3"/>
    </row>
    <row r="15379" spans="5:19" x14ac:dyDescent="0.3">
      <c r="E15379"/>
      <c r="F15379"/>
      <c r="G15379" s="3"/>
      <c r="H15379" s="3"/>
      <c r="I15379" s="3"/>
      <c r="J15379" s="3"/>
      <c r="K15379" s="3"/>
      <c r="L15379" s="3"/>
      <c r="M15379" s="3"/>
      <c r="N15379" s="3"/>
      <c r="O15379" s="3"/>
      <c r="P15379" s="3"/>
      <c r="Q15379" s="3"/>
      <c r="R15379" s="3"/>
      <c r="S15379" s="3"/>
    </row>
    <row r="15380" spans="5:19" x14ac:dyDescent="0.3">
      <c r="E15380"/>
      <c r="F15380"/>
      <c r="G15380" s="3"/>
      <c r="H15380" s="3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</row>
    <row r="15381" spans="5:19" x14ac:dyDescent="0.3">
      <c r="E15381"/>
      <c r="F15381"/>
      <c r="G15381" s="3"/>
      <c r="H15381" s="3"/>
      <c r="I15381" s="3"/>
      <c r="J15381" s="3"/>
      <c r="K15381" s="3"/>
      <c r="L15381" s="3"/>
      <c r="M15381" s="3"/>
      <c r="N15381" s="3"/>
      <c r="O15381" s="3"/>
      <c r="P15381" s="3"/>
      <c r="Q15381" s="3"/>
      <c r="R15381" s="3"/>
      <c r="S15381" s="3"/>
    </row>
    <row r="15382" spans="5:19" x14ac:dyDescent="0.3">
      <c r="E15382"/>
      <c r="F15382"/>
      <c r="G15382" s="3"/>
      <c r="H15382" s="3"/>
      <c r="I15382" s="3"/>
      <c r="J15382" s="3"/>
      <c r="K15382" s="3"/>
      <c r="L15382" s="3"/>
      <c r="M15382" s="3"/>
      <c r="N15382" s="3"/>
      <c r="O15382" s="3"/>
      <c r="P15382" s="3"/>
      <c r="Q15382" s="3"/>
      <c r="R15382" s="3"/>
      <c r="S15382" s="3"/>
    </row>
    <row r="15383" spans="5:19" x14ac:dyDescent="0.3">
      <c r="E15383"/>
      <c r="F15383"/>
      <c r="G15383" s="3"/>
      <c r="H15383" s="3"/>
      <c r="I15383" s="3"/>
      <c r="J15383" s="3"/>
      <c r="K15383" s="3"/>
      <c r="L15383" s="3"/>
      <c r="M15383" s="3"/>
      <c r="N15383" s="3"/>
      <c r="O15383" s="3"/>
      <c r="P15383" s="3"/>
      <c r="Q15383" s="3"/>
      <c r="R15383" s="3"/>
      <c r="S15383" s="3"/>
    </row>
    <row r="15384" spans="5:19" x14ac:dyDescent="0.3">
      <c r="E15384"/>
      <c r="F15384"/>
      <c r="G15384" s="3"/>
      <c r="H15384" s="3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</row>
    <row r="15385" spans="5:19" x14ac:dyDescent="0.3">
      <c r="E15385"/>
      <c r="F15385"/>
      <c r="G15385" s="3"/>
      <c r="H15385" s="3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</row>
    <row r="15386" spans="5:19" x14ac:dyDescent="0.3">
      <c r="E15386"/>
      <c r="F15386"/>
      <c r="G15386" s="3"/>
      <c r="H15386" s="3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</row>
    <row r="15387" spans="5:19" x14ac:dyDescent="0.3">
      <c r="E15387"/>
      <c r="F15387"/>
      <c r="G15387" s="3"/>
      <c r="H15387" s="3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</row>
    <row r="15388" spans="5:19" x14ac:dyDescent="0.3">
      <c r="E15388"/>
      <c r="F15388"/>
      <c r="G15388" s="3"/>
      <c r="H15388" s="3"/>
      <c r="I15388" s="3"/>
      <c r="J15388" s="3"/>
      <c r="K15388" s="3"/>
      <c r="L15388" s="3"/>
      <c r="M15388" s="3"/>
      <c r="N15388" s="3"/>
      <c r="O15388" s="3"/>
      <c r="P15388" s="3"/>
      <c r="Q15388" s="3"/>
      <c r="R15388" s="3"/>
      <c r="S15388" s="3"/>
    </row>
    <row r="15389" spans="5:19" x14ac:dyDescent="0.3">
      <c r="E15389"/>
      <c r="F15389"/>
      <c r="G15389" s="3"/>
      <c r="H15389" s="3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</row>
    <row r="15390" spans="5:19" x14ac:dyDescent="0.3">
      <c r="E15390"/>
      <c r="F15390"/>
      <c r="G15390" s="3"/>
      <c r="H15390" s="3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</row>
    <row r="15391" spans="5:19" x14ac:dyDescent="0.3">
      <c r="E15391"/>
      <c r="F15391"/>
      <c r="G15391" s="3"/>
      <c r="H15391" s="3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</row>
    <row r="15392" spans="5:19" x14ac:dyDescent="0.3">
      <c r="E15392"/>
      <c r="F15392"/>
      <c r="G15392" s="3"/>
      <c r="H15392" s="3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</row>
    <row r="15393" spans="5:19" x14ac:dyDescent="0.3">
      <c r="E15393"/>
      <c r="F15393"/>
      <c r="G15393" s="3"/>
      <c r="H15393" s="3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</row>
    <row r="15394" spans="5:19" x14ac:dyDescent="0.3">
      <c r="E15394"/>
      <c r="F15394"/>
      <c r="G15394" s="3"/>
      <c r="H15394" s="3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</row>
    <row r="15395" spans="5:19" x14ac:dyDescent="0.3">
      <c r="E15395"/>
      <c r="F15395"/>
      <c r="G15395" s="3"/>
      <c r="H15395" s="3"/>
      <c r="I15395" s="3"/>
      <c r="J15395" s="3"/>
      <c r="K15395" s="3"/>
      <c r="L15395" s="3"/>
      <c r="M15395" s="3"/>
      <c r="N15395" s="3"/>
      <c r="O15395" s="3"/>
      <c r="P15395" s="3"/>
      <c r="Q15395" s="3"/>
      <c r="R15395" s="3"/>
      <c r="S15395" s="3"/>
    </row>
    <row r="15396" spans="5:19" x14ac:dyDescent="0.3">
      <c r="E15396"/>
      <c r="F15396"/>
      <c r="G15396" s="3"/>
      <c r="H15396" s="3"/>
      <c r="I15396" s="3"/>
      <c r="J15396" s="3"/>
      <c r="K15396" s="3"/>
      <c r="L15396" s="3"/>
      <c r="M15396" s="3"/>
      <c r="N15396" s="3"/>
      <c r="O15396" s="3"/>
      <c r="P15396" s="3"/>
      <c r="Q15396" s="3"/>
      <c r="R15396" s="3"/>
      <c r="S15396" s="3"/>
    </row>
    <row r="15397" spans="5:19" x14ac:dyDescent="0.3">
      <c r="E15397"/>
      <c r="F15397"/>
      <c r="G15397" s="3"/>
      <c r="H15397" s="3"/>
      <c r="I15397" s="3"/>
      <c r="J15397" s="3"/>
      <c r="K15397" s="3"/>
      <c r="L15397" s="3"/>
      <c r="M15397" s="3"/>
      <c r="N15397" s="3"/>
      <c r="O15397" s="3"/>
      <c r="P15397" s="3"/>
      <c r="Q15397" s="3"/>
      <c r="R15397" s="3"/>
      <c r="S15397" s="3"/>
    </row>
    <row r="15398" spans="5:19" x14ac:dyDescent="0.3">
      <c r="E15398"/>
      <c r="F15398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3"/>
      <c r="R15398" s="3"/>
      <c r="S15398" s="3"/>
    </row>
    <row r="15399" spans="5:19" x14ac:dyDescent="0.3">
      <c r="E15399"/>
      <c r="F15399"/>
      <c r="G15399" s="3"/>
      <c r="H15399" s="3"/>
      <c r="I15399" s="3"/>
      <c r="J15399" s="3"/>
      <c r="K15399" s="3"/>
      <c r="L15399" s="3"/>
      <c r="M15399" s="3"/>
      <c r="N15399" s="3"/>
      <c r="O15399" s="3"/>
      <c r="P15399" s="3"/>
      <c r="Q15399" s="3"/>
      <c r="R15399" s="3"/>
      <c r="S15399" s="3"/>
    </row>
    <row r="15400" spans="5:19" x14ac:dyDescent="0.3">
      <c r="E15400"/>
      <c r="F15400"/>
      <c r="G15400" s="3"/>
      <c r="H15400" s="3"/>
      <c r="I15400" s="3"/>
      <c r="J15400" s="3"/>
      <c r="K15400" s="3"/>
      <c r="L15400" s="3"/>
      <c r="M15400" s="3"/>
      <c r="N15400" s="3"/>
      <c r="O15400" s="3"/>
      <c r="P15400" s="3"/>
      <c r="Q15400" s="3"/>
      <c r="R15400" s="3"/>
      <c r="S15400" s="3"/>
    </row>
    <row r="15401" spans="5:19" x14ac:dyDescent="0.3">
      <c r="E15401"/>
      <c r="F15401"/>
      <c r="G15401" s="3"/>
      <c r="H15401" s="3"/>
      <c r="I15401" s="3"/>
      <c r="J15401" s="3"/>
      <c r="K15401" s="3"/>
      <c r="L15401" s="3"/>
      <c r="M15401" s="3"/>
      <c r="N15401" s="3"/>
      <c r="O15401" s="3"/>
      <c r="P15401" s="3"/>
      <c r="Q15401" s="3"/>
      <c r="R15401" s="3"/>
      <c r="S15401" s="3"/>
    </row>
    <row r="15402" spans="5:19" x14ac:dyDescent="0.3">
      <c r="E15402"/>
      <c r="F15402"/>
      <c r="G15402" s="3"/>
      <c r="H15402" s="3"/>
      <c r="I15402" s="3"/>
      <c r="J15402" s="3"/>
      <c r="K15402" s="3"/>
      <c r="L15402" s="3"/>
      <c r="M15402" s="3"/>
      <c r="N15402" s="3"/>
      <c r="O15402" s="3"/>
      <c r="P15402" s="3"/>
      <c r="Q15402" s="3"/>
      <c r="R15402" s="3"/>
      <c r="S15402" s="3"/>
    </row>
    <row r="15403" spans="5:19" x14ac:dyDescent="0.3">
      <c r="E15403"/>
      <c r="F15403"/>
      <c r="G15403" s="3"/>
      <c r="H15403" s="3"/>
      <c r="I15403" s="3"/>
      <c r="J15403" s="3"/>
      <c r="K15403" s="3"/>
      <c r="L15403" s="3"/>
      <c r="M15403" s="3"/>
      <c r="N15403" s="3"/>
      <c r="O15403" s="3"/>
      <c r="P15403" s="3"/>
      <c r="Q15403" s="3"/>
      <c r="R15403" s="3"/>
      <c r="S15403" s="3"/>
    </row>
    <row r="15404" spans="5:19" x14ac:dyDescent="0.3">
      <c r="E15404"/>
      <c r="F15404"/>
      <c r="G15404" s="3"/>
      <c r="H15404" s="3"/>
      <c r="I15404" s="3"/>
      <c r="J15404" s="3"/>
      <c r="K15404" s="3"/>
      <c r="L15404" s="3"/>
      <c r="M15404" s="3"/>
      <c r="N15404" s="3"/>
      <c r="O15404" s="3"/>
      <c r="P15404" s="3"/>
      <c r="Q15404" s="3"/>
      <c r="R15404" s="3"/>
      <c r="S15404" s="3"/>
    </row>
    <row r="15405" spans="5:19" x14ac:dyDescent="0.3">
      <c r="E15405"/>
      <c r="F15405"/>
      <c r="G15405" s="3"/>
      <c r="H15405" s="3"/>
      <c r="I15405" s="3"/>
      <c r="J15405" s="3"/>
      <c r="K15405" s="3"/>
      <c r="L15405" s="3"/>
      <c r="M15405" s="3"/>
      <c r="N15405" s="3"/>
      <c r="O15405" s="3"/>
      <c r="P15405" s="3"/>
      <c r="Q15405" s="3"/>
      <c r="R15405" s="3"/>
      <c r="S15405" s="3"/>
    </row>
    <row r="15406" spans="5:19" x14ac:dyDescent="0.3">
      <c r="E15406"/>
      <c r="F15406"/>
      <c r="G15406" s="3"/>
      <c r="H15406" s="3"/>
      <c r="I15406" s="3"/>
      <c r="J15406" s="3"/>
      <c r="K15406" s="3"/>
      <c r="L15406" s="3"/>
      <c r="M15406" s="3"/>
      <c r="N15406" s="3"/>
      <c r="O15406" s="3"/>
      <c r="P15406" s="3"/>
      <c r="Q15406" s="3"/>
      <c r="R15406" s="3"/>
      <c r="S15406" s="3"/>
    </row>
    <row r="15407" spans="5:19" x14ac:dyDescent="0.3">
      <c r="E15407"/>
      <c r="F15407"/>
      <c r="G15407" s="3"/>
      <c r="H15407" s="3"/>
      <c r="I15407" s="3"/>
      <c r="J15407" s="3"/>
      <c r="K15407" s="3"/>
      <c r="L15407" s="3"/>
      <c r="M15407" s="3"/>
      <c r="N15407" s="3"/>
      <c r="O15407" s="3"/>
      <c r="P15407" s="3"/>
      <c r="Q15407" s="3"/>
      <c r="R15407" s="3"/>
      <c r="S15407" s="3"/>
    </row>
    <row r="15408" spans="5:19" x14ac:dyDescent="0.3">
      <c r="E15408"/>
      <c r="F15408"/>
      <c r="G15408" s="3"/>
      <c r="H15408" s="3"/>
      <c r="I15408" s="3"/>
      <c r="J15408" s="3"/>
      <c r="K15408" s="3"/>
      <c r="L15408" s="3"/>
      <c r="M15408" s="3"/>
      <c r="N15408" s="3"/>
      <c r="O15408" s="3"/>
      <c r="P15408" s="3"/>
      <c r="Q15408" s="3"/>
      <c r="R15408" s="3"/>
      <c r="S15408" s="3"/>
    </row>
    <row r="15409" spans="5:19" x14ac:dyDescent="0.3">
      <c r="E15409"/>
      <c r="F15409"/>
      <c r="G15409" s="3"/>
      <c r="H15409" s="3"/>
      <c r="I15409" s="3"/>
      <c r="J15409" s="3"/>
      <c r="K15409" s="3"/>
      <c r="L15409" s="3"/>
      <c r="M15409" s="3"/>
      <c r="N15409" s="3"/>
      <c r="O15409" s="3"/>
      <c r="P15409" s="3"/>
      <c r="Q15409" s="3"/>
      <c r="R15409" s="3"/>
      <c r="S15409" s="3"/>
    </row>
    <row r="15410" spans="5:19" x14ac:dyDescent="0.3">
      <c r="E15410"/>
      <c r="F15410"/>
      <c r="G15410" s="3"/>
      <c r="H15410" s="3"/>
      <c r="I15410" s="3"/>
      <c r="J15410" s="3"/>
      <c r="K15410" s="3"/>
      <c r="L15410" s="3"/>
      <c r="M15410" s="3"/>
      <c r="N15410" s="3"/>
      <c r="O15410" s="3"/>
      <c r="P15410" s="3"/>
      <c r="Q15410" s="3"/>
      <c r="R15410" s="3"/>
      <c r="S15410" s="3"/>
    </row>
    <row r="15411" spans="5:19" x14ac:dyDescent="0.3">
      <c r="E15411"/>
      <c r="F15411"/>
      <c r="G15411" s="3"/>
      <c r="H15411" s="3"/>
      <c r="I15411" s="3"/>
      <c r="J15411" s="3"/>
      <c r="K15411" s="3"/>
      <c r="L15411" s="3"/>
      <c r="M15411" s="3"/>
      <c r="N15411" s="3"/>
      <c r="O15411" s="3"/>
      <c r="P15411" s="3"/>
      <c r="Q15411" s="3"/>
      <c r="R15411" s="3"/>
      <c r="S15411" s="3"/>
    </row>
    <row r="15412" spans="5:19" x14ac:dyDescent="0.3">
      <c r="E15412"/>
      <c r="F15412"/>
      <c r="G15412" s="3"/>
      <c r="H15412" s="3"/>
      <c r="I15412" s="3"/>
      <c r="J15412" s="3"/>
      <c r="K15412" s="3"/>
      <c r="L15412" s="3"/>
      <c r="M15412" s="3"/>
      <c r="N15412" s="3"/>
      <c r="O15412" s="3"/>
      <c r="P15412" s="3"/>
      <c r="Q15412" s="3"/>
      <c r="R15412" s="3"/>
      <c r="S15412" s="3"/>
    </row>
    <row r="15413" spans="5:19" x14ac:dyDescent="0.3">
      <c r="E15413"/>
      <c r="F15413"/>
      <c r="G15413" s="3"/>
      <c r="H15413" s="3"/>
      <c r="I15413" s="3"/>
      <c r="J15413" s="3"/>
      <c r="K15413" s="3"/>
      <c r="L15413" s="3"/>
      <c r="M15413" s="3"/>
      <c r="N15413" s="3"/>
      <c r="O15413" s="3"/>
      <c r="P15413" s="3"/>
      <c r="Q15413" s="3"/>
      <c r="R15413" s="3"/>
      <c r="S15413" s="3"/>
    </row>
    <row r="15414" spans="5:19" x14ac:dyDescent="0.3">
      <c r="E15414"/>
      <c r="F15414"/>
      <c r="G15414" s="3"/>
      <c r="H15414" s="3"/>
      <c r="I15414" s="3"/>
      <c r="J15414" s="3"/>
      <c r="K15414" s="3"/>
      <c r="L15414" s="3"/>
      <c r="M15414" s="3"/>
      <c r="N15414" s="3"/>
      <c r="O15414" s="3"/>
      <c r="P15414" s="3"/>
      <c r="Q15414" s="3"/>
      <c r="R15414" s="3"/>
      <c r="S15414" s="3"/>
    </row>
    <row r="15415" spans="5:19" x14ac:dyDescent="0.3">
      <c r="E15415"/>
      <c r="F15415"/>
      <c r="G15415" s="3"/>
      <c r="H15415" s="3"/>
      <c r="I15415" s="3"/>
      <c r="J15415" s="3"/>
      <c r="K15415" s="3"/>
      <c r="L15415" s="3"/>
      <c r="M15415" s="3"/>
      <c r="N15415" s="3"/>
      <c r="O15415" s="3"/>
      <c r="P15415" s="3"/>
      <c r="Q15415" s="3"/>
      <c r="R15415" s="3"/>
      <c r="S15415" s="3"/>
    </row>
    <row r="15416" spans="5:19" x14ac:dyDescent="0.3">
      <c r="E15416"/>
      <c r="F15416"/>
      <c r="G15416" s="3"/>
      <c r="H15416" s="3"/>
      <c r="I15416" s="3"/>
      <c r="J15416" s="3"/>
      <c r="K15416" s="3"/>
      <c r="L15416" s="3"/>
      <c r="M15416" s="3"/>
      <c r="N15416" s="3"/>
      <c r="O15416" s="3"/>
      <c r="P15416" s="3"/>
      <c r="Q15416" s="3"/>
      <c r="R15416" s="3"/>
      <c r="S15416" s="3"/>
    </row>
    <row r="15417" spans="5:19" x14ac:dyDescent="0.3">
      <c r="E15417"/>
      <c r="F15417"/>
      <c r="G15417" s="3"/>
      <c r="H15417" s="3"/>
      <c r="I15417" s="3"/>
      <c r="J15417" s="3"/>
      <c r="K15417" s="3"/>
      <c r="L15417" s="3"/>
      <c r="M15417" s="3"/>
      <c r="N15417" s="3"/>
      <c r="O15417" s="3"/>
      <c r="P15417" s="3"/>
      <c r="Q15417" s="3"/>
      <c r="R15417" s="3"/>
      <c r="S15417" s="3"/>
    </row>
    <row r="15418" spans="5:19" x14ac:dyDescent="0.3">
      <c r="E15418"/>
      <c r="F15418"/>
      <c r="G15418" s="3"/>
      <c r="H15418" s="3"/>
      <c r="I15418" s="3"/>
      <c r="J15418" s="3"/>
      <c r="K15418" s="3"/>
      <c r="L15418" s="3"/>
      <c r="M15418" s="3"/>
      <c r="N15418" s="3"/>
      <c r="O15418" s="3"/>
      <c r="P15418" s="3"/>
      <c r="Q15418" s="3"/>
      <c r="R15418" s="3"/>
      <c r="S15418" s="3"/>
    </row>
    <row r="15419" spans="5:19" x14ac:dyDescent="0.3">
      <c r="E15419"/>
      <c r="F15419"/>
      <c r="G15419" s="3"/>
      <c r="H15419" s="3"/>
      <c r="I15419" s="3"/>
      <c r="J15419" s="3"/>
      <c r="K15419" s="3"/>
      <c r="L15419" s="3"/>
      <c r="M15419" s="3"/>
      <c r="N15419" s="3"/>
      <c r="O15419" s="3"/>
      <c r="P15419" s="3"/>
      <c r="Q15419" s="3"/>
      <c r="R15419" s="3"/>
      <c r="S15419" s="3"/>
    </row>
    <row r="15420" spans="5:19" x14ac:dyDescent="0.3">
      <c r="E15420"/>
      <c r="F15420"/>
      <c r="G15420" s="3"/>
      <c r="H15420" s="3"/>
      <c r="I15420" s="3"/>
      <c r="J15420" s="3"/>
      <c r="K15420" s="3"/>
      <c r="L15420" s="3"/>
      <c r="M15420" s="3"/>
      <c r="N15420" s="3"/>
      <c r="O15420" s="3"/>
      <c r="P15420" s="3"/>
      <c r="Q15420" s="3"/>
      <c r="R15420" s="3"/>
      <c r="S15420" s="3"/>
    </row>
    <row r="15421" spans="5:19" x14ac:dyDescent="0.3">
      <c r="E15421"/>
      <c r="F15421"/>
      <c r="G15421" s="3"/>
      <c r="H15421" s="3"/>
      <c r="I15421" s="3"/>
      <c r="J15421" s="3"/>
      <c r="K15421" s="3"/>
      <c r="L15421" s="3"/>
      <c r="M15421" s="3"/>
      <c r="N15421" s="3"/>
      <c r="O15421" s="3"/>
      <c r="P15421" s="3"/>
      <c r="Q15421" s="3"/>
      <c r="R15421" s="3"/>
      <c r="S15421" s="3"/>
    </row>
    <row r="15422" spans="5:19" x14ac:dyDescent="0.3">
      <c r="E15422"/>
      <c r="F15422"/>
      <c r="G15422" s="3"/>
      <c r="H15422" s="3"/>
      <c r="I15422" s="3"/>
      <c r="J15422" s="3"/>
      <c r="K15422" s="3"/>
      <c r="L15422" s="3"/>
      <c r="M15422" s="3"/>
      <c r="N15422" s="3"/>
      <c r="O15422" s="3"/>
      <c r="P15422" s="3"/>
      <c r="Q15422" s="3"/>
      <c r="R15422" s="3"/>
      <c r="S15422" s="3"/>
    </row>
    <row r="15423" spans="5:19" x14ac:dyDescent="0.3">
      <c r="E15423"/>
      <c r="F15423"/>
      <c r="G15423" s="3"/>
      <c r="H15423" s="3"/>
      <c r="I15423" s="3"/>
      <c r="J15423" s="3"/>
      <c r="K15423" s="3"/>
      <c r="L15423" s="3"/>
      <c r="M15423" s="3"/>
      <c r="N15423" s="3"/>
      <c r="O15423" s="3"/>
      <c r="P15423" s="3"/>
      <c r="Q15423" s="3"/>
      <c r="R15423" s="3"/>
      <c r="S15423" s="3"/>
    </row>
    <row r="15424" spans="5:19" x14ac:dyDescent="0.3">
      <c r="E15424"/>
      <c r="F15424"/>
      <c r="G15424" s="3"/>
      <c r="H15424" s="3"/>
      <c r="I15424" s="3"/>
      <c r="J15424" s="3"/>
      <c r="K15424" s="3"/>
      <c r="L15424" s="3"/>
      <c r="M15424" s="3"/>
      <c r="N15424" s="3"/>
      <c r="O15424" s="3"/>
      <c r="P15424" s="3"/>
      <c r="Q15424" s="3"/>
      <c r="R15424" s="3"/>
      <c r="S15424" s="3"/>
    </row>
    <row r="15425" spans="5:19" x14ac:dyDescent="0.3">
      <c r="E15425"/>
      <c r="F15425"/>
      <c r="G15425" s="3"/>
      <c r="H15425" s="3"/>
      <c r="I15425" s="3"/>
      <c r="J15425" s="3"/>
      <c r="K15425" s="3"/>
      <c r="L15425" s="3"/>
      <c r="M15425" s="3"/>
      <c r="N15425" s="3"/>
      <c r="O15425" s="3"/>
      <c r="P15425" s="3"/>
      <c r="Q15425" s="3"/>
      <c r="R15425" s="3"/>
      <c r="S15425" s="3"/>
    </row>
    <row r="15426" spans="5:19" x14ac:dyDescent="0.3">
      <c r="E15426"/>
      <c r="F15426"/>
      <c r="G15426" s="3"/>
      <c r="H15426" s="3"/>
      <c r="I15426" s="3"/>
      <c r="J15426" s="3"/>
      <c r="K15426" s="3"/>
      <c r="L15426" s="3"/>
      <c r="M15426" s="3"/>
      <c r="N15426" s="3"/>
      <c r="O15426" s="3"/>
      <c r="P15426" s="3"/>
      <c r="Q15426" s="3"/>
      <c r="R15426" s="3"/>
      <c r="S15426" s="3"/>
    </row>
    <row r="15427" spans="5:19" x14ac:dyDescent="0.3">
      <c r="E15427"/>
      <c r="F15427"/>
      <c r="G15427" s="3"/>
      <c r="H15427" s="3"/>
      <c r="I15427" s="3"/>
      <c r="J15427" s="3"/>
      <c r="K15427" s="3"/>
      <c r="L15427" s="3"/>
      <c r="M15427" s="3"/>
      <c r="N15427" s="3"/>
      <c r="O15427" s="3"/>
      <c r="P15427" s="3"/>
      <c r="Q15427" s="3"/>
      <c r="R15427" s="3"/>
      <c r="S15427" s="3"/>
    </row>
    <row r="15428" spans="5:19" x14ac:dyDescent="0.3">
      <c r="E15428"/>
      <c r="F15428"/>
      <c r="G15428" s="3"/>
      <c r="H15428" s="3"/>
      <c r="I15428" s="3"/>
      <c r="J15428" s="3"/>
      <c r="K15428" s="3"/>
      <c r="L15428" s="3"/>
      <c r="M15428" s="3"/>
      <c r="N15428" s="3"/>
      <c r="O15428" s="3"/>
      <c r="P15428" s="3"/>
      <c r="Q15428" s="3"/>
      <c r="R15428" s="3"/>
      <c r="S15428" s="3"/>
    </row>
    <row r="15429" spans="5:19" x14ac:dyDescent="0.3">
      <c r="E15429"/>
      <c r="F15429"/>
      <c r="G15429" s="3"/>
      <c r="H15429" s="3"/>
      <c r="I15429" s="3"/>
      <c r="J15429" s="3"/>
      <c r="K15429" s="3"/>
      <c r="L15429" s="3"/>
      <c r="M15429" s="3"/>
      <c r="N15429" s="3"/>
      <c r="O15429" s="3"/>
      <c r="P15429" s="3"/>
      <c r="Q15429" s="3"/>
      <c r="R15429" s="3"/>
      <c r="S15429" s="3"/>
    </row>
    <row r="15430" spans="5:19" x14ac:dyDescent="0.3">
      <c r="E15430"/>
      <c r="F15430"/>
      <c r="G15430" s="3"/>
      <c r="H15430" s="3"/>
      <c r="I15430" s="3"/>
      <c r="J15430" s="3"/>
      <c r="K15430" s="3"/>
      <c r="L15430" s="3"/>
      <c r="M15430" s="3"/>
      <c r="N15430" s="3"/>
      <c r="O15430" s="3"/>
      <c r="P15430" s="3"/>
      <c r="Q15430" s="3"/>
      <c r="R15430" s="3"/>
      <c r="S15430" s="3"/>
    </row>
    <row r="15431" spans="5:19" x14ac:dyDescent="0.3">
      <c r="E15431"/>
      <c r="F15431"/>
      <c r="G15431" s="3"/>
      <c r="H15431" s="3"/>
      <c r="I15431" s="3"/>
      <c r="J15431" s="3"/>
      <c r="K15431" s="3"/>
      <c r="L15431" s="3"/>
      <c r="M15431" s="3"/>
      <c r="N15431" s="3"/>
      <c r="O15431" s="3"/>
      <c r="P15431" s="3"/>
      <c r="Q15431" s="3"/>
      <c r="R15431" s="3"/>
      <c r="S15431" s="3"/>
    </row>
    <row r="15432" spans="5:19" x14ac:dyDescent="0.3">
      <c r="E15432"/>
      <c r="F15432"/>
      <c r="G15432" s="3"/>
      <c r="H15432" s="3"/>
      <c r="I15432" s="3"/>
      <c r="J15432" s="3"/>
      <c r="K15432" s="3"/>
      <c r="L15432" s="3"/>
      <c r="M15432" s="3"/>
      <c r="N15432" s="3"/>
      <c r="O15432" s="3"/>
      <c r="P15432" s="3"/>
      <c r="Q15432" s="3"/>
      <c r="R15432" s="3"/>
      <c r="S15432" s="3"/>
    </row>
    <row r="15433" spans="5:19" x14ac:dyDescent="0.3">
      <c r="E15433"/>
      <c r="F15433"/>
      <c r="G15433" s="3"/>
      <c r="H15433" s="3"/>
      <c r="I15433" s="3"/>
      <c r="J15433" s="3"/>
      <c r="K15433" s="3"/>
      <c r="L15433" s="3"/>
      <c r="M15433" s="3"/>
      <c r="N15433" s="3"/>
      <c r="O15433" s="3"/>
      <c r="P15433" s="3"/>
      <c r="Q15433" s="3"/>
      <c r="R15433" s="3"/>
      <c r="S15433" s="3"/>
    </row>
    <row r="15434" spans="5:19" x14ac:dyDescent="0.3">
      <c r="E15434"/>
      <c r="F15434"/>
      <c r="G15434" s="3"/>
      <c r="H15434" s="3"/>
      <c r="I15434" s="3"/>
      <c r="J15434" s="3"/>
      <c r="K15434" s="3"/>
      <c r="L15434" s="3"/>
      <c r="M15434" s="3"/>
      <c r="N15434" s="3"/>
      <c r="O15434" s="3"/>
      <c r="P15434" s="3"/>
      <c r="Q15434" s="3"/>
      <c r="R15434" s="3"/>
      <c r="S15434" s="3"/>
    </row>
    <row r="15435" spans="5:19" x14ac:dyDescent="0.3">
      <c r="E15435"/>
      <c r="F15435"/>
      <c r="G15435" s="3"/>
      <c r="H15435" s="3"/>
      <c r="I15435" s="3"/>
      <c r="J15435" s="3"/>
      <c r="K15435" s="3"/>
      <c r="L15435" s="3"/>
      <c r="M15435" s="3"/>
      <c r="N15435" s="3"/>
      <c r="O15435" s="3"/>
      <c r="P15435" s="3"/>
      <c r="Q15435" s="3"/>
      <c r="R15435" s="3"/>
      <c r="S15435" s="3"/>
    </row>
    <row r="15436" spans="5:19" x14ac:dyDescent="0.3">
      <c r="E15436"/>
      <c r="F15436"/>
      <c r="G15436" s="3"/>
      <c r="H15436" s="3"/>
      <c r="I15436" s="3"/>
      <c r="J15436" s="3"/>
      <c r="K15436" s="3"/>
      <c r="L15436" s="3"/>
      <c r="M15436" s="3"/>
      <c r="N15436" s="3"/>
      <c r="O15436" s="3"/>
      <c r="P15436" s="3"/>
      <c r="Q15436" s="3"/>
      <c r="R15436" s="3"/>
      <c r="S15436" s="3"/>
    </row>
    <row r="15437" spans="5:19" x14ac:dyDescent="0.3">
      <c r="E15437"/>
      <c r="F15437"/>
      <c r="G15437" s="3"/>
      <c r="H15437" s="3"/>
      <c r="I15437" s="3"/>
      <c r="J15437" s="3"/>
      <c r="K15437" s="3"/>
      <c r="L15437" s="3"/>
      <c r="M15437" s="3"/>
      <c r="N15437" s="3"/>
      <c r="O15437" s="3"/>
      <c r="P15437" s="3"/>
      <c r="Q15437" s="3"/>
      <c r="R15437" s="3"/>
      <c r="S15437" s="3"/>
    </row>
    <row r="15438" spans="5:19" x14ac:dyDescent="0.3">
      <c r="E15438"/>
      <c r="F15438"/>
      <c r="G15438" s="3"/>
      <c r="H15438" s="3"/>
      <c r="I15438" s="3"/>
      <c r="J15438" s="3"/>
      <c r="K15438" s="3"/>
      <c r="L15438" s="3"/>
      <c r="M15438" s="3"/>
      <c r="N15438" s="3"/>
      <c r="O15438" s="3"/>
      <c r="P15438" s="3"/>
      <c r="Q15438" s="3"/>
      <c r="R15438" s="3"/>
      <c r="S15438" s="3"/>
    </row>
    <row r="15439" spans="5:19" x14ac:dyDescent="0.3">
      <c r="E15439"/>
      <c r="F15439"/>
      <c r="G15439" s="3"/>
      <c r="H15439" s="3"/>
      <c r="I15439" s="3"/>
      <c r="J15439" s="3"/>
      <c r="K15439" s="3"/>
      <c r="L15439" s="3"/>
      <c r="M15439" s="3"/>
      <c r="N15439" s="3"/>
      <c r="O15439" s="3"/>
      <c r="P15439" s="3"/>
      <c r="Q15439" s="3"/>
      <c r="R15439" s="3"/>
      <c r="S15439" s="3"/>
    </row>
    <row r="15440" spans="5:19" x14ac:dyDescent="0.3">
      <c r="E15440"/>
      <c r="F15440"/>
      <c r="G15440" s="3"/>
      <c r="H15440" s="3"/>
      <c r="I15440" s="3"/>
      <c r="J15440" s="3"/>
      <c r="K15440" s="3"/>
      <c r="L15440" s="3"/>
      <c r="M15440" s="3"/>
      <c r="N15440" s="3"/>
      <c r="O15440" s="3"/>
      <c r="P15440" s="3"/>
      <c r="Q15440" s="3"/>
      <c r="R15440" s="3"/>
      <c r="S15440" s="3"/>
    </row>
    <row r="15441" spans="5:19" x14ac:dyDescent="0.3">
      <c r="E15441"/>
      <c r="F15441"/>
      <c r="G15441" s="3"/>
      <c r="H15441" s="3"/>
      <c r="I15441" s="3"/>
      <c r="J15441" s="3"/>
      <c r="K15441" s="3"/>
      <c r="L15441" s="3"/>
      <c r="M15441" s="3"/>
      <c r="N15441" s="3"/>
      <c r="O15441" s="3"/>
      <c r="P15441" s="3"/>
      <c r="Q15441" s="3"/>
      <c r="R15441" s="3"/>
      <c r="S15441" s="3"/>
    </row>
    <row r="15442" spans="5:19" x14ac:dyDescent="0.3">
      <c r="E15442"/>
      <c r="F15442"/>
      <c r="G15442" s="3"/>
      <c r="H15442" s="3"/>
      <c r="I15442" s="3"/>
      <c r="J15442" s="3"/>
      <c r="K15442" s="3"/>
      <c r="L15442" s="3"/>
      <c r="M15442" s="3"/>
      <c r="N15442" s="3"/>
      <c r="O15442" s="3"/>
      <c r="P15442" s="3"/>
      <c r="Q15442" s="3"/>
      <c r="R15442" s="3"/>
      <c r="S15442" s="3"/>
    </row>
    <row r="15443" spans="5:19" x14ac:dyDescent="0.3">
      <c r="E15443"/>
      <c r="F15443"/>
      <c r="G15443" s="3"/>
      <c r="H15443" s="3"/>
      <c r="I15443" s="3"/>
      <c r="J15443" s="3"/>
      <c r="K15443" s="3"/>
      <c r="L15443" s="3"/>
      <c r="M15443" s="3"/>
      <c r="N15443" s="3"/>
      <c r="O15443" s="3"/>
      <c r="P15443" s="3"/>
      <c r="Q15443" s="3"/>
      <c r="R15443" s="3"/>
      <c r="S15443" s="3"/>
    </row>
    <row r="15444" spans="5:19" x14ac:dyDescent="0.3">
      <c r="E15444"/>
      <c r="F15444"/>
      <c r="G15444" s="3"/>
      <c r="H15444" s="3"/>
      <c r="I15444" s="3"/>
      <c r="J15444" s="3"/>
      <c r="K15444" s="3"/>
      <c r="L15444" s="3"/>
      <c r="M15444" s="3"/>
      <c r="N15444" s="3"/>
      <c r="O15444" s="3"/>
      <c r="P15444" s="3"/>
      <c r="Q15444" s="3"/>
      <c r="R15444" s="3"/>
      <c r="S15444" s="3"/>
    </row>
    <row r="15445" spans="5:19" x14ac:dyDescent="0.3">
      <c r="E15445"/>
      <c r="F15445"/>
      <c r="G15445" s="3"/>
      <c r="H15445" s="3"/>
      <c r="I15445" s="3"/>
      <c r="J15445" s="3"/>
      <c r="K15445" s="3"/>
      <c r="L15445" s="3"/>
      <c r="M15445" s="3"/>
      <c r="N15445" s="3"/>
      <c r="O15445" s="3"/>
      <c r="P15445" s="3"/>
      <c r="Q15445" s="3"/>
      <c r="R15445" s="3"/>
      <c r="S15445" s="3"/>
    </row>
    <row r="15446" spans="5:19" x14ac:dyDescent="0.3">
      <c r="E15446"/>
      <c r="F15446"/>
      <c r="G15446" s="3"/>
      <c r="H15446" s="3"/>
      <c r="I15446" s="3"/>
      <c r="J15446" s="3"/>
      <c r="K15446" s="3"/>
      <c r="L15446" s="3"/>
      <c r="M15446" s="3"/>
      <c r="N15446" s="3"/>
      <c r="O15446" s="3"/>
      <c r="P15446" s="3"/>
      <c r="Q15446" s="3"/>
      <c r="R15446" s="3"/>
      <c r="S15446" s="3"/>
    </row>
    <row r="15447" spans="5:19" x14ac:dyDescent="0.3">
      <c r="E15447"/>
      <c r="F15447"/>
      <c r="G15447" s="3"/>
      <c r="H15447" s="3"/>
      <c r="I15447" s="3"/>
      <c r="J15447" s="3"/>
      <c r="K15447" s="3"/>
      <c r="L15447" s="3"/>
      <c r="M15447" s="3"/>
      <c r="N15447" s="3"/>
      <c r="O15447" s="3"/>
      <c r="P15447" s="3"/>
      <c r="Q15447" s="3"/>
      <c r="R15447" s="3"/>
      <c r="S15447" s="3"/>
    </row>
    <row r="15448" spans="5:19" x14ac:dyDescent="0.3">
      <c r="E15448"/>
      <c r="F15448"/>
      <c r="G15448" s="3"/>
      <c r="H15448" s="3"/>
      <c r="I15448" s="3"/>
      <c r="J15448" s="3"/>
      <c r="K15448" s="3"/>
      <c r="L15448" s="3"/>
      <c r="M15448" s="3"/>
      <c r="N15448" s="3"/>
      <c r="O15448" s="3"/>
      <c r="P15448" s="3"/>
      <c r="Q15448" s="3"/>
      <c r="R15448" s="3"/>
      <c r="S15448" s="3"/>
    </row>
    <row r="15449" spans="5:19" x14ac:dyDescent="0.3">
      <c r="E15449"/>
      <c r="F15449"/>
      <c r="G15449" s="3"/>
      <c r="H15449" s="3"/>
      <c r="I15449" s="3"/>
      <c r="J15449" s="3"/>
      <c r="K15449" s="3"/>
      <c r="L15449" s="3"/>
      <c r="M15449" s="3"/>
      <c r="N15449" s="3"/>
      <c r="O15449" s="3"/>
      <c r="P15449" s="3"/>
      <c r="Q15449" s="3"/>
      <c r="R15449" s="3"/>
      <c r="S15449" s="3"/>
    </row>
    <row r="15450" spans="5:19" x14ac:dyDescent="0.3">
      <c r="E15450"/>
      <c r="F15450"/>
      <c r="G15450" s="3"/>
      <c r="H15450" s="3"/>
      <c r="I15450" s="3"/>
      <c r="J15450" s="3"/>
      <c r="K15450" s="3"/>
      <c r="L15450" s="3"/>
      <c r="M15450" s="3"/>
      <c r="N15450" s="3"/>
      <c r="O15450" s="3"/>
      <c r="P15450" s="3"/>
      <c r="Q15450" s="3"/>
      <c r="R15450" s="3"/>
      <c r="S15450" s="3"/>
    </row>
    <row r="15451" spans="5:19" x14ac:dyDescent="0.3">
      <c r="E15451"/>
      <c r="F15451"/>
      <c r="G15451" s="3"/>
      <c r="H15451" s="3"/>
      <c r="I15451" s="3"/>
      <c r="J15451" s="3"/>
      <c r="K15451" s="3"/>
      <c r="L15451" s="3"/>
      <c r="M15451" s="3"/>
      <c r="N15451" s="3"/>
      <c r="O15451" s="3"/>
      <c r="P15451" s="3"/>
      <c r="Q15451" s="3"/>
      <c r="R15451" s="3"/>
      <c r="S15451" s="3"/>
    </row>
    <row r="15452" spans="5:19" x14ac:dyDescent="0.3">
      <c r="E15452"/>
      <c r="F15452"/>
      <c r="G15452" s="3"/>
      <c r="H15452" s="3"/>
      <c r="I15452" s="3"/>
      <c r="J15452" s="3"/>
      <c r="K15452" s="3"/>
      <c r="L15452" s="3"/>
      <c r="M15452" s="3"/>
      <c r="N15452" s="3"/>
      <c r="O15452" s="3"/>
      <c r="P15452" s="3"/>
      <c r="Q15452" s="3"/>
      <c r="R15452" s="3"/>
      <c r="S15452" s="3"/>
    </row>
    <row r="15453" spans="5:19" x14ac:dyDescent="0.3">
      <c r="E15453"/>
      <c r="F15453"/>
      <c r="G15453" s="3"/>
      <c r="H15453" s="3"/>
      <c r="I15453" s="3"/>
      <c r="J15453" s="3"/>
      <c r="K15453" s="3"/>
      <c r="L15453" s="3"/>
      <c r="M15453" s="3"/>
      <c r="N15453" s="3"/>
      <c r="O15453" s="3"/>
      <c r="P15453" s="3"/>
      <c r="Q15453" s="3"/>
      <c r="R15453" s="3"/>
      <c r="S15453" s="3"/>
    </row>
    <row r="15454" spans="5:19" x14ac:dyDescent="0.3">
      <c r="E15454"/>
      <c r="F15454"/>
      <c r="G15454" s="3"/>
      <c r="H15454" s="3"/>
      <c r="I15454" s="3"/>
      <c r="J15454" s="3"/>
      <c r="K15454" s="3"/>
      <c r="L15454" s="3"/>
      <c r="M15454" s="3"/>
      <c r="N15454" s="3"/>
      <c r="O15454" s="3"/>
      <c r="P15454" s="3"/>
      <c r="Q15454" s="3"/>
      <c r="R15454" s="3"/>
      <c r="S15454" s="3"/>
    </row>
    <row r="15455" spans="5:19" x14ac:dyDescent="0.3">
      <c r="E15455"/>
      <c r="F15455"/>
      <c r="G15455" s="3"/>
      <c r="H15455" s="3"/>
      <c r="I15455" s="3"/>
      <c r="J15455" s="3"/>
      <c r="K15455" s="3"/>
      <c r="L15455" s="3"/>
      <c r="M15455" s="3"/>
      <c r="N15455" s="3"/>
      <c r="O15455" s="3"/>
      <c r="P15455" s="3"/>
      <c r="Q15455" s="3"/>
      <c r="R15455" s="3"/>
      <c r="S15455" s="3"/>
    </row>
    <row r="15456" spans="5:19" x14ac:dyDescent="0.3">
      <c r="E15456"/>
      <c r="F15456"/>
      <c r="G15456" s="3"/>
      <c r="H15456" s="3"/>
      <c r="I15456" s="3"/>
      <c r="J15456" s="3"/>
      <c r="K15456" s="3"/>
      <c r="L15456" s="3"/>
      <c r="M15456" s="3"/>
      <c r="N15456" s="3"/>
      <c r="O15456" s="3"/>
      <c r="P15456" s="3"/>
      <c r="Q15456" s="3"/>
      <c r="R15456" s="3"/>
      <c r="S15456" s="3"/>
    </row>
    <row r="15457" spans="5:19" x14ac:dyDescent="0.3">
      <c r="E15457"/>
      <c r="F15457"/>
      <c r="G15457" s="3"/>
      <c r="H15457" s="3"/>
      <c r="I15457" s="3"/>
      <c r="J15457" s="3"/>
      <c r="K15457" s="3"/>
      <c r="L15457" s="3"/>
      <c r="M15457" s="3"/>
      <c r="N15457" s="3"/>
      <c r="O15457" s="3"/>
      <c r="P15457" s="3"/>
      <c r="Q15457" s="3"/>
      <c r="R15457" s="3"/>
      <c r="S15457" s="3"/>
    </row>
    <row r="15458" spans="5:19" x14ac:dyDescent="0.3">
      <c r="E15458"/>
      <c r="F15458"/>
      <c r="G15458" s="3"/>
      <c r="H15458" s="3"/>
      <c r="I15458" s="3"/>
      <c r="J15458" s="3"/>
      <c r="K15458" s="3"/>
      <c r="L15458" s="3"/>
      <c r="M15458" s="3"/>
      <c r="N15458" s="3"/>
      <c r="O15458" s="3"/>
      <c r="P15458" s="3"/>
      <c r="Q15458" s="3"/>
      <c r="R15458" s="3"/>
      <c r="S15458" s="3"/>
    </row>
    <row r="15459" spans="5:19" x14ac:dyDescent="0.3">
      <c r="E15459"/>
      <c r="F15459"/>
      <c r="G15459" s="3"/>
      <c r="H15459" s="3"/>
      <c r="I15459" s="3"/>
      <c r="J15459" s="3"/>
      <c r="K15459" s="3"/>
      <c r="L15459" s="3"/>
      <c r="M15459" s="3"/>
      <c r="N15459" s="3"/>
      <c r="O15459" s="3"/>
      <c r="P15459" s="3"/>
      <c r="Q15459" s="3"/>
      <c r="R15459" s="3"/>
      <c r="S15459" s="3"/>
    </row>
    <row r="15460" spans="5:19" x14ac:dyDescent="0.3">
      <c r="E15460"/>
      <c r="F15460"/>
      <c r="G15460" s="3"/>
      <c r="H15460" s="3"/>
      <c r="I15460" s="3"/>
      <c r="J15460" s="3"/>
      <c r="K15460" s="3"/>
      <c r="L15460" s="3"/>
      <c r="M15460" s="3"/>
      <c r="N15460" s="3"/>
      <c r="O15460" s="3"/>
      <c r="P15460" s="3"/>
      <c r="Q15460" s="3"/>
      <c r="R15460" s="3"/>
      <c r="S15460" s="3"/>
    </row>
    <row r="15461" spans="5:19" x14ac:dyDescent="0.3">
      <c r="E15461"/>
      <c r="F15461"/>
      <c r="G15461" s="3"/>
      <c r="H15461" s="3"/>
      <c r="I15461" s="3"/>
      <c r="J15461" s="3"/>
      <c r="K15461" s="3"/>
      <c r="L15461" s="3"/>
      <c r="M15461" s="3"/>
      <c r="N15461" s="3"/>
      <c r="O15461" s="3"/>
      <c r="P15461" s="3"/>
      <c r="Q15461" s="3"/>
      <c r="R15461" s="3"/>
      <c r="S15461" s="3"/>
    </row>
    <row r="15462" spans="5:19" x14ac:dyDescent="0.3">
      <c r="E15462"/>
      <c r="F15462"/>
      <c r="G15462" s="3"/>
      <c r="H15462" s="3"/>
      <c r="I15462" s="3"/>
      <c r="J15462" s="3"/>
      <c r="K15462" s="3"/>
      <c r="L15462" s="3"/>
      <c r="M15462" s="3"/>
      <c r="N15462" s="3"/>
      <c r="O15462" s="3"/>
      <c r="P15462" s="3"/>
      <c r="Q15462" s="3"/>
      <c r="R15462" s="3"/>
      <c r="S15462" s="3"/>
    </row>
    <row r="15463" spans="5:19" x14ac:dyDescent="0.3">
      <c r="E15463"/>
      <c r="F15463"/>
      <c r="G15463" s="3"/>
      <c r="H15463" s="3"/>
      <c r="I15463" s="3"/>
      <c r="J15463" s="3"/>
      <c r="K15463" s="3"/>
      <c r="L15463" s="3"/>
      <c r="M15463" s="3"/>
      <c r="N15463" s="3"/>
      <c r="O15463" s="3"/>
      <c r="P15463" s="3"/>
      <c r="Q15463" s="3"/>
      <c r="R15463" s="3"/>
      <c r="S15463" s="3"/>
    </row>
    <row r="15464" spans="5:19" x14ac:dyDescent="0.3">
      <c r="E15464"/>
      <c r="F15464"/>
      <c r="G15464" s="3"/>
      <c r="H15464" s="3"/>
      <c r="I15464" s="3"/>
      <c r="J15464" s="3"/>
      <c r="K15464" s="3"/>
      <c r="L15464" s="3"/>
      <c r="M15464" s="3"/>
      <c r="N15464" s="3"/>
      <c r="O15464" s="3"/>
      <c r="P15464" s="3"/>
      <c r="Q15464" s="3"/>
      <c r="R15464" s="3"/>
      <c r="S15464" s="3"/>
    </row>
    <row r="15465" spans="5:19" x14ac:dyDescent="0.3">
      <c r="E15465"/>
      <c r="F15465"/>
      <c r="G15465" s="3"/>
      <c r="H15465" s="3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</row>
    <row r="15466" spans="5:19" x14ac:dyDescent="0.3">
      <c r="E15466"/>
      <c r="F15466"/>
      <c r="G15466" s="3"/>
      <c r="H15466" s="3"/>
      <c r="I15466" s="3"/>
      <c r="J15466" s="3"/>
      <c r="K15466" s="3"/>
      <c r="L15466" s="3"/>
      <c r="M15466" s="3"/>
      <c r="N15466" s="3"/>
      <c r="O15466" s="3"/>
      <c r="P15466" s="3"/>
      <c r="Q15466" s="3"/>
      <c r="R15466" s="3"/>
      <c r="S15466" s="3"/>
    </row>
    <row r="15467" spans="5:19" x14ac:dyDescent="0.3">
      <c r="E15467"/>
      <c r="F15467"/>
      <c r="G15467" s="3"/>
      <c r="H15467" s="3"/>
      <c r="I15467" s="3"/>
      <c r="J15467" s="3"/>
      <c r="K15467" s="3"/>
      <c r="L15467" s="3"/>
      <c r="M15467" s="3"/>
      <c r="N15467" s="3"/>
      <c r="O15467" s="3"/>
      <c r="P15467" s="3"/>
      <c r="Q15467" s="3"/>
      <c r="R15467" s="3"/>
      <c r="S15467" s="3"/>
    </row>
    <row r="15468" spans="5:19" x14ac:dyDescent="0.3">
      <c r="E15468"/>
      <c r="F15468"/>
      <c r="G15468" s="3"/>
      <c r="H15468" s="3"/>
      <c r="I15468" s="3"/>
      <c r="J15468" s="3"/>
      <c r="K15468" s="3"/>
      <c r="L15468" s="3"/>
      <c r="M15468" s="3"/>
      <c r="N15468" s="3"/>
      <c r="O15468" s="3"/>
      <c r="P15468" s="3"/>
      <c r="Q15468" s="3"/>
      <c r="R15468" s="3"/>
      <c r="S15468" s="3"/>
    </row>
    <row r="15469" spans="5:19" x14ac:dyDescent="0.3">
      <c r="E15469"/>
      <c r="F15469"/>
      <c r="G15469" s="3"/>
      <c r="H15469" s="3"/>
      <c r="I15469" s="3"/>
      <c r="J15469" s="3"/>
      <c r="K15469" s="3"/>
      <c r="L15469" s="3"/>
      <c r="M15469" s="3"/>
      <c r="N15469" s="3"/>
      <c r="O15469" s="3"/>
      <c r="P15469" s="3"/>
      <c r="Q15469" s="3"/>
      <c r="R15469" s="3"/>
      <c r="S15469" s="3"/>
    </row>
    <row r="15470" spans="5:19" x14ac:dyDescent="0.3">
      <c r="E15470"/>
      <c r="F15470"/>
      <c r="G15470" s="3"/>
      <c r="H15470" s="3"/>
      <c r="I15470" s="3"/>
      <c r="J15470" s="3"/>
      <c r="K15470" s="3"/>
      <c r="L15470" s="3"/>
      <c r="M15470" s="3"/>
      <c r="N15470" s="3"/>
      <c r="O15470" s="3"/>
      <c r="P15470" s="3"/>
      <c r="Q15470" s="3"/>
      <c r="R15470" s="3"/>
      <c r="S15470" s="3"/>
    </row>
    <row r="15471" spans="5:19" x14ac:dyDescent="0.3">
      <c r="E15471"/>
      <c r="F15471"/>
      <c r="G15471" s="3"/>
      <c r="H15471" s="3"/>
      <c r="I15471" s="3"/>
      <c r="J15471" s="3"/>
      <c r="K15471" s="3"/>
      <c r="L15471" s="3"/>
      <c r="M15471" s="3"/>
      <c r="N15471" s="3"/>
      <c r="O15471" s="3"/>
      <c r="P15471" s="3"/>
      <c r="Q15471" s="3"/>
      <c r="R15471" s="3"/>
      <c r="S15471" s="3"/>
    </row>
    <row r="15472" spans="5:19" x14ac:dyDescent="0.3">
      <c r="E15472"/>
      <c r="F15472"/>
      <c r="G15472" s="3"/>
      <c r="H15472" s="3"/>
      <c r="I15472" s="3"/>
      <c r="J15472" s="3"/>
      <c r="K15472" s="3"/>
      <c r="L15472" s="3"/>
      <c r="M15472" s="3"/>
      <c r="N15472" s="3"/>
      <c r="O15472" s="3"/>
      <c r="P15472" s="3"/>
      <c r="Q15472" s="3"/>
      <c r="R15472" s="3"/>
      <c r="S15472" s="3"/>
    </row>
    <row r="15473" spans="5:19" x14ac:dyDescent="0.3">
      <c r="E15473"/>
      <c r="F15473"/>
      <c r="G15473" s="3"/>
      <c r="H15473" s="3"/>
      <c r="I15473" s="3"/>
      <c r="J15473" s="3"/>
      <c r="K15473" s="3"/>
      <c r="L15473" s="3"/>
      <c r="M15473" s="3"/>
      <c r="N15473" s="3"/>
      <c r="O15473" s="3"/>
      <c r="P15473" s="3"/>
      <c r="Q15473" s="3"/>
      <c r="R15473" s="3"/>
      <c r="S15473" s="3"/>
    </row>
    <row r="15474" spans="5:19" x14ac:dyDescent="0.3">
      <c r="E15474"/>
      <c r="F15474"/>
      <c r="G15474" s="3"/>
      <c r="H15474" s="3"/>
      <c r="I15474" s="3"/>
      <c r="J15474" s="3"/>
      <c r="K15474" s="3"/>
      <c r="L15474" s="3"/>
      <c r="M15474" s="3"/>
      <c r="N15474" s="3"/>
      <c r="O15474" s="3"/>
      <c r="P15474" s="3"/>
      <c r="Q15474" s="3"/>
      <c r="R15474" s="3"/>
      <c r="S15474" s="3"/>
    </row>
    <row r="15475" spans="5:19" x14ac:dyDescent="0.3">
      <c r="E15475"/>
      <c r="F15475"/>
      <c r="G15475" s="3"/>
      <c r="H15475" s="3"/>
      <c r="I15475" s="3"/>
      <c r="J15475" s="3"/>
      <c r="K15475" s="3"/>
      <c r="L15475" s="3"/>
      <c r="M15475" s="3"/>
      <c r="N15475" s="3"/>
      <c r="O15475" s="3"/>
      <c r="P15475" s="3"/>
      <c r="Q15475" s="3"/>
      <c r="R15475" s="3"/>
      <c r="S15475" s="3"/>
    </row>
    <row r="15476" spans="5:19" x14ac:dyDescent="0.3">
      <c r="E15476"/>
      <c r="F15476"/>
      <c r="G15476" s="3"/>
      <c r="H15476" s="3"/>
      <c r="I15476" s="3"/>
      <c r="J15476" s="3"/>
      <c r="K15476" s="3"/>
      <c r="L15476" s="3"/>
      <c r="M15476" s="3"/>
      <c r="N15476" s="3"/>
      <c r="O15476" s="3"/>
      <c r="P15476" s="3"/>
      <c r="Q15476" s="3"/>
      <c r="R15476" s="3"/>
      <c r="S15476" s="3"/>
    </row>
    <row r="15477" spans="5:19" x14ac:dyDescent="0.3">
      <c r="E15477"/>
      <c r="F15477"/>
      <c r="G15477" s="3"/>
      <c r="H15477" s="3"/>
      <c r="I15477" s="3"/>
      <c r="J15477" s="3"/>
      <c r="K15477" s="3"/>
      <c r="L15477" s="3"/>
      <c r="M15477" s="3"/>
      <c r="N15477" s="3"/>
      <c r="O15477" s="3"/>
      <c r="P15477" s="3"/>
      <c r="Q15477" s="3"/>
      <c r="R15477" s="3"/>
      <c r="S15477" s="3"/>
    </row>
    <row r="15478" spans="5:19" x14ac:dyDescent="0.3">
      <c r="E15478"/>
      <c r="F15478"/>
      <c r="G15478" s="3"/>
      <c r="H15478" s="3"/>
      <c r="I15478" s="3"/>
      <c r="J15478" s="3"/>
      <c r="K15478" s="3"/>
      <c r="L15478" s="3"/>
      <c r="M15478" s="3"/>
      <c r="N15478" s="3"/>
      <c r="O15478" s="3"/>
      <c r="P15478" s="3"/>
      <c r="Q15478" s="3"/>
      <c r="R15478" s="3"/>
      <c r="S15478" s="3"/>
    </row>
    <row r="15479" spans="5:19" x14ac:dyDescent="0.3">
      <c r="E15479"/>
      <c r="F15479"/>
      <c r="G15479" s="3"/>
      <c r="H15479" s="3"/>
      <c r="I15479" s="3"/>
      <c r="J15479" s="3"/>
      <c r="K15479" s="3"/>
      <c r="L15479" s="3"/>
      <c r="M15479" s="3"/>
      <c r="N15479" s="3"/>
      <c r="O15479" s="3"/>
      <c r="P15479" s="3"/>
      <c r="Q15479" s="3"/>
      <c r="R15479" s="3"/>
      <c r="S15479" s="3"/>
    </row>
    <row r="15480" spans="5:19" x14ac:dyDescent="0.3">
      <c r="E15480"/>
      <c r="F15480"/>
      <c r="G15480" s="3"/>
      <c r="H15480" s="3"/>
      <c r="I15480" s="3"/>
      <c r="J15480" s="3"/>
      <c r="K15480" s="3"/>
      <c r="L15480" s="3"/>
      <c r="M15480" s="3"/>
      <c r="N15480" s="3"/>
      <c r="O15480" s="3"/>
      <c r="P15480" s="3"/>
      <c r="Q15480" s="3"/>
      <c r="R15480" s="3"/>
      <c r="S15480" s="3"/>
    </row>
    <row r="15481" spans="5:19" x14ac:dyDescent="0.3">
      <c r="E15481"/>
      <c r="F15481"/>
      <c r="G15481" s="3"/>
      <c r="H15481" s="3"/>
      <c r="I15481" s="3"/>
      <c r="J15481" s="3"/>
      <c r="K15481" s="3"/>
      <c r="L15481" s="3"/>
      <c r="M15481" s="3"/>
      <c r="N15481" s="3"/>
      <c r="O15481" s="3"/>
      <c r="P15481" s="3"/>
      <c r="Q15481" s="3"/>
      <c r="R15481" s="3"/>
      <c r="S15481" s="3"/>
    </row>
    <row r="15482" spans="5:19" x14ac:dyDescent="0.3">
      <c r="E15482"/>
      <c r="F15482"/>
      <c r="G15482" s="3"/>
      <c r="H15482" s="3"/>
      <c r="I15482" s="3"/>
      <c r="J15482" s="3"/>
      <c r="K15482" s="3"/>
      <c r="L15482" s="3"/>
      <c r="M15482" s="3"/>
      <c r="N15482" s="3"/>
      <c r="O15482" s="3"/>
      <c r="P15482" s="3"/>
      <c r="Q15482" s="3"/>
      <c r="R15482" s="3"/>
      <c r="S15482" s="3"/>
    </row>
    <row r="15483" spans="5:19" x14ac:dyDescent="0.3">
      <c r="E15483"/>
      <c r="F15483"/>
      <c r="G15483" s="3"/>
      <c r="H15483" s="3"/>
      <c r="I15483" s="3"/>
      <c r="J15483" s="3"/>
      <c r="K15483" s="3"/>
      <c r="L15483" s="3"/>
      <c r="M15483" s="3"/>
      <c r="N15483" s="3"/>
      <c r="O15483" s="3"/>
      <c r="P15483" s="3"/>
      <c r="Q15483" s="3"/>
      <c r="R15483" s="3"/>
      <c r="S15483" s="3"/>
    </row>
    <row r="15484" spans="5:19" x14ac:dyDescent="0.3">
      <c r="E15484"/>
      <c r="F15484"/>
      <c r="G15484" s="3"/>
      <c r="H15484" s="3"/>
      <c r="I15484" s="3"/>
      <c r="J15484" s="3"/>
      <c r="K15484" s="3"/>
      <c r="L15484" s="3"/>
      <c r="M15484" s="3"/>
      <c r="N15484" s="3"/>
      <c r="O15484" s="3"/>
      <c r="P15484" s="3"/>
      <c r="Q15484" s="3"/>
      <c r="R15484" s="3"/>
      <c r="S15484" s="3"/>
    </row>
    <row r="15485" spans="5:19" x14ac:dyDescent="0.3">
      <c r="E15485"/>
      <c r="F15485"/>
      <c r="G15485" s="3"/>
      <c r="H15485" s="3"/>
      <c r="I15485" s="3"/>
      <c r="J15485" s="3"/>
      <c r="K15485" s="3"/>
      <c r="L15485" s="3"/>
      <c r="M15485" s="3"/>
      <c r="N15485" s="3"/>
      <c r="O15485" s="3"/>
      <c r="P15485" s="3"/>
      <c r="Q15485" s="3"/>
      <c r="R15485" s="3"/>
      <c r="S15485" s="3"/>
    </row>
    <row r="15486" spans="5:19" x14ac:dyDescent="0.3">
      <c r="E15486"/>
      <c r="F15486"/>
      <c r="G15486" s="3"/>
      <c r="H15486" s="3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</row>
    <row r="15487" spans="5:19" x14ac:dyDescent="0.3">
      <c r="E15487"/>
      <c r="F15487"/>
      <c r="G15487" s="3"/>
      <c r="H15487" s="3"/>
      <c r="I15487" s="3"/>
      <c r="J15487" s="3"/>
      <c r="K15487" s="3"/>
      <c r="L15487" s="3"/>
      <c r="M15487" s="3"/>
      <c r="N15487" s="3"/>
      <c r="O15487" s="3"/>
      <c r="P15487" s="3"/>
      <c r="Q15487" s="3"/>
      <c r="R15487" s="3"/>
      <c r="S15487" s="3"/>
    </row>
    <row r="15488" spans="5:19" x14ac:dyDescent="0.3">
      <c r="E15488"/>
      <c r="F15488"/>
      <c r="G15488" s="3"/>
      <c r="H15488" s="3"/>
      <c r="I15488" s="3"/>
      <c r="J15488" s="3"/>
      <c r="K15488" s="3"/>
      <c r="L15488" s="3"/>
      <c r="M15488" s="3"/>
      <c r="N15488" s="3"/>
      <c r="O15488" s="3"/>
      <c r="P15488" s="3"/>
      <c r="Q15488" s="3"/>
      <c r="R15488" s="3"/>
      <c r="S15488" s="3"/>
    </row>
    <row r="15489" spans="5:19" x14ac:dyDescent="0.3">
      <c r="E15489"/>
      <c r="F15489"/>
      <c r="G15489" s="3"/>
      <c r="H15489" s="3"/>
      <c r="I15489" s="3"/>
      <c r="J15489" s="3"/>
      <c r="K15489" s="3"/>
      <c r="L15489" s="3"/>
      <c r="M15489" s="3"/>
      <c r="N15489" s="3"/>
      <c r="O15489" s="3"/>
      <c r="P15489" s="3"/>
      <c r="Q15489" s="3"/>
      <c r="R15489" s="3"/>
      <c r="S15489" s="3"/>
    </row>
    <row r="15490" spans="5:19" x14ac:dyDescent="0.3">
      <c r="E15490"/>
      <c r="F15490"/>
      <c r="G15490" s="3"/>
      <c r="H15490" s="3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</row>
    <row r="15491" spans="5:19" x14ac:dyDescent="0.3">
      <c r="E15491"/>
      <c r="F15491"/>
      <c r="G15491" s="3"/>
      <c r="H15491" s="3"/>
      <c r="I15491" s="3"/>
      <c r="J15491" s="3"/>
      <c r="K15491" s="3"/>
      <c r="L15491" s="3"/>
      <c r="M15491" s="3"/>
      <c r="N15491" s="3"/>
      <c r="O15491" s="3"/>
      <c r="P15491" s="3"/>
      <c r="Q15491" s="3"/>
      <c r="R15491" s="3"/>
      <c r="S15491" s="3"/>
    </row>
    <row r="15492" spans="5:19" x14ac:dyDescent="0.3">
      <c r="E15492"/>
      <c r="F15492"/>
      <c r="G15492" s="3"/>
      <c r="H15492" s="3"/>
      <c r="I15492" s="3"/>
      <c r="J15492" s="3"/>
      <c r="K15492" s="3"/>
      <c r="L15492" s="3"/>
      <c r="M15492" s="3"/>
      <c r="N15492" s="3"/>
      <c r="O15492" s="3"/>
      <c r="P15492" s="3"/>
      <c r="Q15492" s="3"/>
      <c r="R15492" s="3"/>
      <c r="S15492" s="3"/>
    </row>
    <row r="15493" spans="5:19" x14ac:dyDescent="0.3">
      <c r="E15493"/>
      <c r="F15493"/>
      <c r="G15493" s="3"/>
      <c r="H15493" s="3"/>
      <c r="I15493" s="3"/>
      <c r="J15493" s="3"/>
      <c r="K15493" s="3"/>
      <c r="L15493" s="3"/>
      <c r="M15493" s="3"/>
      <c r="N15493" s="3"/>
      <c r="O15493" s="3"/>
      <c r="P15493" s="3"/>
      <c r="Q15493" s="3"/>
      <c r="R15493" s="3"/>
      <c r="S15493" s="3"/>
    </row>
    <row r="15494" spans="5:19" x14ac:dyDescent="0.3">
      <c r="E15494"/>
      <c r="F15494"/>
      <c r="G15494" s="3"/>
      <c r="H15494" s="3"/>
      <c r="I15494" s="3"/>
      <c r="J15494" s="3"/>
      <c r="K15494" s="3"/>
      <c r="L15494" s="3"/>
      <c r="M15494" s="3"/>
      <c r="N15494" s="3"/>
      <c r="O15494" s="3"/>
      <c r="P15494" s="3"/>
      <c r="Q15494" s="3"/>
      <c r="R15494" s="3"/>
      <c r="S15494" s="3"/>
    </row>
    <row r="15495" spans="5:19" x14ac:dyDescent="0.3">
      <c r="E15495"/>
      <c r="F15495"/>
      <c r="G15495" s="3"/>
      <c r="H15495" s="3"/>
      <c r="I15495" s="3"/>
      <c r="J15495" s="3"/>
      <c r="K15495" s="3"/>
      <c r="L15495" s="3"/>
      <c r="M15495" s="3"/>
      <c r="N15495" s="3"/>
      <c r="O15495" s="3"/>
      <c r="P15495" s="3"/>
      <c r="Q15495" s="3"/>
      <c r="R15495" s="3"/>
      <c r="S15495" s="3"/>
    </row>
    <row r="15496" spans="5:19" x14ac:dyDescent="0.3">
      <c r="E15496"/>
      <c r="F15496"/>
      <c r="G15496" s="3"/>
      <c r="H15496" s="3"/>
      <c r="I15496" s="3"/>
      <c r="J15496" s="3"/>
      <c r="K15496" s="3"/>
      <c r="L15496" s="3"/>
      <c r="M15496" s="3"/>
      <c r="N15496" s="3"/>
      <c r="O15496" s="3"/>
      <c r="P15496" s="3"/>
      <c r="Q15496" s="3"/>
      <c r="R15496" s="3"/>
      <c r="S15496" s="3"/>
    </row>
    <row r="15497" spans="5:19" x14ac:dyDescent="0.3">
      <c r="E15497"/>
      <c r="F15497"/>
      <c r="G15497" s="3"/>
      <c r="H15497" s="3"/>
      <c r="I15497" s="3"/>
      <c r="J15497" s="3"/>
      <c r="K15497" s="3"/>
      <c r="L15497" s="3"/>
      <c r="M15497" s="3"/>
      <c r="N15497" s="3"/>
      <c r="O15497" s="3"/>
      <c r="P15497" s="3"/>
      <c r="Q15497" s="3"/>
      <c r="R15497" s="3"/>
      <c r="S15497" s="3"/>
    </row>
    <row r="15498" spans="5:19" x14ac:dyDescent="0.3">
      <c r="E15498"/>
      <c r="F15498"/>
      <c r="G15498" s="3"/>
      <c r="H15498" s="3"/>
      <c r="I15498" s="3"/>
      <c r="J15498" s="3"/>
      <c r="K15498" s="3"/>
      <c r="L15498" s="3"/>
      <c r="M15498" s="3"/>
      <c r="N15498" s="3"/>
      <c r="O15498" s="3"/>
      <c r="P15498" s="3"/>
      <c r="Q15498" s="3"/>
      <c r="R15498" s="3"/>
      <c r="S15498" s="3"/>
    </row>
    <row r="15499" spans="5:19" x14ac:dyDescent="0.3">
      <c r="E15499"/>
      <c r="F15499"/>
      <c r="G15499" s="3"/>
      <c r="H15499" s="3"/>
      <c r="I15499" s="3"/>
      <c r="J15499" s="3"/>
      <c r="K15499" s="3"/>
      <c r="L15499" s="3"/>
      <c r="M15499" s="3"/>
      <c r="N15499" s="3"/>
      <c r="O15499" s="3"/>
      <c r="P15499" s="3"/>
      <c r="Q15499" s="3"/>
      <c r="R15499" s="3"/>
      <c r="S15499" s="3"/>
    </row>
    <row r="15500" spans="5:19" x14ac:dyDescent="0.3">
      <c r="E15500"/>
      <c r="F15500"/>
      <c r="G15500" s="3"/>
      <c r="H15500" s="3"/>
      <c r="I15500" s="3"/>
      <c r="J15500" s="3"/>
      <c r="K15500" s="3"/>
      <c r="L15500" s="3"/>
      <c r="M15500" s="3"/>
      <c r="N15500" s="3"/>
      <c r="O15500" s="3"/>
      <c r="P15500" s="3"/>
      <c r="Q15500" s="3"/>
      <c r="R15500" s="3"/>
      <c r="S15500" s="3"/>
    </row>
    <row r="15501" spans="5:19" x14ac:dyDescent="0.3">
      <c r="E15501"/>
      <c r="F15501"/>
      <c r="G15501" s="3"/>
      <c r="H15501" s="3"/>
      <c r="I15501" s="3"/>
      <c r="J15501" s="3"/>
      <c r="K15501" s="3"/>
      <c r="L15501" s="3"/>
      <c r="M15501" s="3"/>
      <c r="N15501" s="3"/>
      <c r="O15501" s="3"/>
      <c r="P15501" s="3"/>
      <c r="Q15501" s="3"/>
      <c r="R15501" s="3"/>
      <c r="S15501" s="3"/>
    </row>
    <row r="15502" spans="5:19" x14ac:dyDescent="0.3">
      <c r="E15502"/>
      <c r="F15502"/>
      <c r="G15502" s="3"/>
      <c r="H15502" s="3"/>
      <c r="I15502" s="3"/>
      <c r="J15502" s="3"/>
      <c r="K15502" s="3"/>
      <c r="L15502" s="3"/>
      <c r="M15502" s="3"/>
      <c r="N15502" s="3"/>
      <c r="O15502" s="3"/>
      <c r="P15502" s="3"/>
      <c r="Q15502" s="3"/>
      <c r="R15502" s="3"/>
      <c r="S15502" s="3"/>
    </row>
    <row r="15503" spans="5:19" x14ac:dyDescent="0.3">
      <c r="E15503"/>
      <c r="F15503"/>
      <c r="G15503" s="3"/>
      <c r="H15503" s="3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</row>
    <row r="15504" spans="5:19" x14ac:dyDescent="0.3">
      <c r="E15504"/>
      <c r="F15504"/>
      <c r="G15504" s="3"/>
      <c r="H15504" s="3"/>
      <c r="I15504" s="3"/>
      <c r="J15504" s="3"/>
      <c r="K15504" s="3"/>
      <c r="L15504" s="3"/>
      <c r="M15504" s="3"/>
      <c r="N15504" s="3"/>
      <c r="O15504" s="3"/>
      <c r="P15504" s="3"/>
      <c r="Q15504" s="3"/>
      <c r="R15504" s="3"/>
      <c r="S15504" s="3"/>
    </row>
    <row r="15505" spans="5:19" x14ac:dyDescent="0.3">
      <c r="E15505"/>
      <c r="F15505"/>
      <c r="G15505" s="3"/>
      <c r="H15505" s="3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</row>
    <row r="15506" spans="5:19" x14ac:dyDescent="0.3">
      <c r="E15506"/>
      <c r="F15506"/>
      <c r="G15506" s="3"/>
      <c r="H15506" s="3"/>
      <c r="I15506" s="3"/>
      <c r="J15506" s="3"/>
      <c r="K15506" s="3"/>
      <c r="L15506" s="3"/>
      <c r="M15506" s="3"/>
      <c r="N15506" s="3"/>
      <c r="O15506" s="3"/>
      <c r="P15506" s="3"/>
      <c r="Q15506" s="3"/>
      <c r="R15506" s="3"/>
      <c r="S15506" s="3"/>
    </row>
    <row r="15507" spans="5:19" x14ac:dyDescent="0.3">
      <c r="E15507"/>
      <c r="F15507"/>
      <c r="G15507" s="3"/>
      <c r="H15507" s="3"/>
      <c r="I15507" s="3"/>
      <c r="J15507" s="3"/>
      <c r="K15507" s="3"/>
      <c r="L15507" s="3"/>
      <c r="M15507" s="3"/>
      <c r="N15507" s="3"/>
      <c r="O15507" s="3"/>
      <c r="P15507" s="3"/>
      <c r="Q15507" s="3"/>
      <c r="R15507" s="3"/>
      <c r="S15507" s="3"/>
    </row>
    <row r="15508" spans="5:19" x14ac:dyDescent="0.3">
      <c r="E15508"/>
      <c r="F15508"/>
      <c r="G15508" s="3"/>
      <c r="H15508" s="3"/>
      <c r="I15508" s="3"/>
      <c r="J15508" s="3"/>
      <c r="K15508" s="3"/>
      <c r="L15508" s="3"/>
      <c r="M15508" s="3"/>
      <c r="N15508" s="3"/>
      <c r="O15508" s="3"/>
      <c r="P15508" s="3"/>
      <c r="Q15508" s="3"/>
      <c r="R15508" s="3"/>
      <c r="S15508" s="3"/>
    </row>
    <row r="15509" spans="5:19" x14ac:dyDescent="0.3">
      <c r="E15509"/>
      <c r="F15509"/>
      <c r="G15509" s="3"/>
      <c r="H15509" s="3"/>
      <c r="I15509" s="3"/>
      <c r="J15509" s="3"/>
      <c r="K15509" s="3"/>
      <c r="L15509" s="3"/>
      <c r="M15509" s="3"/>
      <c r="N15509" s="3"/>
      <c r="O15509" s="3"/>
      <c r="P15509" s="3"/>
      <c r="Q15509" s="3"/>
      <c r="R15509" s="3"/>
      <c r="S15509" s="3"/>
    </row>
    <row r="15510" spans="5:19" x14ac:dyDescent="0.3">
      <c r="E15510"/>
      <c r="F15510"/>
      <c r="G15510" s="3"/>
      <c r="H15510" s="3"/>
      <c r="I15510" s="3"/>
      <c r="J15510" s="3"/>
      <c r="K15510" s="3"/>
      <c r="L15510" s="3"/>
      <c r="M15510" s="3"/>
      <c r="N15510" s="3"/>
      <c r="O15510" s="3"/>
      <c r="P15510" s="3"/>
      <c r="Q15510" s="3"/>
      <c r="R15510" s="3"/>
      <c r="S15510" s="3"/>
    </row>
    <row r="15511" spans="5:19" x14ac:dyDescent="0.3">
      <c r="E15511"/>
      <c r="F15511"/>
      <c r="G15511" s="3"/>
      <c r="H15511" s="3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</row>
    <row r="15512" spans="5:19" x14ac:dyDescent="0.3">
      <c r="E15512"/>
      <c r="F15512"/>
      <c r="G15512" s="3"/>
      <c r="H15512" s="3"/>
      <c r="I15512" s="3"/>
      <c r="J15512" s="3"/>
      <c r="K15512" s="3"/>
      <c r="L15512" s="3"/>
      <c r="M15512" s="3"/>
      <c r="N15512" s="3"/>
      <c r="O15512" s="3"/>
      <c r="P15512" s="3"/>
      <c r="Q15512" s="3"/>
      <c r="R15512" s="3"/>
      <c r="S15512" s="3"/>
    </row>
    <row r="15513" spans="5:19" x14ac:dyDescent="0.3">
      <c r="E15513"/>
      <c r="F15513"/>
      <c r="G15513" s="3"/>
      <c r="H15513" s="3"/>
      <c r="I15513" s="3"/>
      <c r="J15513" s="3"/>
      <c r="K15513" s="3"/>
      <c r="L15513" s="3"/>
      <c r="M15513" s="3"/>
      <c r="N15513" s="3"/>
      <c r="O15513" s="3"/>
      <c r="P15513" s="3"/>
      <c r="Q15513" s="3"/>
      <c r="R15513" s="3"/>
      <c r="S15513" s="3"/>
    </row>
    <row r="15514" spans="5:19" x14ac:dyDescent="0.3">
      <c r="E15514"/>
      <c r="F15514"/>
      <c r="G15514" s="3"/>
      <c r="H15514" s="3"/>
      <c r="I15514" s="3"/>
      <c r="J15514" s="3"/>
      <c r="K15514" s="3"/>
      <c r="L15514" s="3"/>
      <c r="M15514" s="3"/>
      <c r="N15514" s="3"/>
      <c r="O15514" s="3"/>
      <c r="P15514" s="3"/>
      <c r="Q15514" s="3"/>
      <c r="R15514" s="3"/>
      <c r="S15514" s="3"/>
    </row>
    <row r="15515" spans="5:19" x14ac:dyDescent="0.3">
      <c r="E15515"/>
      <c r="F15515"/>
      <c r="G15515" s="3"/>
      <c r="H15515" s="3"/>
      <c r="I15515" s="3"/>
      <c r="J15515" s="3"/>
      <c r="K15515" s="3"/>
      <c r="L15515" s="3"/>
      <c r="M15515" s="3"/>
      <c r="N15515" s="3"/>
      <c r="O15515" s="3"/>
      <c r="P15515" s="3"/>
      <c r="Q15515" s="3"/>
      <c r="R15515" s="3"/>
      <c r="S15515" s="3"/>
    </row>
    <row r="15516" spans="5:19" x14ac:dyDescent="0.3">
      <c r="E15516"/>
      <c r="F15516"/>
      <c r="G15516" s="3"/>
      <c r="H15516" s="3"/>
      <c r="I15516" s="3"/>
      <c r="J15516" s="3"/>
      <c r="K15516" s="3"/>
      <c r="L15516" s="3"/>
      <c r="M15516" s="3"/>
      <c r="N15516" s="3"/>
      <c r="O15516" s="3"/>
      <c r="P15516" s="3"/>
      <c r="Q15516" s="3"/>
      <c r="R15516" s="3"/>
      <c r="S15516" s="3"/>
    </row>
    <row r="15517" spans="5:19" x14ac:dyDescent="0.3">
      <c r="E15517"/>
      <c r="F15517"/>
      <c r="G15517" s="3"/>
      <c r="H15517" s="3"/>
      <c r="I15517" s="3"/>
      <c r="J15517" s="3"/>
      <c r="K15517" s="3"/>
      <c r="L15517" s="3"/>
      <c r="M15517" s="3"/>
      <c r="N15517" s="3"/>
      <c r="O15517" s="3"/>
      <c r="P15517" s="3"/>
      <c r="Q15517" s="3"/>
      <c r="R15517" s="3"/>
      <c r="S15517" s="3"/>
    </row>
    <row r="15518" spans="5:19" x14ac:dyDescent="0.3">
      <c r="E15518"/>
      <c r="F15518"/>
      <c r="G15518" s="3"/>
      <c r="H15518" s="3"/>
      <c r="I15518" s="3"/>
      <c r="J15518" s="3"/>
      <c r="K15518" s="3"/>
      <c r="L15518" s="3"/>
      <c r="M15518" s="3"/>
      <c r="N15518" s="3"/>
      <c r="O15518" s="3"/>
      <c r="P15518" s="3"/>
      <c r="Q15518" s="3"/>
      <c r="R15518" s="3"/>
      <c r="S15518" s="3"/>
    </row>
    <row r="15519" spans="5:19" x14ac:dyDescent="0.3">
      <c r="E15519"/>
      <c r="F15519"/>
      <c r="G15519" s="3"/>
      <c r="H15519" s="3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</row>
    <row r="15520" spans="5:19" x14ac:dyDescent="0.3">
      <c r="E15520"/>
      <c r="F15520"/>
      <c r="G15520" s="3"/>
      <c r="H15520" s="3"/>
      <c r="I15520" s="3"/>
      <c r="J15520" s="3"/>
      <c r="K15520" s="3"/>
      <c r="L15520" s="3"/>
      <c r="M15520" s="3"/>
      <c r="N15520" s="3"/>
      <c r="O15520" s="3"/>
      <c r="P15520" s="3"/>
      <c r="Q15520" s="3"/>
      <c r="R15520" s="3"/>
      <c r="S15520" s="3"/>
    </row>
    <row r="15521" spans="5:19" x14ac:dyDescent="0.3">
      <c r="E15521"/>
      <c r="F15521"/>
      <c r="G15521" s="3"/>
      <c r="H15521" s="3"/>
      <c r="I15521" s="3"/>
      <c r="J15521" s="3"/>
      <c r="K15521" s="3"/>
      <c r="L15521" s="3"/>
      <c r="M15521" s="3"/>
      <c r="N15521" s="3"/>
      <c r="O15521" s="3"/>
      <c r="P15521" s="3"/>
      <c r="Q15521" s="3"/>
      <c r="R15521" s="3"/>
      <c r="S15521" s="3"/>
    </row>
    <row r="15522" spans="5:19" x14ac:dyDescent="0.3">
      <c r="E15522"/>
      <c r="F15522"/>
      <c r="G15522" s="3"/>
      <c r="H15522" s="3"/>
      <c r="I15522" s="3"/>
      <c r="J15522" s="3"/>
      <c r="K15522" s="3"/>
      <c r="L15522" s="3"/>
      <c r="M15522" s="3"/>
      <c r="N15522" s="3"/>
      <c r="O15522" s="3"/>
      <c r="P15522" s="3"/>
      <c r="Q15522" s="3"/>
      <c r="R15522" s="3"/>
      <c r="S15522" s="3"/>
    </row>
    <row r="15523" spans="5:19" x14ac:dyDescent="0.3">
      <c r="E15523"/>
      <c r="F15523"/>
      <c r="G15523" s="3"/>
      <c r="H15523" s="3"/>
      <c r="I15523" s="3"/>
      <c r="J15523" s="3"/>
      <c r="K15523" s="3"/>
      <c r="L15523" s="3"/>
      <c r="M15523" s="3"/>
      <c r="N15523" s="3"/>
      <c r="O15523" s="3"/>
      <c r="P15523" s="3"/>
      <c r="Q15523" s="3"/>
      <c r="R15523" s="3"/>
      <c r="S15523" s="3"/>
    </row>
    <row r="15524" spans="5:19" x14ac:dyDescent="0.3">
      <c r="E15524"/>
      <c r="F15524"/>
      <c r="G15524" s="3"/>
      <c r="H15524" s="3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</row>
    <row r="15525" spans="5:19" x14ac:dyDescent="0.3">
      <c r="E15525"/>
      <c r="F15525"/>
      <c r="G15525" s="3"/>
      <c r="H15525" s="3"/>
      <c r="I15525" s="3"/>
      <c r="J15525" s="3"/>
      <c r="K15525" s="3"/>
      <c r="L15525" s="3"/>
      <c r="M15525" s="3"/>
      <c r="N15525" s="3"/>
      <c r="O15525" s="3"/>
      <c r="P15525" s="3"/>
      <c r="Q15525" s="3"/>
      <c r="R15525" s="3"/>
      <c r="S15525" s="3"/>
    </row>
    <row r="15526" spans="5:19" x14ac:dyDescent="0.3">
      <c r="E15526"/>
      <c r="F15526"/>
      <c r="G15526" s="3"/>
      <c r="H15526" s="3"/>
      <c r="I15526" s="3"/>
      <c r="J15526" s="3"/>
      <c r="K15526" s="3"/>
      <c r="L15526" s="3"/>
      <c r="M15526" s="3"/>
      <c r="N15526" s="3"/>
      <c r="O15526" s="3"/>
      <c r="P15526" s="3"/>
      <c r="Q15526" s="3"/>
      <c r="R15526" s="3"/>
      <c r="S15526" s="3"/>
    </row>
    <row r="15527" spans="5:19" x14ac:dyDescent="0.3">
      <c r="E15527"/>
      <c r="F15527"/>
      <c r="G15527" s="3"/>
      <c r="H15527" s="3"/>
      <c r="I15527" s="3"/>
      <c r="J15527" s="3"/>
      <c r="K15527" s="3"/>
      <c r="L15527" s="3"/>
      <c r="M15527" s="3"/>
      <c r="N15527" s="3"/>
      <c r="O15527" s="3"/>
      <c r="P15527" s="3"/>
      <c r="Q15527" s="3"/>
      <c r="R15527" s="3"/>
      <c r="S15527" s="3"/>
    </row>
    <row r="15528" spans="5:19" x14ac:dyDescent="0.3">
      <c r="E15528"/>
      <c r="F15528"/>
      <c r="G15528" s="3"/>
      <c r="H15528" s="3"/>
      <c r="I15528" s="3"/>
      <c r="J15528" s="3"/>
      <c r="K15528" s="3"/>
      <c r="L15528" s="3"/>
      <c r="M15528" s="3"/>
      <c r="N15528" s="3"/>
      <c r="O15528" s="3"/>
      <c r="P15528" s="3"/>
      <c r="Q15528" s="3"/>
      <c r="R15528" s="3"/>
      <c r="S15528" s="3"/>
    </row>
    <row r="15529" spans="5:19" x14ac:dyDescent="0.3">
      <c r="E15529"/>
      <c r="F15529"/>
      <c r="G15529" s="3"/>
      <c r="H15529" s="3"/>
      <c r="I15529" s="3"/>
      <c r="J15529" s="3"/>
      <c r="K15529" s="3"/>
      <c r="L15529" s="3"/>
      <c r="M15529" s="3"/>
      <c r="N15529" s="3"/>
      <c r="O15529" s="3"/>
      <c r="P15529" s="3"/>
      <c r="Q15529" s="3"/>
      <c r="R15529" s="3"/>
      <c r="S15529" s="3"/>
    </row>
    <row r="15530" spans="5:19" x14ac:dyDescent="0.3">
      <c r="E15530"/>
      <c r="F15530"/>
      <c r="G15530" s="3"/>
      <c r="H15530" s="3"/>
      <c r="I15530" s="3"/>
      <c r="J15530" s="3"/>
      <c r="K15530" s="3"/>
      <c r="L15530" s="3"/>
      <c r="M15530" s="3"/>
      <c r="N15530" s="3"/>
      <c r="O15530" s="3"/>
      <c r="P15530" s="3"/>
      <c r="Q15530" s="3"/>
      <c r="R15530" s="3"/>
      <c r="S15530" s="3"/>
    </row>
    <row r="15531" spans="5:19" x14ac:dyDescent="0.3">
      <c r="E15531"/>
      <c r="F15531"/>
      <c r="G15531" s="3"/>
      <c r="H15531" s="3"/>
      <c r="I15531" s="3"/>
      <c r="J15531" s="3"/>
      <c r="K15531" s="3"/>
      <c r="L15531" s="3"/>
      <c r="M15531" s="3"/>
      <c r="N15531" s="3"/>
      <c r="O15531" s="3"/>
      <c r="P15531" s="3"/>
      <c r="Q15531" s="3"/>
      <c r="R15531" s="3"/>
      <c r="S15531" s="3"/>
    </row>
    <row r="15532" spans="5:19" x14ac:dyDescent="0.3">
      <c r="E15532"/>
      <c r="F15532"/>
      <c r="G15532" s="3"/>
      <c r="H15532" s="3"/>
      <c r="I15532" s="3"/>
      <c r="J15532" s="3"/>
      <c r="K15532" s="3"/>
      <c r="L15532" s="3"/>
      <c r="M15532" s="3"/>
      <c r="N15532" s="3"/>
      <c r="O15532" s="3"/>
      <c r="P15532" s="3"/>
      <c r="Q15532" s="3"/>
      <c r="R15532" s="3"/>
      <c r="S15532" s="3"/>
    </row>
    <row r="15533" spans="5:19" x14ac:dyDescent="0.3">
      <c r="E15533"/>
      <c r="F15533"/>
      <c r="G15533" s="3"/>
      <c r="H15533" s="3"/>
      <c r="I15533" s="3"/>
      <c r="J15533" s="3"/>
      <c r="K15533" s="3"/>
      <c r="L15533" s="3"/>
      <c r="M15533" s="3"/>
      <c r="N15533" s="3"/>
      <c r="O15533" s="3"/>
      <c r="P15533" s="3"/>
      <c r="Q15533" s="3"/>
      <c r="R15533" s="3"/>
      <c r="S15533" s="3"/>
    </row>
    <row r="15534" spans="5:19" x14ac:dyDescent="0.3">
      <c r="E15534"/>
      <c r="F15534"/>
      <c r="G15534" s="3"/>
      <c r="H15534" s="3"/>
      <c r="I15534" s="3"/>
      <c r="J15534" s="3"/>
      <c r="K15534" s="3"/>
      <c r="L15534" s="3"/>
      <c r="M15534" s="3"/>
      <c r="N15534" s="3"/>
      <c r="O15534" s="3"/>
      <c r="P15534" s="3"/>
      <c r="Q15534" s="3"/>
      <c r="R15534" s="3"/>
      <c r="S15534" s="3"/>
    </row>
    <row r="15535" spans="5:19" x14ac:dyDescent="0.3">
      <c r="E15535"/>
      <c r="F15535"/>
      <c r="G15535" s="3"/>
      <c r="H15535" s="3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</row>
    <row r="15536" spans="5:19" x14ac:dyDescent="0.3">
      <c r="E15536"/>
      <c r="F15536"/>
      <c r="G15536" s="3"/>
      <c r="H15536" s="3"/>
      <c r="I15536" s="3"/>
      <c r="J15536" s="3"/>
      <c r="K15536" s="3"/>
      <c r="L15536" s="3"/>
      <c r="M15536" s="3"/>
      <c r="N15536" s="3"/>
      <c r="O15536" s="3"/>
      <c r="P15536" s="3"/>
      <c r="Q15536" s="3"/>
      <c r="R15536" s="3"/>
      <c r="S15536" s="3"/>
    </row>
    <row r="15537" spans="5:19" x14ac:dyDescent="0.3">
      <c r="E15537"/>
      <c r="F15537"/>
      <c r="G15537" s="3"/>
      <c r="H15537" s="3"/>
      <c r="I15537" s="3"/>
      <c r="J15537" s="3"/>
      <c r="K15537" s="3"/>
      <c r="L15537" s="3"/>
      <c r="M15537" s="3"/>
      <c r="N15537" s="3"/>
      <c r="O15537" s="3"/>
      <c r="P15537" s="3"/>
      <c r="Q15537" s="3"/>
      <c r="R15537" s="3"/>
      <c r="S15537" s="3"/>
    </row>
    <row r="15538" spans="5:19" x14ac:dyDescent="0.3">
      <c r="E15538"/>
      <c r="F15538"/>
      <c r="G15538" s="3"/>
      <c r="H15538" s="3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</row>
    <row r="15539" spans="5:19" x14ac:dyDescent="0.3">
      <c r="E15539"/>
      <c r="F15539"/>
      <c r="G15539" s="3"/>
      <c r="H15539" s="3"/>
      <c r="I15539" s="3"/>
      <c r="J15539" s="3"/>
      <c r="K15539" s="3"/>
      <c r="L15539" s="3"/>
      <c r="M15539" s="3"/>
      <c r="N15539" s="3"/>
      <c r="O15539" s="3"/>
      <c r="P15539" s="3"/>
      <c r="Q15539" s="3"/>
      <c r="R15539" s="3"/>
      <c r="S15539" s="3"/>
    </row>
    <row r="15540" spans="5:19" x14ac:dyDescent="0.3">
      <c r="E15540"/>
      <c r="F15540"/>
      <c r="G15540" s="3"/>
      <c r="H15540" s="3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</row>
    <row r="15541" spans="5:19" x14ac:dyDescent="0.3">
      <c r="E15541"/>
      <c r="F15541"/>
      <c r="G15541" s="3"/>
      <c r="H15541" s="3"/>
      <c r="I15541" s="3"/>
      <c r="J15541" s="3"/>
      <c r="K15541" s="3"/>
      <c r="L15541" s="3"/>
      <c r="M15541" s="3"/>
      <c r="N15541" s="3"/>
      <c r="O15541" s="3"/>
      <c r="P15541" s="3"/>
      <c r="Q15541" s="3"/>
      <c r="R15541" s="3"/>
      <c r="S15541" s="3"/>
    </row>
    <row r="15542" spans="5:19" x14ac:dyDescent="0.3">
      <c r="E15542"/>
      <c r="F15542"/>
      <c r="G15542" s="3"/>
      <c r="H15542" s="3"/>
      <c r="I15542" s="3"/>
      <c r="J15542" s="3"/>
      <c r="K15542" s="3"/>
      <c r="L15542" s="3"/>
      <c r="M15542" s="3"/>
      <c r="N15542" s="3"/>
      <c r="O15542" s="3"/>
      <c r="P15542" s="3"/>
      <c r="Q15542" s="3"/>
      <c r="R15542" s="3"/>
      <c r="S15542" s="3"/>
    </row>
    <row r="15543" spans="5:19" x14ac:dyDescent="0.3">
      <c r="E15543"/>
      <c r="F15543"/>
      <c r="G15543" s="3"/>
      <c r="H15543" s="3"/>
      <c r="I15543" s="3"/>
      <c r="J15543" s="3"/>
      <c r="K15543" s="3"/>
      <c r="L15543" s="3"/>
      <c r="M15543" s="3"/>
      <c r="N15543" s="3"/>
      <c r="O15543" s="3"/>
      <c r="P15543" s="3"/>
      <c r="Q15543" s="3"/>
      <c r="R15543" s="3"/>
      <c r="S15543" s="3"/>
    </row>
    <row r="15544" spans="5:19" x14ac:dyDescent="0.3">
      <c r="E15544"/>
      <c r="F15544"/>
      <c r="G15544" s="3"/>
      <c r="H15544" s="3"/>
      <c r="I15544" s="3"/>
      <c r="J15544" s="3"/>
      <c r="K15544" s="3"/>
      <c r="L15544" s="3"/>
      <c r="M15544" s="3"/>
      <c r="N15544" s="3"/>
      <c r="O15544" s="3"/>
      <c r="P15544" s="3"/>
      <c r="Q15544" s="3"/>
      <c r="R15544" s="3"/>
      <c r="S15544" s="3"/>
    </row>
    <row r="15545" spans="5:19" x14ac:dyDescent="0.3">
      <c r="E15545"/>
      <c r="F15545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3"/>
      <c r="R15545" s="3"/>
      <c r="S15545" s="3"/>
    </row>
    <row r="15546" spans="5:19" x14ac:dyDescent="0.3">
      <c r="E15546"/>
      <c r="F15546"/>
      <c r="G15546" s="3"/>
      <c r="H15546" s="3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</row>
    <row r="15547" spans="5:19" x14ac:dyDescent="0.3">
      <c r="E15547"/>
      <c r="F15547"/>
      <c r="G15547" s="3"/>
      <c r="H15547" s="3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</row>
    <row r="15548" spans="5:19" x14ac:dyDescent="0.3">
      <c r="E15548"/>
      <c r="F15548"/>
      <c r="G15548" s="3"/>
      <c r="H15548" s="3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</row>
    <row r="15549" spans="5:19" x14ac:dyDescent="0.3">
      <c r="E15549"/>
      <c r="F15549"/>
      <c r="G15549" s="3"/>
      <c r="H15549" s="3"/>
      <c r="I15549" s="3"/>
      <c r="J15549" s="3"/>
      <c r="K15549" s="3"/>
      <c r="L15549" s="3"/>
      <c r="M15549" s="3"/>
      <c r="N15549" s="3"/>
      <c r="O15549" s="3"/>
      <c r="P15549" s="3"/>
      <c r="Q15549" s="3"/>
      <c r="R15549" s="3"/>
      <c r="S15549" s="3"/>
    </row>
    <row r="15550" spans="5:19" x14ac:dyDescent="0.3">
      <c r="E15550"/>
      <c r="F15550"/>
      <c r="G15550" s="3"/>
      <c r="H15550" s="3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</row>
    <row r="15551" spans="5:19" x14ac:dyDescent="0.3">
      <c r="E15551"/>
      <c r="F15551"/>
      <c r="G15551" s="3"/>
      <c r="H15551" s="3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</row>
    <row r="15552" spans="5:19" x14ac:dyDescent="0.3">
      <c r="E15552"/>
      <c r="F15552"/>
      <c r="G15552" s="3"/>
      <c r="H15552" s="3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</row>
    <row r="15553" spans="5:19" x14ac:dyDescent="0.3">
      <c r="E15553"/>
      <c r="F15553"/>
      <c r="G15553" s="3"/>
      <c r="H15553" s="3"/>
      <c r="I15553" s="3"/>
      <c r="J15553" s="3"/>
      <c r="K15553" s="3"/>
      <c r="L15553" s="3"/>
      <c r="M15553" s="3"/>
      <c r="N15553" s="3"/>
      <c r="O15553" s="3"/>
      <c r="P15553" s="3"/>
      <c r="Q15553" s="3"/>
      <c r="R15553" s="3"/>
      <c r="S15553" s="3"/>
    </row>
    <row r="15554" spans="5:19" x14ac:dyDescent="0.3">
      <c r="E15554"/>
      <c r="F15554"/>
      <c r="G15554" s="3"/>
      <c r="H15554" s="3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</row>
    <row r="15555" spans="5:19" x14ac:dyDescent="0.3">
      <c r="E15555"/>
      <c r="F15555"/>
      <c r="G15555" s="3"/>
      <c r="H15555" s="3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</row>
    <row r="15556" spans="5:19" x14ac:dyDescent="0.3">
      <c r="E15556"/>
      <c r="F15556"/>
      <c r="G15556" s="3"/>
      <c r="H15556" s="3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</row>
    <row r="15557" spans="5:19" x14ac:dyDescent="0.3">
      <c r="E15557"/>
      <c r="F15557"/>
      <c r="G15557" s="3"/>
      <c r="H15557" s="3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</row>
    <row r="15558" spans="5:19" x14ac:dyDescent="0.3">
      <c r="E15558"/>
      <c r="F15558"/>
      <c r="G15558" s="3"/>
      <c r="H15558" s="3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</row>
    <row r="15559" spans="5:19" x14ac:dyDescent="0.3">
      <c r="E15559"/>
      <c r="F15559"/>
      <c r="G15559" s="3"/>
      <c r="H15559" s="3"/>
      <c r="I15559" s="3"/>
      <c r="J15559" s="3"/>
      <c r="K15559" s="3"/>
      <c r="L15559" s="3"/>
      <c r="M15559" s="3"/>
      <c r="N15559" s="3"/>
      <c r="O15559" s="3"/>
      <c r="P15559" s="3"/>
      <c r="Q15559" s="3"/>
      <c r="R15559" s="3"/>
      <c r="S15559" s="3"/>
    </row>
    <row r="15560" spans="5:19" x14ac:dyDescent="0.3">
      <c r="E15560"/>
      <c r="F15560"/>
      <c r="G15560" s="3"/>
      <c r="H15560" s="3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</row>
    <row r="15561" spans="5:19" x14ac:dyDescent="0.3">
      <c r="E15561"/>
      <c r="F15561"/>
      <c r="G15561" s="3"/>
      <c r="H15561" s="3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</row>
    <row r="15562" spans="5:19" x14ac:dyDescent="0.3">
      <c r="E15562"/>
      <c r="F15562"/>
      <c r="G15562" s="3"/>
      <c r="H15562" s="3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</row>
    <row r="15563" spans="5:19" x14ac:dyDescent="0.3">
      <c r="E15563"/>
      <c r="F15563"/>
      <c r="G15563" s="3"/>
      <c r="H15563" s="3"/>
      <c r="I15563" s="3"/>
      <c r="J15563" s="3"/>
      <c r="K15563" s="3"/>
      <c r="L15563" s="3"/>
      <c r="M15563" s="3"/>
      <c r="N15563" s="3"/>
      <c r="O15563" s="3"/>
      <c r="P15563" s="3"/>
      <c r="Q15563" s="3"/>
      <c r="R15563" s="3"/>
      <c r="S15563" s="3"/>
    </row>
    <row r="15564" spans="5:19" x14ac:dyDescent="0.3">
      <c r="E15564"/>
      <c r="F15564"/>
      <c r="G15564" s="3"/>
      <c r="H15564" s="3"/>
      <c r="I15564" s="3"/>
      <c r="J15564" s="3"/>
      <c r="K15564" s="3"/>
      <c r="L15564" s="3"/>
      <c r="M15564" s="3"/>
      <c r="N15564" s="3"/>
      <c r="O15564" s="3"/>
      <c r="P15564" s="3"/>
      <c r="Q15564" s="3"/>
      <c r="R15564" s="3"/>
      <c r="S15564" s="3"/>
    </row>
    <row r="15565" spans="5:19" x14ac:dyDescent="0.3">
      <c r="E15565"/>
      <c r="F15565"/>
      <c r="G15565" s="3"/>
      <c r="H15565" s="3"/>
      <c r="I15565" s="3"/>
      <c r="J15565" s="3"/>
      <c r="K15565" s="3"/>
      <c r="L15565" s="3"/>
      <c r="M15565" s="3"/>
      <c r="N15565" s="3"/>
      <c r="O15565" s="3"/>
      <c r="P15565" s="3"/>
      <c r="Q15565" s="3"/>
      <c r="R15565" s="3"/>
      <c r="S15565" s="3"/>
    </row>
    <row r="15566" spans="5:19" x14ac:dyDescent="0.3">
      <c r="E15566"/>
      <c r="F15566"/>
      <c r="G15566" s="3"/>
      <c r="H15566" s="3"/>
      <c r="I15566" s="3"/>
      <c r="J15566" s="3"/>
      <c r="K15566" s="3"/>
      <c r="L15566" s="3"/>
      <c r="M15566" s="3"/>
      <c r="N15566" s="3"/>
      <c r="O15566" s="3"/>
      <c r="P15566" s="3"/>
      <c r="Q15566" s="3"/>
      <c r="R15566" s="3"/>
      <c r="S15566" s="3"/>
    </row>
    <row r="15567" spans="5:19" x14ac:dyDescent="0.3">
      <c r="E15567"/>
      <c r="F15567"/>
      <c r="G15567" s="3"/>
      <c r="H15567" s="3"/>
      <c r="I15567" s="3"/>
      <c r="J15567" s="3"/>
      <c r="K15567" s="3"/>
      <c r="L15567" s="3"/>
      <c r="M15567" s="3"/>
      <c r="N15567" s="3"/>
      <c r="O15567" s="3"/>
      <c r="P15567" s="3"/>
      <c r="Q15567" s="3"/>
      <c r="R15567" s="3"/>
      <c r="S15567" s="3"/>
    </row>
    <row r="15568" spans="5:19" x14ac:dyDescent="0.3">
      <c r="E15568"/>
      <c r="F15568"/>
      <c r="G15568" s="3"/>
      <c r="H15568" s="3"/>
      <c r="I15568" s="3"/>
      <c r="J15568" s="3"/>
      <c r="K15568" s="3"/>
      <c r="L15568" s="3"/>
      <c r="M15568" s="3"/>
      <c r="N15568" s="3"/>
      <c r="O15568" s="3"/>
      <c r="P15568" s="3"/>
      <c r="Q15568" s="3"/>
      <c r="R15568" s="3"/>
      <c r="S15568" s="3"/>
    </row>
    <row r="15569" spans="5:19" x14ac:dyDescent="0.3">
      <c r="E15569"/>
      <c r="F15569"/>
      <c r="G15569" s="3"/>
      <c r="H15569" s="3"/>
      <c r="I15569" s="3"/>
      <c r="J15569" s="3"/>
      <c r="K15569" s="3"/>
      <c r="L15569" s="3"/>
      <c r="M15569" s="3"/>
      <c r="N15569" s="3"/>
      <c r="O15569" s="3"/>
      <c r="P15569" s="3"/>
      <c r="Q15569" s="3"/>
      <c r="R15569" s="3"/>
      <c r="S15569" s="3"/>
    </row>
    <row r="15570" spans="5:19" x14ac:dyDescent="0.3">
      <c r="E15570"/>
      <c r="F15570"/>
      <c r="G15570" s="3"/>
      <c r="H15570" s="3"/>
      <c r="I15570" s="3"/>
      <c r="J15570" s="3"/>
      <c r="K15570" s="3"/>
      <c r="L15570" s="3"/>
      <c r="M15570" s="3"/>
      <c r="N15570" s="3"/>
      <c r="O15570" s="3"/>
      <c r="P15570" s="3"/>
      <c r="Q15570" s="3"/>
      <c r="R15570" s="3"/>
      <c r="S15570" s="3"/>
    </row>
    <row r="15571" spans="5:19" x14ac:dyDescent="0.3">
      <c r="E15571"/>
      <c r="F15571"/>
      <c r="G15571" s="3"/>
      <c r="H15571" s="3"/>
      <c r="I15571" s="3"/>
      <c r="J15571" s="3"/>
      <c r="K15571" s="3"/>
      <c r="L15571" s="3"/>
      <c r="M15571" s="3"/>
      <c r="N15571" s="3"/>
      <c r="O15571" s="3"/>
      <c r="P15571" s="3"/>
      <c r="Q15571" s="3"/>
      <c r="R15571" s="3"/>
      <c r="S15571" s="3"/>
    </row>
    <row r="15572" spans="5:19" x14ac:dyDescent="0.3">
      <c r="E15572"/>
      <c r="F15572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3"/>
      <c r="R15572" s="3"/>
      <c r="S15572" s="3"/>
    </row>
    <row r="15573" spans="5:19" x14ac:dyDescent="0.3">
      <c r="E15573"/>
      <c r="F15573"/>
      <c r="G15573" s="3"/>
      <c r="H15573" s="3"/>
      <c r="I15573" s="3"/>
      <c r="J15573" s="3"/>
      <c r="K15573" s="3"/>
      <c r="L15573" s="3"/>
      <c r="M15573" s="3"/>
      <c r="N15573" s="3"/>
      <c r="O15573" s="3"/>
      <c r="P15573" s="3"/>
      <c r="Q15573" s="3"/>
      <c r="R15573" s="3"/>
      <c r="S15573" s="3"/>
    </row>
    <row r="15574" spans="5:19" x14ac:dyDescent="0.3">
      <c r="E15574"/>
      <c r="F15574"/>
      <c r="G15574" s="3"/>
      <c r="H15574" s="3"/>
      <c r="I15574" s="3"/>
      <c r="J15574" s="3"/>
      <c r="K15574" s="3"/>
      <c r="L15574" s="3"/>
      <c r="M15574" s="3"/>
      <c r="N15574" s="3"/>
      <c r="O15574" s="3"/>
      <c r="P15574" s="3"/>
      <c r="Q15574" s="3"/>
      <c r="R15574" s="3"/>
      <c r="S15574" s="3"/>
    </row>
    <row r="15575" spans="5:19" x14ac:dyDescent="0.3">
      <c r="E15575"/>
      <c r="F15575"/>
      <c r="G15575" s="3"/>
      <c r="H15575" s="3"/>
      <c r="I15575" s="3"/>
      <c r="J15575" s="3"/>
      <c r="K15575" s="3"/>
      <c r="L15575" s="3"/>
      <c r="M15575" s="3"/>
      <c r="N15575" s="3"/>
      <c r="O15575" s="3"/>
      <c r="P15575" s="3"/>
      <c r="Q15575" s="3"/>
      <c r="R15575" s="3"/>
      <c r="S15575" s="3"/>
    </row>
    <row r="15576" spans="5:19" x14ac:dyDescent="0.3">
      <c r="E15576"/>
      <c r="F15576"/>
      <c r="G15576" s="3"/>
      <c r="H15576" s="3"/>
      <c r="I15576" s="3"/>
      <c r="J15576" s="3"/>
      <c r="K15576" s="3"/>
      <c r="L15576" s="3"/>
      <c r="M15576" s="3"/>
      <c r="N15576" s="3"/>
      <c r="O15576" s="3"/>
      <c r="P15576" s="3"/>
      <c r="Q15576" s="3"/>
      <c r="R15576" s="3"/>
      <c r="S15576" s="3"/>
    </row>
    <row r="15577" spans="5:19" x14ac:dyDescent="0.3">
      <c r="E15577"/>
      <c r="F15577"/>
      <c r="G15577" s="3"/>
      <c r="H15577" s="3"/>
      <c r="I15577" s="3"/>
      <c r="J15577" s="3"/>
      <c r="K15577" s="3"/>
      <c r="L15577" s="3"/>
      <c r="M15577" s="3"/>
      <c r="N15577" s="3"/>
      <c r="O15577" s="3"/>
      <c r="P15577" s="3"/>
      <c r="Q15577" s="3"/>
      <c r="R15577" s="3"/>
      <c r="S15577" s="3"/>
    </row>
    <row r="15578" spans="5:19" x14ac:dyDescent="0.3">
      <c r="E15578"/>
      <c r="F15578"/>
      <c r="G15578" s="3"/>
      <c r="H15578" s="3"/>
      <c r="I15578" s="3"/>
      <c r="J15578" s="3"/>
      <c r="K15578" s="3"/>
      <c r="L15578" s="3"/>
      <c r="M15578" s="3"/>
      <c r="N15578" s="3"/>
      <c r="O15578" s="3"/>
      <c r="P15578" s="3"/>
      <c r="Q15578" s="3"/>
      <c r="R15578" s="3"/>
      <c r="S15578" s="3"/>
    </row>
    <row r="15579" spans="5:19" x14ac:dyDescent="0.3">
      <c r="E15579"/>
      <c r="F15579"/>
      <c r="G15579" s="3"/>
      <c r="H15579" s="3"/>
      <c r="I15579" s="3"/>
      <c r="J15579" s="3"/>
      <c r="K15579" s="3"/>
      <c r="L15579" s="3"/>
      <c r="M15579" s="3"/>
      <c r="N15579" s="3"/>
      <c r="O15579" s="3"/>
      <c r="P15579" s="3"/>
      <c r="Q15579" s="3"/>
      <c r="R15579" s="3"/>
      <c r="S15579" s="3"/>
    </row>
    <row r="15580" spans="5:19" x14ac:dyDescent="0.3">
      <c r="E15580"/>
      <c r="F15580"/>
      <c r="G15580" s="3"/>
      <c r="H15580" s="3"/>
      <c r="I15580" s="3"/>
      <c r="J15580" s="3"/>
      <c r="K15580" s="3"/>
      <c r="L15580" s="3"/>
      <c r="M15580" s="3"/>
      <c r="N15580" s="3"/>
      <c r="O15580" s="3"/>
      <c r="P15580" s="3"/>
      <c r="Q15580" s="3"/>
      <c r="R15580" s="3"/>
      <c r="S15580" s="3"/>
    </row>
    <row r="15581" spans="5:19" x14ac:dyDescent="0.3">
      <c r="E15581"/>
      <c r="F15581"/>
      <c r="G15581" s="3"/>
      <c r="H15581" s="3"/>
      <c r="I15581" s="3"/>
      <c r="J15581" s="3"/>
      <c r="K15581" s="3"/>
      <c r="L15581" s="3"/>
      <c r="M15581" s="3"/>
      <c r="N15581" s="3"/>
      <c r="O15581" s="3"/>
      <c r="P15581" s="3"/>
      <c r="Q15581" s="3"/>
      <c r="R15581" s="3"/>
      <c r="S15581" s="3"/>
    </row>
    <row r="15582" spans="5:19" x14ac:dyDescent="0.3">
      <c r="E15582"/>
      <c r="F15582"/>
      <c r="G15582" s="3"/>
      <c r="H15582" s="3"/>
      <c r="I15582" s="3"/>
      <c r="J15582" s="3"/>
      <c r="K15582" s="3"/>
      <c r="L15582" s="3"/>
      <c r="M15582" s="3"/>
      <c r="N15582" s="3"/>
      <c r="O15582" s="3"/>
      <c r="P15582" s="3"/>
      <c r="Q15582" s="3"/>
      <c r="R15582" s="3"/>
      <c r="S15582" s="3"/>
    </row>
    <row r="15583" spans="5:19" x14ac:dyDescent="0.3">
      <c r="E15583"/>
      <c r="F15583"/>
      <c r="G15583" s="3"/>
      <c r="H15583" s="3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</row>
    <row r="15584" spans="5:19" x14ac:dyDescent="0.3">
      <c r="E15584"/>
      <c r="F15584"/>
      <c r="G15584" s="3"/>
      <c r="H15584" s="3"/>
      <c r="I15584" s="3"/>
      <c r="J15584" s="3"/>
      <c r="K15584" s="3"/>
      <c r="L15584" s="3"/>
      <c r="M15584" s="3"/>
      <c r="N15584" s="3"/>
      <c r="O15584" s="3"/>
      <c r="P15584" s="3"/>
      <c r="Q15584" s="3"/>
      <c r="R15584" s="3"/>
      <c r="S15584" s="3"/>
    </row>
    <row r="15585" spans="5:19" x14ac:dyDescent="0.3">
      <c r="E15585"/>
      <c r="F15585"/>
      <c r="G15585" s="3"/>
      <c r="H15585" s="3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</row>
    <row r="15586" spans="5:19" x14ac:dyDescent="0.3">
      <c r="E15586"/>
      <c r="F15586"/>
      <c r="G15586" s="3"/>
      <c r="H15586" s="3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</row>
    <row r="15587" spans="5:19" x14ac:dyDescent="0.3">
      <c r="E15587"/>
      <c r="F15587"/>
      <c r="G15587" s="3"/>
      <c r="H15587" s="3"/>
      <c r="I15587" s="3"/>
      <c r="J15587" s="3"/>
      <c r="K15587" s="3"/>
      <c r="L15587" s="3"/>
      <c r="M15587" s="3"/>
      <c r="N15587" s="3"/>
      <c r="O15587" s="3"/>
      <c r="P15587" s="3"/>
      <c r="Q15587" s="3"/>
      <c r="R15587" s="3"/>
      <c r="S15587" s="3"/>
    </row>
    <row r="15588" spans="5:19" x14ac:dyDescent="0.3">
      <c r="E15588"/>
      <c r="F15588"/>
      <c r="G15588" s="3"/>
      <c r="H15588" s="3"/>
      <c r="I15588" s="3"/>
      <c r="J15588" s="3"/>
      <c r="K15588" s="3"/>
      <c r="L15588" s="3"/>
      <c r="M15588" s="3"/>
      <c r="N15588" s="3"/>
      <c r="O15588" s="3"/>
      <c r="P15588" s="3"/>
      <c r="Q15588" s="3"/>
      <c r="R15588" s="3"/>
      <c r="S15588" s="3"/>
    </row>
    <row r="15589" spans="5:19" x14ac:dyDescent="0.3">
      <c r="E15589"/>
      <c r="F15589"/>
      <c r="G15589" s="3"/>
      <c r="H15589" s="3"/>
      <c r="I15589" s="3"/>
      <c r="J15589" s="3"/>
      <c r="K15589" s="3"/>
      <c r="L15589" s="3"/>
      <c r="M15589" s="3"/>
      <c r="N15589" s="3"/>
      <c r="O15589" s="3"/>
      <c r="P15589" s="3"/>
      <c r="Q15589" s="3"/>
      <c r="R15589" s="3"/>
      <c r="S15589" s="3"/>
    </row>
    <row r="15590" spans="5:19" x14ac:dyDescent="0.3">
      <c r="E15590"/>
      <c r="F15590"/>
      <c r="G15590" s="3"/>
      <c r="H15590" s="3"/>
      <c r="I15590" s="3"/>
      <c r="J15590" s="3"/>
      <c r="K15590" s="3"/>
      <c r="L15590" s="3"/>
      <c r="M15590" s="3"/>
      <c r="N15590" s="3"/>
      <c r="O15590" s="3"/>
      <c r="P15590" s="3"/>
      <c r="Q15590" s="3"/>
      <c r="R15590" s="3"/>
      <c r="S15590" s="3"/>
    </row>
    <row r="15591" spans="5:19" x14ac:dyDescent="0.3">
      <c r="E15591"/>
      <c r="F15591"/>
      <c r="G15591" s="3"/>
      <c r="H15591" s="3"/>
      <c r="I15591" s="3"/>
      <c r="J15591" s="3"/>
      <c r="K15591" s="3"/>
      <c r="L15591" s="3"/>
      <c r="M15591" s="3"/>
      <c r="N15591" s="3"/>
      <c r="O15591" s="3"/>
      <c r="P15591" s="3"/>
      <c r="Q15591" s="3"/>
      <c r="R15591" s="3"/>
      <c r="S15591" s="3"/>
    </row>
    <row r="15592" spans="5:19" x14ac:dyDescent="0.3">
      <c r="E15592"/>
      <c r="F15592"/>
      <c r="G15592" s="3"/>
      <c r="H15592" s="3"/>
      <c r="I15592" s="3"/>
      <c r="J15592" s="3"/>
      <c r="K15592" s="3"/>
      <c r="L15592" s="3"/>
      <c r="M15592" s="3"/>
      <c r="N15592" s="3"/>
      <c r="O15592" s="3"/>
      <c r="P15592" s="3"/>
      <c r="Q15592" s="3"/>
      <c r="R15592" s="3"/>
      <c r="S15592" s="3"/>
    </row>
    <row r="15593" spans="5:19" x14ac:dyDescent="0.3">
      <c r="E15593"/>
      <c r="F15593"/>
      <c r="G15593" s="3"/>
      <c r="H15593" s="3"/>
      <c r="I15593" s="3"/>
      <c r="J15593" s="3"/>
      <c r="K15593" s="3"/>
      <c r="L15593" s="3"/>
      <c r="M15593" s="3"/>
      <c r="N15593" s="3"/>
      <c r="O15593" s="3"/>
      <c r="P15593" s="3"/>
      <c r="Q15593" s="3"/>
      <c r="R15593" s="3"/>
      <c r="S15593" s="3"/>
    </row>
    <row r="15594" spans="5:19" x14ac:dyDescent="0.3">
      <c r="E15594"/>
      <c r="F15594"/>
      <c r="G15594" s="3"/>
      <c r="H15594" s="3"/>
      <c r="I15594" s="3"/>
      <c r="J15594" s="3"/>
      <c r="K15594" s="3"/>
      <c r="L15594" s="3"/>
      <c r="M15594" s="3"/>
      <c r="N15594" s="3"/>
      <c r="O15594" s="3"/>
      <c r="P15594" s="3"/>
      <c r="Q15594" s="3"/>
      <c r="R15594" s="3"/>
      <c r="S15594" s="3"/>
    </row>
    <row r="15595" spans="5:19" x14ac:dyDescent="0.3">
      <c r="E15595"/>
      <c r="F15595"/>
      <c r="G15595" s="3"/>
      <c r="H15595" s="3"/>
      <c r="I15595" s="3"/>
      <c r="J15595" s="3"/>
      <c r="K15595" s="3"/>
      <c r="L15595" s="3"/>
      <c r="M15595" s="3"/>
      <c r="N15595" s="3"/>
      <c r="O15595" s="3"/>
      <c r="P15595" s="3"/>
      <c r="Q15595" s="3"/>
      <c r="R15595" s="3"/>
      <c r="S15595" s="3"/>
    </row>
    <row r="15596" spans="5:19" x14ac:dyDescent="0.3">
      <c r="E15596"/>
      <c r="F15596"/>
      <c r="G15596" s="3"/>
      <c r="H15596" s="3"/>
      <c r="I15596" s="3"/>
      <c r="J15596" s="3"/>
      <c r="K15596" s="3"/>
      <c r="L15596" s="3"/>
      <c r="M15596" s="3"/>
      <c r="N15596" s="3"/>
      <c r="O15596" s="3"/>
      <c r="P15596" s="3"/>
      <c r="Q15596" s="3"/>
      <c r="R15596" s="3"/>
      <c r="S15596" s="3"/>
    </row>
    <row r="15597" spans="5:19" x14ac:dyDescent="0.3">
      <c r="E15597"/>
      <c r="F15597"/>
      <c r="G15597" s="3"/>
      <c r="H15597" s="3"/>
      <c r="I15597" s="3"/>
      <c r="J15597" s="3"/>
      <c r="K15597" s="3"/>
      <c r="L15597" s="3"/>
      <c r="M15597" s="3"/>
      <c r="N15597" s="3"/>
      <c r="O15597" s="3"/>
      <c r="P15597" s="3"/>
      <c r="Q15597" s="3"/>
      <c r="R15597" s="3"/>
      <c r="S15597" s="3"/>
    </row>
    <row r="15598" spans="5:19" x14ac:dyDescent="0.3">
      <c r="E15598"/>
      <c r="F15598"/>
      <c r="G15598" s="3"/>
      <c r="H15598" s="3"/>
      <c r="I15598" s="3"/>
      <c r="J15598" s="3"/>
      <c r="K15598" s="3"/>
      <c r="L15598" s="3"/>
      <c r="M15598" s="3"/>
      <c r="N15598" s="3"/>
      <c r="O15598" s="3"/>
      <c r="P15598" s="3"/>
      <c r="Q15598" s="3"/>
      <c r="R15598" s="3"/>
      <c r="S15598" s="3"/>
    </row>
    <row r="15599" spans="5:19" x14ac:dyDescent="0.3">
      <c r="E15599"/>
      <c r="F15599"/>
      <c r="G15599" s="3"/>
      <c r="H15599" s="3"/>
      <c r="I15599" s="3"/>
      <c r="J15599" s="3"/>
      <c r="K15599" s="3"/>
      <c r="L15599" s="3"/>
      <c r="M15599" s="3"/>
      <c r="N15599" s="3"/>
      <c r="O15599" s="3"/>
      <c r="P15599" s="3"/>
      <c r="Q15599" s="3"/>
      <c r="R15599" s="3"/>
      <c r="S15599" s="3"/>
    </row>
    <row r="15600" spans="5:19" x14ac:dyDescent="0.3">
      <c r="E15600"/>
      <c r="F15600"/>
      <c r="G15600" s="3"/>
      <c r="H15600" s="3"/>
      <c r="I15600" s="3"/>
      <c r="J15600" s="3"/>
      <c r="K15600" s="3"/>
      <c r="L15600" s="3"/>
      <c r="M15600" s="3"/>
      <c r="N15600" s="3"/>
      <c r="O15600" s="3"/>
      <c r="P15600" s="3"/>
      <c r="Q15600" s="3"/>
      <c r="R15600" s="3"/>
      <c r="S15600" s="3"/>
    </row>
    <row r="15601" spans="5:19" x14ac:dyDescent="0.3">
      <c r="E15601"/>
      <c r="F15601"/>
      <c r="G15601" s="3"/>
      <c r="H15601" s="3"/>
      <c r="I15601" s="3"/>
      <c r="J15601" s="3"/>
      <c r="K15601" s="3"/>
      <c r="L15601" s="3"/>
      <c r="M15601" s="3"/>
      <c r="N15601" s="3"/>
      <c r="O15601" s="3"/>
      <c r="P15601" s="3"/>
      <c r="Q15601" s="3"/>
      <c r="R15601" s="3"/>
      <c r="S15601" s="3"/>
    </row>
    <row r="15602" spans="5:19" x14ac:dyDescent="0.3">
      <c r="E15602"/>
      <c r="F15602"/>
      <c r="G15602" s="3"/>
      <c r="H15602" s="3"/>
      <c r="I15602" s="3"/>
      <c r="J15602" s="3"/>
      <c r="K15602" s="3"/>
      <c r="L15602" s="3"/>
      <c r="M15602" s="3"/>
      <c r="N15602" s="3"/>
      <c r="O15602" s="3"/>
      <c r="P15602" s="3"/>
      <c r="Q15602" s="3"/>
      <c r="R15602" s="3"/>
      <c r="S15602" s="3"/>
    </row>
    <row r="15603" spans="5:19" x14ac:dyDescent="0.3">
      <c r="E15603"/>
      <c r="F15603"/>
      <c r="G15603" s="3"/>
      <c r="H15603" s="3"/>
      <c r="I15603" s="3"/>
      <c r="J15603" s="3"/>
      <c r="K15603" s="3"/>
      <c r="L15603" s="3"/>
      <c r="M15603" s="3"/>
      <c r="N15603" s="3"/>
      <c r="O15603" s="3"/>
      <c r="P15603" s="3"/>
      <c r="Q15603" s="3"/>
      <c r="R15603" s="3"/>
      <c r="S15603" s="3"/>
    </row>
    <row r="15604" spans="5:19" x14ac:dyDescent="0.3">
      <c r="E15604"/>
      <c r="F15604"/>
      <c r="G15604" s="3"/>
      <c r="H15604" s="3"/>
      <c r="I15604" s="3"/>
      <c r="J15604" s="3"/>
      <c r="K15604" s="3"/>
      <c r="L15604" s="3"/>
      <c r="M15604" s="3"/>
      <c r="N15604" s="3"/>
      <c r="O15604" s="3"/>
      <c r="P15604" s="3"/>
      <c r="Q15604" s="3"/>
      <c r="R15604" s="3"/>
      <c r="S15604" s="3"/>
    </row>
    <row r="15605" spans="5:19" x14ac:dyDescent="0.3">
      <c r="E15605"/>
      <c r="F15605"/>
      <c r="G15605" s="3"/>
      <c r="H15605" s="3"/>
      <c r="I15605" s="3"/>
      <c r="J15605" s="3"/>
      <c r="K15605" s="3"/>
      <c r="L15605" s="3"/>
      <c r="M15605" s="3"/>
      <c r="N15605" s="3"/>
      <c r="O15605" s="3"/>
      <c r="P15605" s="3"/>
      <c r="Q15605" s="3"/>
      <c r="R15605" s="3"/>
      <c r="S15605" s="3"/>
    </row>
    <row r="15606" spans="5:19" x14ac:dyDescent="0.3">
      <c r="E15606"/>
      <c r="F15606"/>
      <c r="G15606" s="3"/>
      <c r="H15606" s="3"/>
      <c r="I15606" s="3"/>
      <c r="J15606" s="3"/>
      <c r="K15606" s="3"/>
      <c r="L15606" s="3"/>
      <c r="M15606" s="3"/>
      <c r="N15606" s="3"/>
      <c r="O15606" s="3"/>
      <c r="P15606" s="3"/>
      <c r="Q15606" s="3"/>
      <c r="R15606" s="3"/>
      <c r="S15606" s="3"/>
    </row>
    <row r="15607" spans="5:19" x14ac:dyDescent="0.3">
      <c r="E15607"/>
      <c r="F15607"/>
      <c r="G15607" s="3"/>
      <c r="H15607" s="3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</row>
    <row r="15608" spans="5:19" x14ac:dyDescent="0.3">
      <c r="E15608"/>
      <c r="F15608"/>
      <c r="G15608" s="3"/>
      <c r="H15608" s="3"/>
      <c r="I15608" s="3"/>
      <c r="J15608" s="3"/>
      <c r="K15608" s="3"/>
      <c r="L15608" s="3"/>
      <c r="M15608" s="3"/>
      <c r="N15608" s="3"/>
      <c r="O15608" s="3"/>
      <c r="P15608" s="3"/>
      <c r="Q15608" s="3"/>
      <c r="R15608" s="3"/>
      <c r="S15608" s="3"/>
    </row>
    <row r="15609" spans="5:19" x14ac:dyDescent="0.3">
      <c r="E15609"/>
      <c r="F15609"/>
      <c r="G15609" s="3"/>
      <c r="H15609" s="3"/>
      <c r="I15609" s="3"/>
      <c r="J15609" s="3"/>
      <c r="K15609" s="3"/>
      <c r="L15609" s="3"/>
      <c r="M15609" s="3"/>
      <c r="N15609" s="3"/>
      <c r="O15609" s="3"/>
      <c r="P15609" s="3"/>
      <c r="Q15609" s="3"/>
      <c r="R15609" s="3"/>
      <c r="S15609" s="3"/>
    </row>
    <row r="15610" spans="5:19" x14ac:dyDescent="0.3">
      <c r="E15610"/>
      <c r="F15610"/>
      <c r="G15610" s="3"/>
      <c r="H15610" s="3"/>
      <c r="I15610" s="3"/>
      <c r="J15610" s="3"/>
      <c r="K15610" s="3"/>
      <c r="L15610" s="3"/>
      <c r="M15610" s="3"/>
      <c r="N15610" s="3"/>
      <c r="O15610" s="3"/>
      <c r="P15610" s="3"/>
      <c r="Q15610" s="3"/>
      <c r="R15610" s="3"/>
      <c r="S15610" s="3"/>
    </row>
    <row r="15611" spans="5:19" x14ac:dyDescent="0.3">
      <c r="E15611"/>
      <c r="F15611"/>
      <c r="G15611" s="3"/>
      <c r="H15611" s="3"/>
      <c r="I15611" s="3"/>
      <c r="J15611" s="3"/>
      <c r="K15611" s="3"/>
      <c r="L15611" s="3"/>
      <c r="M15611" s="3"/>
      <c r="N15611" s="3"/>
      <c r="O15611" s="3"/>
      <c r="P15611" s="3"/>
      <c r="Q15611" s="3"/>
      <c r="R15611" s="3"/>
      <c r="S15611" s="3"/>
    </row>
    <row r="15612" spans="5:19" x14ac:dyDescent="0.3">
      <c r="E15612"/>
      <c r="F15612"/>
      <c r="G15612" s="3"/>
      <c r="H15612" s="3"/>
      <c r="I15612" s="3"/>
      <c r="J15612" s="3"/>
      <c r="K15612" s="3"/>
      <c r="L15612" s="3"/>
      <c r="M15612" s="3"/>
      <c r="N15612" s="3"/>
      <c r="O15612" s="3"/>
      <c r="P15612" s="3"/>
      <c r="Q15612" s="3"/>
      <c r="R15612" s="3"/>
      <c r="S15612" s="3"/>
    </row>
    <row r="15613" spans="5:19" x14ac:dyDescent="0.3">
      <c r="E15613"/>
      <c r="F15613"/>
      <c r="G15613" s="3"/>
      <c r="H15613" s="3"/>
      <c r="I15613" s="3"/>
      <c r="J15613" s="3"/>
      <c r="K15613" s="3"/>
      <c r="L15613" s="3"/>
      <c r="M15613" s="3"/>
      <c r="N15613" s="3"/>
      <c r="O15613" s="3"/>
      <c r="P15613" s="3"/>
      <c r="Q15613" s="3"/>
      <c r="R15613" s="3"/>
      <c r="S15613" s="3"/>
    </row>
    <row r="15614" spans="5:19" x14ac:dyDescent="0.3">
      <c r="E15614"/>
      <c r="F15614"/>
      <c r="G15614" s="3"/>
      <c r="H15614" s="3"/>
      <c r="I15614" s="3"/>
      <c r="J15614" s="3"/>
      <c r="K15614" s="3"/>
      <c r="L15614" s="3"/>
      <c r="M15614" s="3"/>
      <c r="N15614" s="3"/>
      <c r="O15614" s="3"/>
      <c r="P15614" s="3"/>
      <c r="Q15614" s="3"/>
      <c r="R15614" s="3"/>
      <c r="S15614" s="3"/>
    </row>
    <row r="15615" spans="5:19" x14ac:dyDescent="0.3">
      <c r="E15615"/>
      <c r="F15615"/>
      <c r="G15615" s="3"/>
      <c r="H15615" s="3"/>
      <c r="I15615" s="3"/>
      <c r="J15615" s="3"/>
      <c r="K15615" s="3"/>
      <c r="L15615" s="3"/>
      <c r="M15615" s="3"/>
      <c r="N15615" s="3"/>
      <c r="O15615" s="3"/>
      <c r="P15615" s="3"/>
      <c r="Q15615" s="3"/>
      <c r="R15615" s="3"/>
      <c r="S15615" s="3"/>
    </row>
    <row r="15616" spans="5:19" x14ac:dyDescent="0.3">
      <c r="E15616"/>
      <c r="F15616"/>
      <c r="G15616" s="3"/>
      <c r="H15616" s="3"/>
      <c r="I15616" s="3"/>
      <c r="J15616" s="3"/>
      <c r="K15616" s="3"/>
      <c r="L15616" s="3"/>
      <c r="M15616" s="3"/>
      <c r="N15616" s="3"/>
      <c r="O15616" s="3"/>
      <c r="P15616" s="3"/>
      <c r="Q15616" s="3"/>
      <c r="R15616" s="3"/>
      <c r="S15616" s="3"/>
    </row>
    <row r="15617" spans="5:19" x14ac:dyDescent="0.3">
      <c r="E15617"/>
      <c r="F15617"/>
      <c r="G15617" s="3"/>
      <c r="H15617" s="3"/>
      <c r="I15617" s="3"/>
      <c r="J15617" s="3"/>
      <c r="K15617" s="3"/>
      <c r="L15617" s="3"/>
      <c r="M15617" s="3"/>
      <c r="N15617" s="3"/>
      <c r="O15617" s="3"/>
      <c r="P15617" s="3"/>
      <c r="Q15617" s="3"/>
      <c r="R15617" s="3"/>
      <c r="S15617" s="3"/>
    </row>
    <row r="15618" spans="5:19" x14ac:dyDescent="0.3">
      <c r="E15618"/>
      <c r="F15618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3"/>
      <c r="R15618" s="3"/>
      <c r="S15618" s="3"/>
    </row>
    <row r="15619" spans="5:19" x14ac:dyDescent="0.3">
      <c r="E15619"/>
      <c r="F15619"/>
      <c r="G15619" s="3"/>
      <c r="H15619" s="3"/>
      <c r="I15619" s="3"/>
      <c r="J15619" s="3"/>
      <c r="K15619" s="3"/>
      <c r="L15619" s="3"/>
      <c r="M15619" s="3"/>
      <c r="N15619" s="3"/>
      <c r="O15619" s="3"/>
      <c r="P15619" s="3"/>
      <c r="Q15619" s="3"/>
      <c r="R15619" s="3"/>
      <c r="S15619" s="3"/>
    </row>
    <row r="15620" spans="5:19" x14ac:dyDescent="0.3">
      <c r="E15620"/>
      <c r="F15620"/>
      <c r="G15620" s="3"/>
      <c r="H15620" s="3"/>
      <c r="I15620" s="3"/>
      <c r="J15620" s="3"/>
      <c r="K15620" s="3"/>
      <c r="L15620" s="3"/>
      <c r="M15620" s="3"/>
      <c r="N15620" s="3"/>
      <c r="O15620" s="3"/>
      <c r="P15620" s="3"/>
      <c r="Q15620" s="3"/>
      <c r="R15620" s="3"/>
      <c r="S15620" s="3"/>
    </row>
    <row r="15621" spans="5:19" x14ac:dyDescent="0.3">
      <c r="E15621"/>
      <c r="F15621"/>
      <c r="G15621" s="3"/>
      <c r="H15621" s="3"/>
      <c r="I15621" s="3"/>
      <c r="J15621" s="3"/>
      <c r="K15621" s="3"/>
      <c r="L15621" s="3"/>
      <c r="M15621" s="3"/>
      <c r="N15621" s="3"/>
      <c r="O15621" s="3"/>
      <c r="P15621" s="3"/>
      <c r="Q15621" s="3"/>
      <c r="R15621" s="3"/>
      <c r="S15621" s="3"/>
    </row>
    <row r="15622" spans="5:19" x14ac:dyDescent="0.3">
      <c r="E15622"/>
      <c r="F15622"/>
      <c r="G15622" s="3"/>
      <c r="H15622" s="3"/>
      <c r="I15622" s="3"/>
      <c r="J15622" s="3"/>
      <c r="K15622" s="3"/>
      <c r="L15622" s="3"/>
      <c r="M15622" s="3"/>
      <c r="N15622" s="3"/>
      <c r="O15622" s="3"/>
      <c r="P15622" s="3"/>
      <c r="Q15622" s="3"/>
      <c r="R15622" s="3"/>
      <c r="S15622" s="3"/>
    </row>
    <row r="15623" spans="5:19" x14ac:dyDescent="0.3">
      <c r="E15623"/>
      <c r="F15623"/>
      <c r="G15623" s="3"/>
      <c r="H15623" s="3"/>
      <c r="I15623" s="3"/>
      <c r="J15623" s="3"/>
      <c r="K15623" s="3"/>
      <c r="L15623" s="3"/>
      <c r="M15623" s="3"/>
      <c r="N15623" s="3"/>
      <c r="O15623" s="3"/>
      <c r="P15623" s="3"/>
      <c r="Q15623" s="3"/>
      <c r="R15623" s="3"/>
      <c r="S15623" s="3"/>
    </row>
    <row r="15624" spans="5:19" x14ac:dyDescent="0.3">
      <c r="E15624"/>
      <c r="F15624"/>
      <c r="G15624" s="3"/>
      <c r="H15624" s="3"/>
      <c r="I15624" s="3"/>
      <c r="J15624" s="3"/>
      <c r="K15624" s="3"/>
      <c r="L15624" s="3"/>
      <c r="M15624" s="3"/>
      <c r="N15624" s="3"/>
      <c r="O15624" s="3"/>
      <c r="P15624" s="3"/>
      <c r="Q15624" s="3"/>
      <c r="R15624" s="3"/>
      <c r="S15624" s="3"/>
    </row>
    <row r="15625" spans="5:19" x14ac:dyDescent="0.3">
      <c r="E15625"/>
      <c r="F15625"/>
      <c r="G15625" s="3"/>
      <c r="H15625" s="3"/>
      <c r="I15625" s="3"/>
      <c r="J15625" s="3"/>
      <c r="K15625" s="3"/>
      <c r="L15625" s="3"/>
      <c r="M15625" s="3"/>
      <c r="N15625" s="3"/>
      <c r="O15625" s="3"/>
      <c r="P15625" s="3"/>
      <c r="Q15625" s="3"/>
      <c r="R15625" s="3"/>
      <c r="S15625" s="3"/>
    </row>
    <row r="15626" spans="5:19" x14ac:dyDescent="0.3">
      <c r="E15626"/>
      <c r="F15626"/>
      <c r="G15626" s="3"/>
      <c r="H15626" s="3"/>
      <c r="I15626" s="3"/>
      <c r="J15626" s="3"/>
      <c r="K15626" s="3"/>
      <c r="L15626" s="3"/>
      <c r="M15626" s="3"/>
      <c r="N15626" s="3"/>
      <c r="O15626" s="3"/>
      <c r="P15626" s="3"/>
      <c r="Q15626" s="3"/>
      <c r="R15626" s="3"/>
      <c r="S15626" s="3"/>
    </row>
    <row r="15627" spans="5:19" x14ac:dyDescent="0.3">
      <c r="E15627"/>
      <c r="F15627"/>
      <c r="G15627" s="3"/>
      <c r="H15627" s="3"/>
      <c r="I15627" s="3"/>
      <c r="J15627" s="3"/>
      <c r="K15627" s="3"/>
      <c r="L15627" s="3"/>
      <c r="M15627" s="3"/>
      <c r="N15627" s="3"/>
      <c r="O15627" s="3"/>
      <c r="P15627" s="3"/>
      <c r="Q15627" s="3"/>
      <c r="R15627" s="3"/>
      <c r="S15627" s="3"/>
    </row>
    <row r="15628" spans="5:19" x14ac:dyDescent="0.3">
      <c r="E15628"/>
      <c r="F15628"/>
      <c r="G15628" s="3"/>
      <c r="H15628" s="3"/>
      <c r="I15628" s="3"/>
      <c r="J15628" s="3"/>
      <c r="K15628" s="3"/>
      <c r="L15628" s="3"/>
      <c r="M15628" s="3"/>
      <c r="N15628" s="3"/>
      <c r="O15628" s="3"/>
      <c r="P15628" s="3"/>
      <c r="Q15628" s="3"/>
      <c r="R15628" s="3"/>
      <c r="S15628" s="3"/>
    </row>
    <row r="15629" spans="5:19" x14ac:dyDescent="0.3">
      <c r="E15629"/>
      <c r="F15629"/>
      <c r="G15629" s="3"/>
      <c r="H15629" s="3"/>
      <c r="I15629" s="3"/>
      <c r="J15629" s="3"/>
      <c r="K15629" s="3"/>
      <c r="L15629" s="3"/>
      <c r="M15629" s="3"/>
      <c r="N15629" s="3"/>
      <c r="O15629" s="3"/>
      <c r="P15629" s="3"/>
      <c r="Q15629" s="3"/>
      <c r="R15629" s="3"/>
      <c r="S15629" s="3"/>
    </row>
    <row r="15630" spans="5:19" x14ac:dyDescent="0.3">
      <c r="E15630"/>
      <c r="F15630"/>
      <c r="G15630" s="3"/>
      <c r="H15630" s="3"/>
      <c r="I15630" s="3"/>
      <c r="J15630" s="3"/>
      <c r="K15630" s="3"/>
      <c r="L15630" s="3"/>
      <c r="M15630" s="3"/>
      <c r="N15630" s="3"/>
      <c r="O15630" s="3"/>
      <c r="P15630" s="3"/>
      <c r="Q15630" s="3"/>
      <c r="R15630" s="3"/>
      <c r="S15630" s="3"/>
    </row>
    <row r="15631" spans="5:19" x14ac:dyDescent="0.3">
      <c r="E15631"/>
      <c r="F15631"/>
      <c r="G15631" s="3"/>
      <c r="H15631" s="3"/>
      <c r="I15631" s="3"/>
      <c r="J15631" s="3"/>
      <c r="K15631" s="3"/>
      <c r="L15631" s="3"/>
      <c r="M15631" s="3"/>
      <c r="N15631" s="3"/>
      <c r="O15631" s="3"/>
      <c r="P15631" s="3"/>
      <c r="Q15631" s="3"/>
      <c r="R15631" s="3"/>
      <c r="S15631" s="3"/>
    </row>
    <row r="15632" spans="5:19" x14ac:dyDescent="0.3">
      <c r="E15632"/>
      <c r="F15632"/>
      <c r="G15632" s="3"/>
      <c r="H15632" s="3"/>
      <c r="I15632" s="3"/>
      <c r="J15632" s="3"/>
      <c r="K15632" s="3"/>
      <c r="L15632" s="3"/>
      <c r="M15632" s="3"/>
      <c r="N15632" s="3"/>
      <c r="O15632" s="3"/>
      <c r="P15632" s="3"/>
      <c r="Q15632" s="3"/>
      <c r="R15632" s="3"/>
      <c r="S15632" s="3"/>
    </row>
    <row r="15633" spans="5:19" x14ac:dyDescent="0.3">
      <c r="E15633"/>
      <c r="F15633"/>
      <c r="G15633" s="3"/>
      <c r="H15633" s="3"/>
      <c r="I15633" s="3"/>
      <c r="J15633" s="3"/>
      <c r="K15633" s="3"/>
      <c r="L15633" s="3"/>
      <c r="M15633" s="3"/>
      <c r="N15633" s="3"/>
      <c r="O15633" s="3"/>
      <c r="P15633" s="3"/>
      <c r="Q15633" s="3"/>
      <c r="R15633" s="3"/>
      <c r="S15633" s="3"/>
    </row>
    <row r="15634" spans="5:19" x14ac:dyDescent="0.3">
      <c r="E15634"/>
      <c r="F15634"/>
      <c r="G15634" s="3"/>
      <c r="H15634" s="3"/>
      <c r="I15634" s="3"/>
      <c r="J15634" s="3"/>
      <c r="K15634" s="3"/>
      <c r="L15634" s="3"/>
      <c r="M15634" s="3"/>
      <c r="N15634" s="3"/>
      <c r="O15634" s="3"/>
      <c r="P15634" s="3"/>
      <c r="Q15634" s="3"/>
      <c r="R15634" s="3"/>
      <c r="S15634" s="3"/>
    </row>
    <row r="15635" spans="5:19" x14ac:dyDescent="0.3">
      <c r="E15635"/>
      <c r="F15635"/>
      <c r="G15635" s="3"/>
      <c r="H15635" s="3"/>
      <c r="I15635" s="3"/>
      <c r="J15635" s="3"/>
      <c r="K15635" s="3"/>
      <c r="L15635" s="3"/>
      <c r="M15635" s="3"/>
      <c r="N15635" s="3"/>
      <c r="O15635" s="3"/>
      <c r="P15635" s="3"/>
      <c r="Q15635" s="3"/>
      <c r="R15635" s="3"/>
      <c r="S15635" s="3"/>
    </row>
    <row r="15636" spans="5:19" x14ac:dyDescent="0.3">
      <c r="E15636"/>
      <c r="F15636"/>
      <c r="G15636" s="3"/>
      <c r="H15636" s="3"/>
      <c r="I15636" s="3"/>
      <c r="J15636" s="3"/>
      <c r="K15636" s="3"/>
      <c r="L15636" s="3"/>
      <c r="M15636" s="3"/>
      <c r="N15636" s="3"/>
      <c r="O15636" s="3"/>
      <c r="P15636" s="3"/>
      <c r="Q15636" s="3"/>
      <c r="R15636" s="3"/>
      <c r="S15636" s="3"/>
    </row>
    <row r="15637" spans="5:19" x14ac:dyDescent="0.3">
      <c r="E15637"/>
      <c r="F15637"/>
      <c r="G15637" s="3"/>
      <c r="H15637" s="3"/>
      <c r="I15637" s="3"/>
      <c r="J15637" s="3"/>
      <c r="K15637" s="3"/>
      <c r="L15637" s="3"/>
      <c r="M15637" s="3"/>
      <c r="N15637" s="3"/>
      <c r="O15637" s="3"/>
      <c r="P15637" s="3"/>
      <c r="Q15637" s="3"/>
      <c r="R15637" s="3"/>
      <c r="S15637" s="3"/>
    </row>
    <row r="15638" spans="5:19" x14ac:dyDescent="0.3">
      <c r="E15638"/>
      <c r="F15638"/>
      <c r="G15638" s="3"/>
      <c r="H15638" s="3"/>
      <c r="I15638" s="3"/>
      <c r="J15638" s="3"/>
      <c r="K15638" s="3"/>
      <c r="L15638" s="3"/>
      <c r="M15638" s="3"/>
      <c r="N15638" s="3"/>
      <c r="O15638" s="3"/>
      <c r="P15638" s="3"/>
      <c r="Q15638" s="3"/>
      <c r="R15638" s="3"/>
      <c r="S15638" s="3"/>
    </row>
    <row r="15639" spans="5:19" x14ac:dyDescent="0.3">
      <c r="E15639"/>
      <c r="F15639"/>
      <c r="G15639" s="3"/>
      <c r="H15639" s="3"/>
      <c r="I15639" s="3"/>
      <c r="J15639" s="3"/>
      <c r="K15639" s="3"/>
      <c r="L15639" s="3"/>
      <c r="M15639" s="3"/>
      <c r="N15639" s="3"/>
      <c r="O15639" s="3"/>
      <c r="P15639" s="3"/>
      <c r="Q15639" s="3"/>
      <c r="R15639" s="3"/>
      <c r="S15639" s="3"/>
    </row>
    <row r="15640" spans="5:19" x14ac:dyDescent="0.3">
      <c r="E15640"/>
      <c r="F15640"/>
      <c r="G15640" s="3"/>
      <c r="H15640" s="3"/>
      <c r="I15640" s="3"/>
      <c r="J15640" s="3"/>
      <c r="K15640" s="3"/>
      <c r="L15640" s="3"/>
      <c r="M15640" s="3"/>
      <c r="N15640" s="3"/>
      <c r="O15640" s="3"/>
      <c r="P15640" s="3"/>
      <c r="Q15640" s="3"/>
      <c r="R15640" s="3"/>
      <c r="S15640" s="3"/>
    </row>
    <row r="15641" spans="5:19" x14ac:dyDescent="0.3">
      <c r="E15641"/>
      <c r="F15641"/>
      <c r="G15641" s="3"/>
      <c r="H15641" s="3"/>
      <c r="I15641" s="3"/>
      <c r="J15641" s="3"/>
      <c r="K15641" s="3"/>
      <c r="L15641" s="3"/>
      <c r="M15641" s="3"/>
      <c r="N15641" s="3"/>
      <c r="O15641" s="3"/>
      <c r="P15641" s="3"/>
      <c r="Q15641" s="3"/>
      <c r="R15641" s="3"/>
      <c r="S15641" s="3"/>
    </row>
    <row r="15642" spans="5:19" x14ac:dyDescent="0.3">
      <c r="E15642"/>
      <c r="F15642"/>
      <c r="G15642" s="3"/>
      <c r="H15642" s="3"/>
      <c r="I15642" s="3"/>
      <c r="J15642" s="3"/>
      <c r="K15642" s="3"/>
      <c r="L15642" s="3"/>
      <c r="M15642" s="3"/>
      <c r="N15642" s="3"/>
      <c r="O15642" s="3"/>
      <c r="P15642" s="3"/>
      <c r="Q15642" s="3"/>
      <c r="R15642" s="3"/>
      <c r="S15642" s="3"/>
    </row>
    <row r="15643" spans="5:19" x14ac:dyDescent="0.3">
      <c r="E15643"/>
      <c r="F15643"/>
      <c r="G15643" s="3"/>
      <c r="H15643" s="3"/>
      <c r="I15643" s="3"/>
      <c r="J15643" s="3"/>
      <c r="K15643" s="3"/>
      <c r="L15643" s="3"/>
      <c r="M15643" s="3"/>
      <c r="N15643" s="3"/>
      <c r="O15643" s="3"/>
      <c r="P15643" s="3"/>
      <c r="Q15643" s="3"/>
      <c r="R15643" s="3"/>
      <c r="S15643" s="3"/>
    </row>
    <row r="15644" spans="5:19" x14ac:dyDescent="0.3">
      <c r="E15644"/>
      <c r="F15644"/>
      <c r="G15644" s="3"/>
      <c r="H15644" s="3"/>
      <c r="I15644" s="3"/>
      <c r="J15644" s="3"/>
      <c r="K15644" s="3"/>
      <c r="L15644" s="3"/>
      <c r="M15644" s="3"/>
      <c r="N15644" s="3"/>
      <c r="O15644" s="3"/>
      <c r="P15644" s="3"/>
      <c r="Q15644" s="3"/>
      <c r="R15644" s="3"/>
      <c r="S15644" s="3"/>
    </row>
    <row r="15645" spans="5:19" x14ac:dyDescent="0.3">
      <c r="E15645"/>
      <c r="F15645"/>
      <c r="G15645" s="3"/>
      <c r="H15645" s="3"/>
      <c r="I15645" s="3"/>
      <c r="J15645" s="3"/>
      <c r="K15645" s="3"/>
      <c r="L15645" s="3"/>
      <c r="M15645" s="3"/>
      <c r="N15645" s="3"/>
      <c r="O15645" s="3"/>
      <c r="P15645" s="3"/>
      <c r="Q15645" s="3"/>
      <c r="R15645" s="3"/>
      <c r="S15645" s="3"/>
    </row>
    <row r="15646" spans="5:19" x14ac:dyDescent="0.3">
      <c r="E15646"/>
      <c r="F15646"/>
      <c r="G15646" s="3"/>
      <c r="H15646" s="3"/>
      <c r="I15646" s="3"/>
      <c r="J15646" s="3"/>
      <c r="K15646" s="3"/>
      <c r="L15646" s="3"/>
      <c r="M15646" s="3"/>
      <c r="N15646" s="3"/>
      <c r="O15646" s="3"/>
      <c r="P15646" s="3"/>
      <c r="Q15646" s="3"/>
      <c r="R15646" s="3"/>
      <c r="S15646" s="3"/>
    </row>
    <row r="15647" spans="5:19" x14ac:dyDescent="0.3">
      <c r="E15647"/>
      <c r="F15647"/>
      <c r="G15647" s="3"/>
      <c r="H15647" s="3"/>
      <c r="I15647" s="3"/>
      <c r="J15647" s="3"/>
      <c r="K15647" s="3"/>
      <c r="L15647" s="3"/>
      <c r="M15647" s="3"/>
      <c r="N15647" s="3"/>
      <c r="O15647" s="3"/>
      <c r="P15647" s="3"/>
      <c r="Q15647" s="3"/>
      <c r="R15647" s="3"/>
      <c r="S15647" s="3"/>
    </row>
    <row r="15648" spans="5:19" x14ac:dyDescent="0.3">
      <c r="E15648"/>
      <c r="F15648"/>
      <c r="G15648" s="3"/>
      <c r="H15648" s="3"/>
      <c r="I15648" s="3"/>
      <c r="J15648" s="3"/>
      <c r="K15648" s="3"/>
      <c r="L15648" s="3"/>
      <c r="M15648" s="3"/>
      <c r="N15648" s="3"/>
      <c r="O15648" s="3"/>
      <c r="P15648" s="3"/>
      <c r="Q15648" s="3"/>
      <c r="R15648" s="3"/>
      <c r="S15648" s="3"/>
    </row>
    <row r="15649" spans="5:19" x14ac:dyDescent="0.3">
      <c r="E15649"/>
      <c r="F15649"/>
      <c r="G15649" s="3"/>
      <c r="H15649" s="3"/>
      <c r="I15649" s="3"/>
      <c r="J15649" s="3"/>
      <c r="K15649" s="3"/>
      <c r="L15649" s="3"/>
      <c r="M15649" s="3"/>
      <c r="N15649" s="3"/>
      <c r="O15649" s="3"/>
      <c r="P15649" s="3"/>
      <c r="Q15649" s="3"/>
      <c r="R15649" s="3"/>
      <c r="S15649" s="3"/>
    </row>
    <row r="15650" spans="5:19" x14ac:dyDescent="0.3">
      <c r="E15650"/>
      <c r="F15650"/>
      <c r="G15650" s="3"/>
      <c r="H15650" s="3"/>
      <c r="I15650" s="3"/>
      <c r="J15650" s="3"/>
      <c r="K15650" s="3"/>
      <c r="L15650" s="3"/>
      <c r="M15650" s="3"/>
      <c r="N15650" s="3"/>
      <c r="O15650" s="3"/>
      <c r="P15650" s="3"/>
      <c r="Q15650" s="3"/>
      <c r="R15650" s="3"/>
      <c r="S15650" s="3"/>
    </row>
    <row r="15651" spans="5:19" x14ac:dyDescent="0.3">
      <c r="E15651"/>
      <c r="F15651"/>
      <c r="G15651" s="3"/>
      <c r="H15651" s="3"/>
      <c r="I15651" s="3"/>
      <c r="J15651" s="3"/>
      <c r="K15651" s="3"/>
      <c r="L15651" s="3"/>
      <c r="M15651" s="3"/>
      <c r="N15651" s="3"/>
      <c r="O15651" s="3"/>
      <c r="P15651" s="3"/>
      <c r="Q15651" s="3"/>
      <c r="R15651" s="3"/>
      <c r="S15651" s="3"/>
    </row>
    <row r="15652" spans="5:19" x14ac:dyDescent="0.3">
      <c r="E15652"/>
      <c r="F15652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3"/>
      <c r="R15652" s="3"/>
      <c r="S15652" s="3"/>
    </row>
    <row r="15653" spans="5:19" x14ac:dyDescent="0.3">
      <c r="E15653"/>
      <c r="F15653"/>
      <c r="G15653" s="3"/>
      <c r="H15653" s="3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</row>
    <row r="15654" spans="5:19" x14ac:dyDescent="0.3">
      <c r="E15654"/>
      <c r="F15654"/>
      <c r="G15654" s="3"/>
      <c r="H15654" s="3"/>
      <c r="I15654" s="3"/>
      <c r="J15654" s="3"/>
      <c r="K15654" s="3"/>
      <c r="L15654" s="3"/>
      <c r="M15654" s="3"/>
      <c r="N15654" s="3"/>
      <c r="O15654" s="3"/>
      <c r="P15654" s="3"/>
      <c r="Q15654" s="3"/>
      <c r="R15654" s="3"/>
      <c r="S15654" s="3"/>
    </row>
    <row r="15655" spans="5:19" x14ac:dyDescent="0.3">
      <c r="E15655"/>
      <c r="F15655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3"/>
      <c r="R15655" s="3"/>
      <c r="S15655" s="3"/>
    </row>
    <row r="15656" spans="5:19" x14ac:dyDescent="0.3">
      <c r="E15656"/>
      <c r="F15656"/>
      <c r="G15656" s="3"/>
      <c r="H15656" s="3"/>
      <c r="I15656" s="3"/>
      <c r="J15656" s="3"/>
      <c r="K15656" s="3"/>
      <c r="L15656" s="3"/>
      <c r="M15656" s="3"/>
      <c r="N15656" s="3"/>
      <c r="O15656" s="3"/>
      <c r="P15656" s="3"/>
      <c r="Q15656" s="3"/>
      <c r="R15656" s="3"/>
      <c r="S15656" s="3"/>
    </row>
    <row r="15657" spans="5:19" x14ac:dyDescent="0.3">
      <c r="E15657"/>
      <c r="F15657"/>
      <c r="G15657" s="3"/>
      <c r="H15657" s="3"/>
      <c r="I15657" s="3"/>
      <c r="J15657" s="3"/>
      <c r="K15657" s="3"/>
      <c r="L15657" s="3"/>
      <c r="M15657" s="3"/>
      <c r="N15657" s="3"/>
      <c r="O15657" s="3"/>
      <c r="P15657" s="3"/>
      <c r="Q15657" s="3"/>
      <c r="R15657" s="3"/>
      <c r="S15657" s="3"/>
    </row>
    <row r="15658" spans="5:19" x14ac:dyDescent="0.3">
      <c r="E15658"/>
      <c r="F15658"/>
      <c r="G15658" s="3"/>
      <c r="H15658" s="3"/>
      <c r="I15658" s="3"/>
      <c r="J15658" s="3"/>
      <c r="K15658" s="3"/>
      <c r="L15658" s="3"/>
      <c r="M15658" s="3"/>
      <c r="N15658" s="3"/>
      <c r="O15658" s="3"/>
      <c r="P15658" s="3"/>
      <c r="Q15658" s="3"/>
      <c r="R15658" s="3"/>
      <c r="S15658" s="3"/>
    </row>
    <row r="15659" spans="5:19" x14ac:dyDescent="0.3">
      <c r="E15659"/>
      <c r="F15659"/>
      <c r="G15659" s="3"/>
      <c r="H15659" s="3"/>
      <c r="I15659" s="3"/>
      <c r="J15659" s="3"/>
      <c r="K15659" s="3"/>
      <c r="L15659" s="3"/>
      <c r="M15659" s="3"/>
      <c r="N15659" s="3"/>
      <c r="O15659" s="3"/>
      <c r="P15659" s="3"/>
      <c r="Q15659" s="3"/>
      <c r="R15659" s="3"/>
      <c r="S15659" s="3"/>
    </row>
    <row r="15660" spans="5:19" x14ac:dyDescent="0.3">
      <c r="E15660"/>
      <c r="F15660"/>
      <c r="G15660" s="3"/>
      <c r="H15660" s="3"/>
      <c r="I15660" s="3"/>
      <c r="J15660" s="3"/>
      <c r="K15660" s="3"/>
      <c r="L15660" s="3"/>
      <c r="M15660" s="3"/>
      <c r="N15660" s="3"/>
      <c r="O15660" s="3"/>
      <c r="P15660" s="3"/>
      <c r="Q15660" s="3"/>
      <c r="R15660" s="3"/>
      <c r="S15660" s="3"/>
    </row>
    <row r="15661" spans="5:19" x14ac:dyDescent="0.3">
      <c r="E15661"/>
      <c r="F15661"/>
      <c r="G15661" s="3"/>
      <c r="H15661" s="3"/>
      <c r="I15661" s="3"/>
      <c r="J15661" s="3"/>
      <c r="K15661" s="3"/>
      <c r="L15661" s="3"/>
      <c r="M15661" s="3"/>
      <c r="N15661" s="3"/>
      <c r="O15661" s="3"/>
      <c r="P15661" s="3"/>
      <c r="Q15661" s="3"/>
      <c r="R15661" s="3"/>
      <c r="S15661" s="3"/>
    </row>
    <row r="15662" spans="5:19" x14ac:dyDescent="0.3">
      <c r="E15662"/>
      <c r="F15662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3"/>
      <c r="R15662" s="3"/>
      <c r="S15662" s="3"/>
    </row>
    <row r="15663" spans="5:19" x14ac:dyDescent="0.3">
      <c r="E15663"/>
      <c r="F15663"/>
      <c r="G15663" s="3"/>
      <c r="H15663" s="3"/>
      <c r="I15663" s="3"/>
      <c r="J15663" s="3"/>
      <c r="K15663" s="3"/>
      <c r="L15663" s="3"/>
      <c r="M15663" s="3"/>
      <c r="N15663" s="3"/>
      <c r="O15663" s="3"/>
      <c r="P15663" s="3"/>
      <c r="Q15663" s="3"/>
      <c r="R15663" s="3"/>
      <c r="S15663" s="3"/>
    </row>
    <row r="15664" spans="5:19" x14ac:dyDescent="0.3">
      <c r="E15664"/>
      <c r="F15664"/>
      <c r="G15664" s="3"/>
      <c r="H15664" s="3"/>
      <c r="I15664" s="3"/>
      <c r="J15664" s="3"/>
      <c r="K15664" s="3"/>
      <c r="L15664" s="3"/>
      <c r="M15664" s="3"/>
      <c r="N15664" s="3"/>
      <c r="O15664" s="3"/>
      <c r="P15664" s="3"/>
      <c r="Q15664" s="3"/>
      <c r="R15664" s="3"/>
      <c r="S15664" s="3"/>
    </row>
    <row r="15665" spans="5:19" x14ac:dyDescent="0.3">
      <c r="E15665"/>
      <c r="F15665"/>
      <c r="G15665" s="3"/>
      <c r="H15665" s="3"/>
      <c r="I15665" s="3"/>
      <c r="J15665" s="3"/>
      <c r="K15665" s="3"/>
      <c r="L15665" s="3"/>
      <c r="M15665" s="3"/>
      <c r="N15665" s="3"/>
      <c r="O15665" s="3"/>
      <c r="P15665" s="3"/>
      <c r="Q15665" s="3"/>
      <c r="R15665" s="3"/>
      <c r="S15665" s="3"/>
    </row>
    <row r="15666" spans="5:19" x14ac:dyDescent="0.3">
      <c r="E15666"/>
      <c r="F15666"/>
      <c r="G15666" s="3"/>
      <c r="H15666" s="3"/>
      <c r="I15666" s="3"/>
      <c r="J15666" s="3"/>
      <c r="K15666" s="3"/>
      <c r="L15666" s="3"/>
      <c r="M15666" s="3"/>
      <c r="N15666" s="3"/>
      <c r="O15666" s="3"/>
      <c r="P15666" s="3"/>
      <c r="Q15666" s="3"/>
      <c r="R15666" s="3"/>
      <c r="S15666" s="3"/>
    </row>
    <row r="15667" spans="5:19" x14ac:dyDescent="0.3">
      <c r="E15667"/>
      <c r="F15667"/>
      <c r="G15667" s="3"/>
      <c r="H15667" s="3"/>
      <c r="I15667" s="3"/>
      <c r="J15667" s="3"/>
      <c r="K15667" s="3"/>
      <c r="L15667" s="3"/>
      <c r="M15667" s="3"/>
      <c r="N15667" s="3"/>
      <c r="O15667" s="3"/>
      <c r="P15667" s="3"/>
      <c r="Q15667" s="3"/>
      <c r="R15667" s="3"/>
      <c r="S15667" s="3"/>
    </row>
    <row r="15668" spans="5:19" x14ac:dyDescent="0.3">
      <c r="E15668"/>
      <c r="F15668"/>
      <c r="G15668" s="3"/>
      <c r="H15668" s="3"/>
      <c r="I15668" s="3"/>
      <c r="J15668" s="3"/>
      <c r="K15668" s="3"/>
      <c r="L15668" s="3"/>
      <c r="M15668" s="3"/>
      <c r="N15668" s="3"/>
      <c r="O15668" s="3"/>
      <c r="P15668" s="3"/>
      <c r="Q15668" s="3"/>
      <c r="R15668" s="3"/>
      <c r="S15668" s="3"/>
    </row>
    <row r="15669" spans="5:19" x14ac:dyDescent="0.3">
      <c r="E15669"/>
      <c r="F15669"/>
      <c r="G15669" s="3"/>
      <c r="H15669" s="3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</row>
    <row r="15670" spans="5:19" x14ac:dyDescent="0.3">
      <c r="E15670"/>
      <c r="F15670"/>
      <c r="G15670" s="3"/>
      <c r="H15670" s="3"/>
      <c r="I15670" s="3"/>
      <c r="J15670" s="3"/>
      <c r="K15670" s="3"/>
      <c r="L15670" s="3"/>
      <c r="M15670" s="3"/>
      <c r="N15670" s="3"/>
      <c r="O15670" s="3"/>
      <c r="P15670" s="3"/>
      <c r="Q15670" s="3"/>
      <c r="R15670" s="3"/>
      <c r="S15670" s="3"/>
    </row>
    <row r="15671" spans="5:19" x14ac:dyDescent="0.3">
      <c r="E15671"/>
      <c r="F15671"/>
      <c r="G15671" s="3"/>
      <c r="H15671" s="3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</row>
    <row r="15672" spans="5:19" x14ac:dyDescent="0.3">
      <c r="E15672"/>
      <c r="F15672"/>
      <c r="G15672" s="3"/>
      <c r="H15672" s="3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</row>
    <row r="15673" spans="5:19" x14ac:dyDescent="0.3">
      <c r="E15673"/>
      <c r="F15673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3"/>
      <c r="R15673" s="3"/>
      <c r="S15673" s="3"/>
    </row>
    <row r="15674" spans="5:19" x14ac:dyDescent="0.3">
      <c r="E15674"/>
      <c r="F15674"/>
      <c r="G15674" s="3"/>
      <c r="H15674" s="3"/>
      <c r="I15674" s="3"/>
      <c r="J15674" s="3"/>
      <c r="K15674" s="3"/>
      <c r="L15674" s="3"/>
      <c r="M15674" s="3"/>
      <c r="N15674" s="3"/>
      <c r="O15674" s="3"/>
      <c r="P15674" s="3"/>
      <c r="Q15674" s="3"/>
      <c r="R15674" s="3"/>
      <c r="S15674" s="3"/>
    </row>
    <row r="15675" spans="5:19" x14ac:dyDescent="0.3">
      <c r="E15675"/>
      <c r="F15675"/>
      <c r="G15675" s="3"/>
      <c r="H15675" s="3"/>
      <c r="I15675" s="3"/>
      <c r="J15675" s="3"/>
      <c r="K15675" s="3"/>
      <c r="L15675" s="3"/>
      <c r="M15675" s="3"/>
      <c r="N15675" s="3"/>
      <c r="O15675" s="3"/>
      <c r="P15675" s="3"/>
      <c r="Q15675" s="3"/>
      <c r="R15675" s="3"/>
      <c r="S15675" s="3"/>
    </row>
    <row r="15676" spans="5:19" x14ac:dyDescent="0.3">
      <c r="E15676"/>
      <c r="F15676"/>
      <c r="G15676" s="3"/>
      <c r="H15676" s="3"/>
      <c r="I15676" s="3"/>
      <c r="J15676" s="3"/>
      <c r="K15676" s="3"/>
      <c r="L15676" s="3"/>
      <c r="M15676" s="3"/>
      <c r="N15676" s="3"/>
      <c r="O15676" s="3"/>
      <c r="P15676" s="3"/>
      <c r="Q15676" s="3"/>
      <c r="R15676" s="3"/>
      <c r="S15676" s="3"/>
    </row>
    <row r="15677" spans="5:19" x14ac:dyDescent="0.3">
      <c r="E15677"/>
      <c r="F15677"/>
      <c r="G15677" s="3"/>
      <c r="H15677" s="3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</row>
    <row r="15678" spans="5:19" x14ac:dyDescent="0.3">
      <c r="E15678"/>
      <c r="F15678"/>
      <c r="G15678" s="3"/>
      <c r="H15678" s="3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</row>
    <row r="15679" spans="5:19" x14ac:dyDescent="0.3">
      <c r="E15679"/>
      <c r="F15679"/>
      <c r="G15679" s="3"/>
      <c r="H15679" s="3"/>
      <c r="I15679" s="3"/>
      <c r="J15679" s="3"/>
      <c r="K15679" s="3"/>
      <c r="L15679" s="3"/>
      <c r="M15679" s="3"/>
      <c r="N15679" s="3"/>
      <c r="O15679" s="3"/>
      <c r="P15679" s="3"/>
      <c r="Q15679" s="3"/>
      <c r="R15679" s="3"/>
      <c r="S15679" s="3"/>
    </row>
    <row r="15680" spans="5:19" x14ac:dyDescent="0.3">
      <c r="E15680"/>
      <c r="F15680"/>
      <c r="G15680" s="3"/>
      <c r="H15680" s="3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</row>
    <row r="15681" spans="5:19" x14ac:dyDescent="0.3">
      <c r="E15681"/>
      <c r="F15681"/>
      <c r="G15681" s="3"/>
      <c r="H15681" s="3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</row>
    <row r="15682" spans="5:19" x14ac:dyDescent="0.3">
      <c r="E15682"/>
      <c r="F15682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</row>
    <row r="15683" spans="5:19" x14ac:dyDescent="0.3">
      <c r="E15683"/>
      <c r="F15683"/>
      <c r="G15683" s="3"/>
      <c r="H15683" s="3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</row>
    <row r="15684" spans="5:19" x14ac:dyDescent="0.3">
      <c r="E15684"/>
      <c r="F15684"/>
      <c r="G15684" s="3"/>
      <c r="H15684" s="3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</row>
    <row r="15685" spans="5:19" x14ac:dyDescent="0.3">
      <c r="E15685"/>
      <c r="F15685"/>
      <c r="G15685" s="3"/>
      <c r="H15685" s="3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</row>
    <row r="15686" spans="5:19" x14ac:dyDescent="0.3">
      <c r="E15686"/>
      <c r="F15686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3"/>
      <c r="R15686" s="3"/>
      <c r="S15686" s="3"/>
    </row>
    <row r="15687" spans="5:19" x14ac:dyDescent="0.3">
      <c r="E15687"/>
      <c r="F15687"/>
      <c r="G15687" s="3"/>
      <c r="H15687" s="3"/>
      <c r="I15687" s="3"/>
      <c r="J15687" s="3"/>
      <c r="K15687" s="3"/>
      <c r="L15687" s="3"/>
      <c r="M15687" s="3"/>
      <c r="N15687" s="3"/>
      <c r="O15687" s="3"/>
      <c r="P15687" s="3"/>
      <c r="Q15687" s="3"/>
      <c r="R15687" s="3"/>
      <c r="S15687" s="3"/>
    </row>
    <row r="15688" spans="5:19" x14ac:dyDescent="0.3">
      <c r="E15688"/>
      <c r="F15688"/>
      <c r="G15688" s="3"/>
      <c r="H15688" s="3"/>
      <c r="I15688" s="3"/>
      <c r="J15688" s="3"/>
      <c r="K15688" s="3"/>
      <c r="L15688" s="3"/>
      <c r="M15688" s="3"/>
      <c r="N15688" s="3"/>
      <c r="O15688" s="3"/>
      <c r="P15688" s="3"/>
      <c r="Q15688" s="3"/>
      <c r="R15688" s="3"/>
      <c r="S15688" s="3"/>
    </row>
    <row r="15689" spans="5:19" x14ac:dyDescent="0.3">
      <c r="E15689"/>
      <c r="F15689"/>
      <c r="G15689" s="3"/>
      <c r="H15689" s="3"/>
      <c r="I15689" s="3"/>
      <c r="J15689" s="3"/>
      <c r="K15689" s="3"/>
      <c r="L15689" s="3"/>
      <c r="M15689" s="3"/>
      <c r="N15689" s="3"/>
      <c r="O15689" s="3"/>
      <c r="P15689" s="3"/>
      <c r="Q15689" s="3"/>
      <c r="R15689" s="3"/>
      <c r="S15689" s="3"/>
    </row>
    <row r="15690" spans="5:19" x14ac:dyDescent="0.3">
      <c r="E15690"/>
      <c r="F15690"/>
      <c r="G15690" s="3"/>
      <c r="H15690" s="3"/>
      <c r="I15690" s="3"/>
      <c r="J15690" s="3"/>
      <c r="K15690" s="3"/>
      <c r="L15690" s="3"/>
      <c r="M15690" s="3"/>
      <c r="N15690" s="3"/>
      <c r="O15690" s="3"/>
      <c r="P15690" s="3"/>
      <c r="Q15690" s="3"/>
      <c r="R15690" s="3"/>
      <c r="S15690" s="3"/>
    </row>
    <row r="15691" spans="5:19" x14ac:dyDescent="0.3">
      <c r="E15691"/>
      <c r="F15691"/>
      <c r="G15691" s="3"/>
      <c r="H15691" s="3"/>
      <c r="I15691" s="3"/>
      <c r="J15691" s="3"/>
      <c r="K15691" s="3"/>
      <c r="L15691" s="3"/>
      <c r="M15691" s="3"/>
      <c r="N15691" s="3"/>
      <c r="O15691" s="3"/>
      <c r="P15691" s="3"/>
      <c r="Q15691" s="3"/>
      <c r="R15691" s="3"/>
      <c r="S15691" s="3"/>
    </row>
    <row r="15692" spans="5:19" x14ac:dyDescent="0.3">
      <c r="E15692"/>
      <c r="F15692"/>
      <c r="G15692" s="3"/>
      <c r="H15692" s="3"/>
      <c r="I15692" s="3"/>
      <c r="J15692" s="3"/>
      <c r="K15692" s="3"/>
      <c r="L15692" s="3"/>
      <c r="M15692" s="3"/>
      <c r="N15692" s="3"/>
      <c r="O15692" s="3"/>
      <c r="P15692" s="3"/>
      <c r="Q15692" s="3"/>
      <c r="R15692" s="3"/>
      <c r="S15692" s="3"/>
    </row>
    <row r="15693" spans="5:19" x14ac:dyDescent="0.3">
      <c r="E15693"/>
      <c r="F15693"/>
      <c r="G15693" s="3"/>
      <c r="H15693" s="3"/>
      <c r="I15693" s="3"/>
      <c r="J15693" s="3"/>
      <c r="K15693" s="3"/>
      <c r="L15693" s="3"/>
      <c r="M15693" s="3"/>
      <c r="N15693" s="3"/>
      <c r="O15693" s="3"/>
      <c r="P15693" s="3"/>
      <c r="Q15693" s="3"/>
      <c r="R15693" s="3"/>
      <c r="S15693" s="3"/>
    </row>
    <row r="15694" spans="5:19" x14ac:dyDescent="0.3">
      <c r="E15694"/>
      <c r="F15694"/>
      <c r="G15694" s="3"/>
      <c r="H15694" s="3"/>
      <c r="I15694" s="3"/>
      <c r="J15694" s="3"/>
      <c r="K15694" s="3"/>
      <c r="L15694" s="3"/>
      <c r="M15694" s="3"/>
      <c r="N15694" s="3"/>
      <c r="O15694" s="3"/>
      <c r="P15694" s="3"/>
      <c r="Q15694" s="3"/>
      <c r="R15694" s="3"/>
      <c r="S15694" s="3"/>
    </row>
    <row r="15695" spans="5:19" x14ac:dyDescent="0.3">
      <c r="E15695"/>
      <c r="F15695"/>
      <c r="G15695" s="3"/>
      <c r="H15695" s="3"/>
      <c r="I15695" s="3"/>
      <c r="J15695" s="3"/>
      <c r="K15695" s="3"/>
      <c r="L15695" s="3"/>
      <c r="M15695" s="3"/>
      <c r="N15695" s="3"/>
      <c r="O15695" s="3"/>
      <c r="P15695" s="3"/>
      <c r="Q15695" s="3"/>
      <c r="R15695" s="3"/>
      <c r="S15695" s="3"/>
    </row>
    <row r="15696" spans="5:19" x14ac:dyDescent="0.3">
      <c r="E15696"/>
      <c r="F15696"/>
      <c r="G15696" s="3"/>
      <c r="H15696" s="3"/>
      <c r="I15696" s="3"/>
      <c r="J15696" s="3"/>
      <c r="K15696" s="3"/>
      <c r="L15696" s="3"/>
      <c r="M15696" s="3"/>
      <c r="N15696" s="3"/>
      <c r="O15696" s="3"/>
      <c r="P15696" s="3"/>
      <c r="Q15696" s="3"/>
      <c r="R15696" s="3"/>
      <c r="S15696" s="3"/>
    </row>
    <row r="15697" spans="5:19" x14ac:dyDescent="0.3">
      <c r="E15697"/>
      <c r="F15697"/>
      <c r="G15697" s="3"/>
      <c r="H15697" s="3"/>
      <c r="I15697" s="3"/>
      <c r="J15697" s="3"/>
      <c r="K15697" s="3"/>
      <c r="L15697" s="3"/>
      <c r="M15697" s="3"/>
      <c r="N15697" s="3"/>
      <c r="O15697" s="3"/>
      <c r="P15697" s="3"/>
      <c r="Q15697" s="3"/>
      <c r="R15697" s="3"/>
      <c r="S15697" s="3"/>
    </row>
    <row r="15698" spans="5:19" x14ac:dyDescent="0.3">
      <c r="E15698"/>
      <c r="F15698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3"/>
      <c r="R15698" s="3"/>
      <c r="S15698" s="3"/>
    </row>
    <row r="15699" spans="5:19" x14ac:dyDescent="0.3">
      <c r="E15699"/>
      <c r="F15699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</row>
    <row r="15700" spans="5:19" x14ac:dyDescent="0.3">
      <c r="E15700"/>
      <c r="F15700"/>
      <c r="G15700" s="3"/>
      <c r="H15700" s="3"/>
      <c r="I15700" s="3"/>
      <c r="J15700" s="3"/>
      <c r="K15700" s="3"/>
      <c r="L15700" s="3"/>
      <c r="M15700" s="3"/>
      <c r="N15700" s="3"/>
      <c r="O15700" s="3"/>
      <c r="P15700" s="3"/>
      <c r="Q15700" s="3"/>
      <c r="R15700" s="3"/>
      <c r="S15700" s="3"/>
    </row>
    <row r="15701" spans="5:19" x14ac:dyDescent="0.3">
      <c r="E15701"/>
      <c r="F15701"/>
      <c r="G15701" s="3"/>
      <c r="H15701" s="3"/>
      <c r="I15701" s="3"/>
      <c r="J15701" s="3"/>
      <c r="K15701" s="3"/>
      <c r="L15701" s="3"/>
      <c r="M15701" s="3"/>
      <c r="N15701" s="3"/>
      <c r="O15701" s="3"/>
      <c r="P15701" s="3"/>
      <c r="Q15701" s="3"/>
      <c r="R15701" s="3"/>
      <c r="S15701" s="3"/>
    </row>
    <row r="15702" spans="5:19" x14ac:dyDescent="0.3">
      <c r="E15702"/>
      <c r="F15702"/>
      <c r="G15702" s="3"/>
      <c r="H15702" s="3"/>
      <c r="I15702" s="3"/>
      <c r="J15702" s="3"/>
      <c r="K15702" s="3"/>
      <c r="L15702" s="3"/>
      <c r="M15702" s="3"/>
      <c r="N15702" s="3"/>
      <c r="O15702" s="3"/>
      <c r="P15702" s="3"/>
      <c r="Q15702" s="3"/>
      <c r="R15702" s="3"/>
      <c r="S15702" s="3"/>
    </row>
    <row r="15703" spans="5:19" x14ac:dyDescent="0.3">
      <c r="E15703"/>
      <c r="F15703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3"/>
      <c r="R15703" s="3"/>
      <c r="S15703" s="3"/>
    </row>
    <row r="15704" spans="5:19" x14ac:dyDescent="0.3">
      <c r="E15704"/>
      <c r="F15704"/>
      <c r="G15704" s="3"/>
      <c r="H15704" s="3"/>
      <c r="I15704" s="3"/>
      <c r="J15704" s="3"/>
      <c r="K15704" s="3"/>
      <c r="L15704" s="3"/>
      <c r="M15704" s="3"/>
      <c r="N15704" s="3"/>
      <c r="O15704" s="3"/>
      <c r="P15704" s="3"/>
      <c r="Q15704" s="3"/>
      <c r="R15704" s="3"/>
      <c r="S15704" s="3"/>
    </row>
    <row r="15705" spans="5:19" x14ac:dyDescent="0.3">
      <c r="E15705"/>
      <c r="F15705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3"/>
      <c r="R15705" s="3"/>
      <c r="S15705" s="3"/>
    </row>
    <row r="15706" spans="5:19" x14ac:dyDescent="0.3">
      <c r="E15706"/>
      <c r="F15706"/>
      <c r="G15706" s="3"/>
      <c r="H15706" s="3"/>
      <c r="I15706" s="3"/>
      <c r="J15706" s="3"/>
      <c r="K15706" s="3"/>
      <c r="L15706" s="3"/>
      <c r="M15706" s="3"/>
      <c r="N15706" s="3"/>
      <c r="O15706" s="3"/>
      <c r="P15706" s="3"/>
      <c r="Q15706" s="3"/>
      <c r="R15706" s="3"/>
      <c r="S15706" s="3"/>
    </row>
    <row r="15707" spans="5:19" x14ac:dyDescent="0.3">
      <c r="E15707"/>
      <c r="F15707"/>
      <c r="G15707" s="3"/>
      <c r="H15707" s="3"/>
      <c r="I15707" s="3"/>
      <c r="J15707" s="3"/>
      <c r="K15707" s="3"/>
      <c r="L15707" s="3"/>
      <c r="M15707" s="3"/>
      <c r="N15707" s="3"/>
      <c r="O15707" s="3"/>
      <c r="P15707" s="3"/>
      <c r="Q15707" s="3"/>
      <c r="R15707" s="3"/>
      <c r="S15707" s="3"/>
    </row>
    <row r="15708" spans="5:19" x14ac:dyDescent="0.3">
      <c r="E15708"/>
      <c r="F15708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3"/>
      <c r="R15708" s="3"/>
      <c r="S15708" s="3"/>
    </row>
    <row r="15709" spans="5:19" x14ac:dyDescent="0.3">
      <c r="E15709"/>
      <c r="F15709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3"/>
      <c r="R15709" s="3"/>
      <c r="S15709" s="3"/>
    </row>
    <row r="15710" spans="5:19" x14ac:dyDescent="0.3">
      <c r="E15710"/>
      <c r="F15710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3"/>
      <c r="R15710" s="3"/>
      <c r="S15710" s="3"/>
    </row>
    <row r="15711" spans="5:19" x14ac:dyDescent="0.3">
      <c r="E15711"/>
      <c r="F15711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3"/>
      <c r="R15711" s="3"/>
      <c r="S15711" s="3"/>
    </row>
    <row r="15712" spans="5:19" x14ac:dyDescent="0.3">
      <c r="E15712"/>
      <c r="F15712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3"/>
      <c r="R15712" s="3"/>
      <c r="S15712" s="3"/>
    </row>
    <row r="15713" spans="5:19" x14ac:dyDescent="0.3">
      <c r="E15713"/>
      <c r="F15713"/>
      <c r="G15713" s="3"/>
      <c r="H15713" s="3"/>
      <c r="I15713" s="3"/>
      <c r="J15713" s="3"/>
      <c r="K15713" s="3"/>
      <c r="L15713" s="3"/>
      <c r="M15713" s="3"/>
      <c r="N15713" s="3"/>
      <c r="O15713" s="3"/>
      <c r="P15713" s="3"/>
      <c r="Q15713" s="3"/>
      <c r="R15713" s="3"/>
      <c r="S15713" s="3"/>
    </row>
    <row r="15714" spans="5:19" x14ac:dyDescent="0.3">
      <c r="E15714"/>
      <c r="F15714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3"/>
      <c r="R15714" s="3"/>
      <c r="S15714" s="3"/>
    </row>
    <row r="15715" spans="5:19" x14ac:dyDescent="0.3">
      <c r="E15715"/>
      <c r="F15715"/>
      <c r="G15715" s="3"/>
      <c r="H15715" s="3"/>
      <c r="I15715" s="3"/>
      <c r="J15715" s="3"/>
      <c r="K15715" s="3"/>
      <c r="L15715" s="3"/>
      <c r="M15715" s="3"/>
      <c r="N15715" s="3"/>
      <c r="O15715" s="3"/>
      <c r="P15715" s="3"/>
      <c r="Q15715" s="3"/>
      <c r="R15715" s="3"/>
      <c r="S15715" s="3"/>
    </row>
    <row r="15716" spans="5:19" x14ac:dyDescent="0.3">
      <c r="E15716"/>
      <c r="F15716"/>
      <c r="G15716" s="3"/>
      <c r="H15716" s="3"/>
      <c r="I15716" s="3"/>
      <c r="J15716" s="3"/>
      <c r="K15716" s="3"/>
      <c r="L15716" s="3"/>
      <c r="M15716" s="3"/>
      <c r="N15716" s="3"/>
      <c r="O15716" s="3"/>
      <c r="P15716" s="3"/>
      <c r="Q15716" s="3"/>
      <c r="R15716" s="3"/>
      <c r="S15716" s="3"/>
    </row>
    <row r="15717" spans="5:19" x14ac:dyDescent="0.3">
      <c r="E15717"/>
      <c r="F15717"/>
      <c r="G15717" s="3"/>
      <c r="H15717" s="3"/>
      <c r="I15717" s="3"/>
      <c r="J15717" s="3"/>
      <c r="K15717" s="3"/>
      <c r="L15717" s="3"/>
      <c r="M15717" s="3"/>
      <c r="N15717" s="3"/>
      <c r="O15717" s="3"/>
      <c r="P15717" s="3"/>
      <c r="Q15717" s="3"/>
      <c r="R15717" s="3"/>
      <c r="S15717" s="3"/>
    </row>
    <row r="15718" spans="5:19" x14ac:dyDescent="0.3">
      <c r="E15718"/>
      <c r="F15718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3"/>
      <c r="R15718" s="3"/>
      <c r="S15718" s="3"/>
    </row>
    <row r="15719" spans="5:19" x14ac:dyDescent="0.3">
      <c r="E15719"/>
      <c r="F15719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3"/>
      <c r="R15719" s="3"/>
      <c r="S15719" s="3"/>
    </row>
    <row r="15720" spans="5:19" x14ac:dyDescent="0.3">
      <c r="E15720"/>
      <c r="F15720"/>
      <c r="G15720" s="3"/>
      <c r="H15720" s="3"/>
      <c r="I15720" s="3"/>
      <c r="J15720" s="3"/>
      <c r="K15720" s="3"/>
      <c r="L15720" s="3"/>
      <c r="M15720" s="3"/>
      <c r="N15720" s="3"/>
      <c r="O15720" s="3"/>
      <c r="P15720" s="3"/>
      <c r="Q15720" s="3"/>
      <c r="R15720" s="3"/>
      <c r="S15720" s="3"/>
    </row>
    <row r="15721" spans="5:19" x14ac:dyDescent="0.3">
      <c r="E15721"/>
      <c r="F15721"/>
      <c r="G15721" s="3"/>
      <c r="H15721" s="3"/>
      <c r="I15721" s="3"/>
      <c r="J15721" s="3"/>
      <c r="K15721" s="3"/>
      <c r="L15721" s="3"/>
      <c r="M15721" s="3"/>
      <c r="N15721" s="3"/>
      <c r="O15721" s="3"/>
      <c r="P15721" s="3"/>
      <c r="Q15721" s="3"/>
      <c r="R15721" s="3"/>
      <c r="S15721" s="3"/>
    </row>
    <row r="15722" spans="5:19" x14ac:dyDescent="0.3">
      <c r="E15722"/>
      <c r="F15722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3"/>
      <c r="R15722" s="3"/>
      <c r="S15722" s="3"/>
    </row>
    <row r="15723" spans="5:19" x14ac:dyDescent="0.3">
      <c r="E15723"/>
      <c r="F15723"/>
      <c r="G15723" s="3"/>
      <c r="H15723" s="3"/>
      <c r="I15723" s="3"/>
      <c r="J15723" s="3"/>
      <c r="K15723" s="3"/>
      <c r="L15723" s="3"/>
      <c r="M15723" s="3"/>
      <c r="N15723" s="3"/>
      <c r="O15723" s="3"/>
      <c r="P15723" s="3"/>
      <c r="Q15723" s="3"/>
      <c r="R15723" s="3"/>
      <c r="S15723" s="3"/>
    </row>
    <row r="15724" spans="5:19" x14ac:dyDescent="0.3">
      <c r="E15724"/>
      <c r="F15724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3"/>
      <c r="R15724" s="3"/>
      <c r="S15724" s="3"/>
    </row>
    <row r="15725" spans="5:19" x14ac:dyDescent="0.3">
      <c r="E15725"/>
      <c r="F15725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3"/>
      <c r="R15725" s="3"/>
      <c r="S15725" s="3"/>
    </row>
    <row r="15726" spans="5:19" x14ac:dyDescent="0.3">
      <c r="E15726"/>
      <c r="F15726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3"/>
      <c r="R15726" s="3"/>
      <c r="S15726" s="3"/>
    </row>
    <row r="15727" spans="5:19" x14ac:dyDescent="0.3">
      <c r="E15727"/>
      <c r="F15727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3"/>
      <c r="R15727" s="3"/>
      <c r="S15727" s="3"/>
    </row>
    <row r="15728" spans="5:19" x14ac:dyDescent="0.3">
      <c r="E15728"/>
      <c r="F15728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3"/>
      <c r="R15728" s="3"/>
      <c r="S15728" s="3"/>
    </row>
    <row r="15729" spans="5:19" x14ac:dyDescent="0.3">
      <c r="E15729"/>
      <c r="F15729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3"/>
      <c r="R15729" s="3"/>
      <c r="S15729" s="3"/>
    </row>
    <row r="15730" spans="5:19" x14ac:dyDescent="0.3">
      <c r="E15730"/>
      <c r="F15730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3"/>
      <c r="R15730" s="3"/>
      <c r="S15730" s="3"/>
    </row>
    <row r="15731" spans="5:19" x14ac:dyDescent="0.3">
      <c r="E15731"/>
      <c r="F15731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3"/>
      <c r="R15731" s="3"/>
      <c r="S15731" s="3"/>
    </row>
    <row r="15732" spans="5:19" x14ac:dyDescent="0.3">
      <c r="E15732"/>
      <c r="F15732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3"/>
      <c r="R15732" s="3"/>
      <c r="S15732" s="3"/>
    </row>
    <row r="15733" spans="5:19" x14ac:dyDescent="0.3">
      <c r="E15733"/>
      <c r="F15733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3"/>
      <c r="R15733" s="3"/>
      <c r="S15733" s="3"/>
    </row>
    <row r="15734" spans="5:19" x14ac:dyDescent="0.3">
      <c r="E15734"/>
      <c r="F15734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3"/>
      <c r="R15734" s="3"/>
      <c r="S15734" s="3"/>
    </row>
    <row r="15735" spans="5:19" x14ac:dyDescent="0.3">
      <c r="E15735"/>
      <c r="F15735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3"/>
      <c r="R15735" s="3"/>
      <c r="S15735" s="3"/>
    </row>
    <row r="15736" spans="5:19" x14ac:dyDescent="0.3">
      <c r="E15736"/>
      <c r="F15736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3"/>
      <c r="R15736" s="3"/>
      <c r="S15736" s="3"/>
    </row>
    <row r="15737" spans="5:19" x14ac:dyDescent="0.3">
      <c r="E15737"/>
      <c r="F15737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3"/>
      <c r="R15737" s="3"/>
      <c r="S15737" s="3"/>
    </row>
    <row r="15738" spans="5:19" x14ac:dyDescent="0.3">
      <c r="E15738"/>
      <c r="F15738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3"/>
      <c r="R15738" s="3"/>
      <c r="S15738" s="3"/>
    </row>
    <row r="15739" spans="5:19" x14ac:dyDescent="0.3">
      <c r="E15739"/>
      <c r="F15739"/>
      <c r="G15739" s="3"/>
      <c r="H15739" s="3"/>
      <c r="I15739" s="3"/>
      <c r="J15739" s="3"/>
      <c r="K15739" s="3"/>
      <c r="L15739" s="3"/>
      <c r="M15739" s="3"/>
      <c r="N15739" s="3"/>
      <c r="O15739" s="3"/>
      <c r="P15739" s="3"/>
      <c r="Q15739" s="3"/>
      <c r="R15739" s="3"/>
      <c r="S15739" s="3"/>
    </row>
    <row r="15740" spans="5:19" x14ac:dyDescent="0.3">
      <c r="E15740"/>
      <c r="F15740"/>
      <c r="G15740" s="3"/>
      <c r="H15740" s="3"/>
      <c r="I15740" s="3"/>
      <c r="J15740" s="3"/>
      <c r="K15740" s="3"/>
      <c r="L15740" s="3"/>
      <c r="M15740" s="3"/>
      <c r="N15740" s="3"/>
      <c r="O15740" s="3"/>
      <c r="P15740" s="3"/>
      <c r="Q15740" s="3"/>
      <c r="R15740" s="3"/>
      <c r="S15740" s="3"/>
    </row>
    <row r="15741" spans="5:19" x14ac:dyDescent="0.3">
      <c r="E15741"/>
      <c r="F15741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3"/>
      <c r="R15741" s="3"/>
      <c r="S15741" s="3"/>
    </row>
    <row r="15742" spans="5:19" x14ac:dyDescent="0.3">
      <c r="E15742"/>
      <c r="F15742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3"/>
      <c r="R15742" s="3"/>
      <c r="S15742" s="3"/>
    </row>
    <row r="15743" spans="5:19" x14ac:dyDescent="0.3">
      <c r="E15743"/>
      <c r="F15743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3"/>
      <c r="R15743" s="3"/>
      <c r="S15743" s="3"/>
    </row>
    <row r="15744" spans="5:19" x14ac:dyDescent="0.3">
      <c r="E15744"/>
      <c r="F15744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3"/>
      <c r="R15744" s="3"/>
      <c r="S15744" s="3"/>
    </row>
    <row r="15745" spans="5:19" x14ac:dyDescent="0.3">
      <c r="E15745"/>
      <c r="F15745"/>
      <c r="G15745" s="3"/>
      <c r="H15745" s="3"/>
      <c r="I15745" s="3"/>
      <c r="J15745" s="3"/>
      <c r="K15745" s="3"/>
      <c r="L15745" s="3"/>
      <c r="M15745" s="3"/>
      <c r="N15745" s="3"/>
      <c r="O15745" s="3"/>
      <c r="P15745" s="3"/>
      <c r="Q15745" s="3"/>
      <c r="R15745" s="3"/>
      <c r="S15745" s="3"/>
    </row>
    <row r="15746" spans="5:19" x14ac:dyDescent="0.3">
      <c r="E15746"/>
      <c r="F15746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3"/>
      <c r="R15746" s="3"/>
      <c r="S15746" s="3"/>
    </row>
    <row r="15747" spans="5:19" x14ac:dyDescent="0.3">
      <c r="E15747"/>
      <c r="F15747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3"/>
      <c r="R15747" s="3"/>
      <c r="S15747" s="3"/>
    </row>
    <row r="15748" spans="5:19" x14ac:dyDescent="0.3">
      <c r="E15748"/>
      <c r="F15748"/>
      <c r="G15748" s="3"/>
      <c r="H15748" s="3"/>
      <c r="I15748" s="3"/>
      <c r="J15748" s="3"/>
      <c r="K15748" s="3"/>
      <c r="L15748" s="3"/>
      <c r="M15748" s="3"/>
      <c r="N15748" s="3"/>
      <c r="O15748" s="3"/>
      <c r="P15748" s="3"/>
      <c r="Q15748" s="3"/>
      <c r="R15748" s="3"/>
      <c r="S15748" s="3"/>
    </row>
    <row r="15749" spans="5:19" x14ac:dyDescent="0.3">
      <c r="E15749"/>
      <c r="F15749"/>
      <c r="G15749" s="3"/>
      <c r="H15749" s="3"/>
      <c r="I15749" s="3"/>
      <c r="J15749" s="3"/>
      <c r="K15749" s="3"/>
      <c r="L15749" s="3"/>
      <c r="M15749" s="3"/>
      <c r="N15749" s="3"/>
      <c r="O15749" s="3"/>
      <c r="P15749" s="3"/>
      <c r="Q15749" s="3"/>
      <c r="R15749" s="3"/>
      <c r="S15749" s="3"/>
    </row>
    <row r="15750" spans="5:19" x14ac:dyDescent="0.3">
      <c r="E15750"/>
      <c r="F15750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3"/>
      <c r="R15750" s="3"/>
      <c r="S15750" s="3"/>
    </row>
    <row r="15751" spans="5:19" x14ac:dyDescent="0.3">
      <c r="E15751"/>
      <c r="F15751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3"/>
      <c r="R15751" s="3"/>
      <c r="S15751" s="3"/>
    </row>
    <row r="15752" spans="5:19" x14ac:dyDescent="0.3">
      <c r="E15752"/>
      <c r="F15752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3"/>
      <c r="R15752" s="3"/>
      <c r="S15752" s="3"/>
    </row>
    <row r="15753" spans="5:19" x14ac:dyDescent="0.3">
      <c r="E15753"/>
      <c r="F15753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3"/>
      <c r="R15753" s="3"/>
      <c r="S15753" s="3"/>
    </row>
    <row r="15754" spans="5:19" x14ac:dyDescent="0.3">
      <c r="E15754"/>
      <c r="F15754"/>
      <c r="G15754" s="3"/>
      <c r="H15754" s="3"/>
      <c r="I15754" s="3"/>
      <c r="J15754" s="3"/>
      <c r="K15754" s="3"/>
      <c r="L15754" s="3"/>
      <c r="M15754" s="3"/>
      <c r="N15754" s="3"/>
      <c r="O15754" s="3"/>
      <c r="P15754" s="3"/>
      <c r="Q15754" s="3"/>
      <c r="R15754" s="3"/>
      <c r="S15754" s="3"/>
    </row>
    <row r="15755" spans="5:19" x14ac:dyDescent="0.3">
      <c r="E15755"/>
      <c r="F15755"/>
      <c r="G15755" s="3"/>
      <c r="H15755" s="3"/>
      <c r="I15755" s="3"/>
      <c r="J15755" s="3"/>
      <c r="K15755" s="3"/>
      <c r="L15755" s="3"/>
      <c r="M15755" s="3"/>
      <c r="N15755" s="3"/>
      <c r="O15755" s="3"/>
      <c r="P15755" s="3"/>
      <c r="Q15755" s="3"/>
      <c r="R15755" s="3"/>
      <c r="S15755" s="3"/>
    </row>
    <row r="15756" spans="5:19" x14ac:dyDescent="0.3">
      <c r="E15756"/>
      <c r="F15756"/>
      <c r="G15756" s="3"/>
      <c r="H15756" s="3"/>
      <c r="I15756" s="3"/>
      <c r="J15756" s="3"/>
      <c r="K15756" s="3"/>
      <c r="L15756" s="3"/>
      <c r="M15756" s="3"/>
      <c r="N15756" s="3"/>
      <c r="O15756" s="3"/>
      <c r="P15756" s="3"/>
      <c r="Q15756" s="3"/>
      <c r="R15756" s="3"/>
      <c r="S15756" s="3"/>
    </row>
    <row r="15757" spans="5:19" x14ac:dyDescent="0.3">
      <c r="E15757"/>
      <c r="F15757"/>
      <c r="G15757" s="3"/>
      <c r="H15757" s="3"/>
      <c r="I15757" s="3"/>
      <c r="J15757" s="3"/>
      <c r="K15757" s="3"/>
      <c r="L15757" s="3"/>
      <c r="M15757" s="3"/>
      <c r="N15757" s="3"/>
      <c r="O15757" s="3"/>
      <c r="P15757" s="3"/>
      <c r="Q15757" s="3"/>
      <c r="R15757" s="3"/>
      <c r="S15757" s="3"/>
    </row>
    <row r="15758" spans="5:19" x14ac:dyDescent="0.3">
      <c r="E15758"/>
      <c r="F15758"/>
      <c r="G15758" s="3"/>
      <c r="H15758" s="3"/>
      <c r="I15758" s="3"/>
      <c r="J15758" s="3"/>
      <c r="K15758" s="3"/>
      <c r="L15758" s="3"/>
      <c r="M15758" s="3"/>
      <c r="N15758" s="3"/>
      <c r="O15758" s="3"/>
      <c r="P15758" s="3"/>
      <c r="Q15758" s="3"/>
      <c r="R15758" s="3"/>
      <c r="S15758" s="3"/>
    </row>
    <row r="15759" spans="5:19" x14ac:dyDescent="0.3">
      <c r="E15759"/>
      <c r="F15759"/>
      <c r="G15759" s="3"/>
      <c r="H15759" s="3"/>
      <c r="I15759" s="3"/>
      <c r="J15759" s="3"/>
      <c r="K15759" s="3"/>
      <c r="L15759" s="3"/>
      <c r="M15759" s="3"/>
      <c r="N15759" s="3"/>
      <c r="O15759" s="3"/>
      <c r="P15759" s="3"/>
      <c r="Q15759" s="3"/>
      <c r="R15759" s="3"/>
      <c r="S15759" s="3"/>
    </row>
    <row r="15760" spans="5:19" x14ac:dyDescent="0.3">
      <c r="E15760"/>
      <c r="F15760"/>
      <c r="G15760" s="3"/>
      <c r="H15760" s="3"/>
      <c r="I15760" s="3"/>
      <c r="J15760" s="3"/>
      <c r="K15760" s="3"/>
      <c r="L15760" s="3"/>
      <c r="M15760" s="3"/>
      <c r="N15760" s="3"/>
      <c r="O15760" s="3"/>
      <c r="P15760" s="3"/>
      <c r="Q15760" s="3"/>
      <c r="R15760" s="3"/>
      <c r="S15760" s="3"/>
    </row>
    <row r="15761" spans="5:19" x14ac:dyDescent="0.3">
      <c r="E15761"/>
      <c r="F15761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3"/>
      <c r="R15761" s="3"/>
      <c r="S15761" s="3"/>
    </row>
    <row r="15762" spans="5:19" x14ac:dyDescent="0.3">
      <c r="E15762"/>
      <c r="F15762"/>
      <c r="G15762" s="3"/>
      <c r="H15762" s="3"/>
      <c r="I15762" s="3"/>
      <c r="J15762" s="3"/>
      <c r="K15762" s="3"/>
      <c r="L15762" s="3"/>
      <c r="M15762" s="3"/>
      <c r="N15762" s="3"/>
      <c r="O15762" s="3"/>
      <c r="P15762" s="3"/>
      <c r="Q15762" s="3"/>
      <c r="R15762" s="3"/>
      <c r="S15762" s="3"/>
    </row>
    <row r="15763" spans="5:19" x14ac:dyDescent="0.3">
      <c r="E15763"/>
      <c r="F15763"/>
      <c r="G15763" s="3"/>
      <c r="H15763" s="3"/>
      <c r="I15763" s="3"/>
      <c r="J15763" s="3"/>
      <c r="K15763" s="3"/>
      <c r="L15763" s="3"/>
      <c r="M15763" s="3"/>
      <c r="N15763" s="3"/>
      <c r="O15763" s="3"/>
      <c r="P15763" s="3"/>
      <c r="Q15763" s="3"/>
      <c r="R15763" s="3"/>
      <c r="S15763" s="3"/>
    </row>
    <row r="15764" spans="5:19" x14ac:dyDescent="0.3">
      <c r="E15764"/>
      <c r="F15764"/>
      <c r="G15764" s="3"/>
      <c r="H15764" s="3"/>
      <c r="I15764" s="3"/>
      <c r="J15764" s="3"/>
      <c r="K15764" s="3"/>
      <c r="L15764" s="3"/>
      <c r="M15764" s="3"/>
      <c r="N15764" s="3"/>
      <c r="O15764" s="3"/>
      <c r="P15764" s="3"/>
      <c r="Q15764" s="3"/>
      <c r="R15764" s="3"/>
      <c r="S15764" s="3"/>
    </row>
    <row r="15765" spans="5:19" x14ac:dyDescent="0.3">
      <c r="E15765"/>
      <c r="F15765"/>
      <c r="G15765" s="3"/>
      <c r="H15765" s="3"/>
      <c r="I15765" s="3"/>
      <c r="J15765" s="3"/>
      <c r="K15765" s="3"/>
      <c r="L15765" s="3"/>
      <c r="M15765" s="3"/>
      <c r="N15765" s="3"/>
      <c r="O15765" s="3"/>
      <c r="P15765" s="3"/>
      <c r="Q15765" s="3"/>
      <c r="R15765" s="3"/>
      <c r="S15765" s="3"/>
    </row>
    <row r="15766" spans="5:19" x14ac:dyDescent="0.3">
      <c r="E15766"/>
      <c r="F15766"/>
      <c r="G15766" s="3"/>
      <c r="H15766" s="3"/>
      <c r="I15766" s="3"/>
      <c r="J15766" s="3"/>
      <c r="K15766" s="3"/>
      <c r="L15766" s="3"/>
      <c r="M15766" s="3"/>
      <c r="N15766" s="3"/>
      <c r="O15766" s="3"/>
      <c r="P15766" s="3"/>
      <c r="Q15766" s="3"/>
      <c r="R15766" s="3"/>
      <c r="S15766" s="3"/>
    </row>
    <row r="15767" spans="5:19" x14ac:dyDescent="0.3">
      <c r="E15767"/>
      <c r="F15767"/>
      <c r="G15767" s="3"/>
      <c r="H15767" s="3"/>
      <c r="I15767" s="3"/>
      <c r="J15767" s="3"/>
      <c r="K15767" s="3"/>
      <c r="L15767" s="3"/>
      <c r="M15767" s="3"/>
      <c r="N15767" s="3"/>
      <c r="O15767" s="3"/>
      <c r="P15767" s="3"/>
      <c r="Q15767" s="3"/>
      <c r="R15767" s="3"/>
      <c r="S15767" s="3"/>
    </row>
    <row r="15768" spans="5:19" x14ac:dyDescent="0.3">
      <c r="E15768"/>
      <c r="F15768"/>
      <c r="G15768" s="3"/>
      <c r="H15768" s="3"/>
      <c r="I15768" s="3"/>
      <c r="J15768" s="3"/>
      <c r="K15768" s="3"/>
      <c r="L15768" s="3"/>
      <c r="M15768" s="3"/>
      <c r="N15768" s="3"/>
      <c r="O15768" s="3"/>
      <c r="P15768" s="3"/>
      <c r="Q15768" s="3"/>
      <c r="R15768" s="3"/>
      <c r="S15768" s="3"/>
    </row>
    <row r="15769" spans="5:19" x14ac:dyDescent="0.3">
      <c r="E15769"/>
      <c r="F15769"/>
      <c r="G15769" s="3"/>
      <c r="H15769" s="3"/>
      <c r="I15769" s="3"/>
      <c r="J15769" s="3"/>
      <c r="K15769" s="3"/>
      <c r="L15769" s="3"/>
      <c r="M15769" s="3"/>
      <c r="N15769" s="3"/>
      <c r="O15769" s="3"/>
      <c r="P15769" s="3"/>
      <c r="Q15769" s="3"/>
      <c r="R15769" s="3"/>
      <c r="S15769" s="3"/>
    </row>
    <row r="15770" spans="5:19" x14ac:dyDescent="0.3">
      <c r="E15770"/>
      <c r="F15770"/>
      <c r="G15770" s="3"/>
      <c r="H15770" s="3"/>
      <c r="I15770" s="3"/>
      <c r="J15770" s="3"/>
      <c r="K15770" s="3"/>
      <c r="L15770" s="3"/>
      <c r="M15770" s="3"/>
      <c r="N15770" s="3"/>
      <c r="O15770" s="3"/>
      <c r="P15770" s="3"/>
      <c r="Q15770" s="3"/>
      <c r="R15770" s="3"/>
      <c r="S15770" s="3"/>
    </row>
    <row r="15771" spans="5:19" x14ac:dyDescent="0.3">
      <c r="E15771"/>
      <c r="F15771"/>
      <c r="G15771" s="3"/>
      <c r="H15771" s="3"/>
      <c r="I15771" s="3"/>
      <c r="J15771" s="3"/>
      <c r="K15771" s="3"/>
      <c r="L15771" s="3"/>
      <c r="M15771" s="3"/>
      <c r="N15771" s="3"/>
      <c r="O15771" s="3"/>
      <c r="P15771" s="3"/>
      <c r="Q15771" s="3"/>
      <c r="R15771" s="3"/>
      <c r="S15771" s="3"/>
    </row>
    <row r="15772" spans="5:19" x14ac:dyDescent="0.3">
      <c r="E15772"/>
      <c r="F15772"/>
      <c r="G15772" s="3"/>
      <c r="H15772" s="3"/>
      <c r="I15772" s="3"/>
      <c r="J15772" s="3"/>
      <c r="K15772" s="3"/>
      <c r="L15772" s="3"/>
      <c r="M15772" s="3"/>
      <c r="N15772" s="3"/>
      <c r="O15772" s="3"/>
      <c r="P15772" s="3"/>
      <c r="Q15772" s="3"/>
      <c r="R15772" s="3"/>
      <c r="S15772" s="3"/>
    </row>
    <row r="15773" spans="5:19" x14ac:dyDescent="0.3">
      <c r="E15773"/>
      <c r="F15773"/>
      <c r="G15773" s="3"/>
      <c r="H15773" s="3"/>
      <c r="I15773" s="3"/>
      <c r="J15773" s="3"/>
      <c r="K15773" s="3"/>
      <c r="L15773" s="3"/>
      <c r="M15773" s="3"/>
      <c r="N15773" s="3"/>
      <c r="O15773" s="3"/>
      <c r="P15773" s="3"/>
      <c r="Q15773" s="3"/>
      <c r="R15773" s="3"/>
      <c r="S15773" s="3"/>
    </row>
    <row r="15774" spans="5:19" x14ac:dyDescent="0.3">
      <c r="E15774"/>
      <c r="F15774"/>
      <c r="G15774" s="3"/>
      <c r="H15774" s="3"/>
      <c r="I15774" s="3"/>
      <c r="J15774" s="3"/>
      <c r="K15774" s="3"/>
      <c r="L15774" s="3"/>
      <c r="M15774" s="3"/>
      <c r="N15774" s="3"/>
      <c r="O15774" s="3"/>
      <c r="P15774" s="3"/>
      <c r="Q15774" s="3"/>
      <c r="R15774" s="3"/>
      <c r="S15774" s="3"/>
    </row>
    <row r="15775" spans="5:19" x14ac:dyDescent="0.3">
      <c r="E15775"/>
      <c r="F15775"/>
      <c r="G15775" s="3"/>
      <c r="H15775" s="3"/>
      <c r="I15775" s="3"/>
      <c r="J15775" s="3"/>
      <c r="K15775" s="3"/>
      <c r="L15775" s="3"/>
      <c r="M15775" s="3"/>
      <c r="N15775" s="3"/>
      <c r="O15775" s="3"/>
      <c r="P15775" s="3"/>
      <c r="Q15775" s="3"/>
      <c r="R15775" s="3"/>
      <c r="S15775" s="3"/>
    </row>
    <row r="15776" spans="5:19" x14ac:dyDescent="0.3">
      <c r="E15776"/>
      <c r="F15776"/>
      <c r="G15776" s="3"/>
      <c r="H15776" s="3"/>
      <c r="I15776" s="3"/>
      <c r="J15776" s="3"/>
      <c r="K15776" s="3"/>
      <c r="L15776" s="3"/>
      <c r="M15776" s="3"/>
      <c r="N15776" s="3"/>
      <c r="O15776" s="3"/>
      <c r="P15776" s="3"/>
      <c r="Q15776" s="3"/>
      <c r="R15776" s="3"/>
      <c r="S15776" s="3"/>
    </row>
    <row r="15777" spans="5:19" x14ac:dyDescent="0.3">
      <c r="E15777"/>
      <c r="F15777"/>
      <c r="G15777" s="3"/>
      <c r="H15777" s="3"/>
      <c r="I15777" s="3"/>
      <c r="J15777" s="3"/>
      <c r="K15777" s="3"/>
      <c r="L15777" s="3"/>
      <c r="M15777" s="3"/>
      <c r="N15777" s="3"/>
      <c r="O15777" s="3"/>
      <c r="P15777" s="3"/>
      <c r="Q15777" s="3"/>
      <c r="R15777" s="3"/>
      <c r="S15777" s="3"/>
    </row>
    <row r="15778" spans="5:19" x14ac:dyDescent="0.3">
      <c r="E15778"/>
      <c r="F15778"/>
      <c r="G15778" s="3"/>
      <c r="H15778" s="3"/>
      <c r="I15778" s="3"/>
      <c r="J15778" s="3"/>
      <c r="K15778" s="3"/>
      <c r="L15778" s="3"/>
      <c r="M15778" s="3"/>
      <c r="N15778" s="3"/>
      <c r="O15778" s="3"/>
      <c r="P15778" s="3"/>
      <c r="Q15778" s="3"/>
      <c r="R15778" s="3"/>
      <c r="S15778" s="3"/>
    </row>
    <row r="15779" spans="5:19" x14ac:dyDescent="0.3">
      <c r="E15779"/>
      <c r="F15779"/>
      <c r="G15779" s="3"/>
      <c r="H15779" s="3"/>
      <c r="I15779" s="3"/>
      <c r="J15779" s="3"/>
      <c r="K15779" s="3"/>
      <c r="L15779" s="3"/>
      <c r="M15779" s="3"/>
      <c r="N15779" s="3"/>
      <c r="O15779" s="3"/>
      <c r="P15779" s="3"/>
      <c r="Q15779" s="3"/>
      <c r="R15779" s="3"/>
      <c r="S15779" s="3"/>
    </row>
    <row r="15780" spans="5:19" x14ac:dyDescent="0.3">
      <c r="E15780"/>
      <c r="F15780"/>
      <c r="G15780" s="3"/>
      <c r="H15780" s="3"/>
      <c r="I15780" s="3"/>
      <c r="J15780" s="3"/>
      <c r="K15780" s="3"/>
      <c r="L15780" s="3"/>
      <c r="M15780" s="3"/>
      <c r="N15780" s="3"/>
      <c r="O15780" s="3"/>
      <c r="P15780" s="3"/>
      <c r="Q15780" s="3"/>
      <c r="R15780" s="3"/>
      <c r="S15780" s="3"/>
    </row>
    <row r="15781" spans="5:19" x14ac:dyDescent="0.3">
      <c r="E15781"/>
      <c r="F15781"/>
      <c r="G15781" s="3"/>
      <c r="H15781" s="3"/>
      <c r="I15781" s="3"/>
      <c r="J15781" s="3"/>
      <c r="K15781" s="3"/>
      <c r="L15781" s="3"/>
      <c r="M15781" s="3"/>
      <c r="N15781" s="3"/>
      <c r="O15781" s="3"/>
      <c r="P15781" s="3"/>
      <c r="Q15781" s="3"/>
      <c r="R15781" s="3"/>
      <c r="S15781" s="3"/>
    </row>
    <row r="15782" spans="5:19" x14ac:dyDescent="0.3">
      <c r="E15782"/>
      <c r="F15782"/>
      <c r="G15782" s="3"/>
      <c r="H15782" s="3"/>
      <c r="I15782" s="3"/>
      <c r="J15782" s="3"/>
      <c r="K15782" s="3"/>
      <c r="L15782" s="3"/>
      <c r="M15782" s="3"/>
      <c r="N15782" s="3"/>
      <c r="O15782" s="3"/>
      <c r="P15782" s="3"/>
      <c r="Q15782" s="3"/>
      <c r="R15782" s="3"/>
      <c r="S15782" s="3"/>
    </row>
    <row r="15783" spans="5:19" x14ac:dyDescent="0.3">
      <c r="E15783"/>
      <c r="F15783"/>
      <c r="G15783" s="3"/>
      <c r="H15783" s="3"/>
      <c r="I15783" s="3"/>
      <c r="J15783" s="3"/>
      <c r="K15783" s="3"/>
      <c r="L15783" s="3"/>
      <c r="M15783" s="3"/>
      <c r="N15783" s="3"/>
      <c r="O15783" s="3"/>
      <c r="P15783" s="3"/>
      <c r="Q15783" s="3"/>
      <c r="R15783" s="3"/>
      <c r="S15783" s="3"/>
    </row>
    <row r="15784" spans="5:19" x14ac:dyDescent="0.3">
      <c r="E15784"/>
      <c r="F15784"/>
      <c r="G15784" s="3"/>
      <c r="H15784" s="3"/>
      <c r="I15784" s="3"/>
      <c r="J15784" s="3"/>
      <c r="K15784" s="3"/>
      <c r="L15784" s="3"/>
      <c r="M15784" s="3"/>
      <c r="N15784" s="3"/>
      <c r="O15784" s="3"/>
      <c r="P15784" s="3"/>
      <c r="Q15784" s="3"/>
      <c r="R15784" s="3"/>
      <c r="S15784" s="3"/>
    </row>
    <row r="15785" spans="5:19" x14ac:dyDescent="0.3">
      <c r="E15785"/>
      <c r="F15785"/>
      <c r="G15785" s="3"/>
      <c r="H15785" s="3"/>
      <c r="I15785" s="3"/>
      <c r="J15785" s="3"/>
      <c r="K15785" s="3"/>
      <c r="L15785" s="3"/>
      <c r="M15785" s="3"/>
      <c r="N15785" s="3"/>
      <c r="O15785" s="3"/>
      <c r="P15785" s="3"/>
      <c r="Q15785" s="3"/>
      <c r="R15785" s="3"/>
      <c r="S15785" s="3"/>
    </row>
    <row r="15786" spans="5:19" x14ac:dyDescent="0.3">
      <c r="E15786"/>
      <c r="F15786"/>
      <c r="G15786" s="3"/>
      <c r="H15786" s="3"/>
      <c r="I15786" s="3"/>
      <c r="J15786" s="3"/>
      <c r="K15786" s="3"/>
      <c r="L15786" s="3"/>
      <c r="M15786" s="3"/>
      <c r="N15786" s="3"/>
      <c r="O15786" s="3"/>
      <c r="P15786" s="3"/>
      <c r="Q15786" s="3"/>
      <c r="R15786" s="3"/>
      <c r="S15786" s="3"/>
    </row>
    <row r="15787" spans="5:19" x14ac:dyDescent="0.3">
      <c r="E15787"/>
      <c r="F15787"/>
      <c r="G15787" s="3"/>
      <c r="H15787" s="3"/>
      <c r="I15787" s="3"/>
      <c r="J15787" s="3"/>
      <c r="K15787" s="3"/>
      <c r="L15787" s="3"/>
      <c r="M15787" s="3"/>
      <c r="N15787" s="3"/>
      <c r="O15787" s="3"/>
      <c r="P15787" s="3"/>
      <c r="Q15787" s="3"/>
      <c r="R15787" s="3"/>
      <c r="S15787" s="3"/>
    </row>
    <row r="15788" spans="5:19" x14ac:dyDescent="0.3">
      <c r="E15788"/>
      <c r="F15788"/>
      <c r="G15788" s="3"/>
      <c r="H15788" s="3"/>
      <c r="I15788" s="3"/>
      <c r="J15788" s="3"/>
      <c r="K15788" s="3"/>
      <c r="L15788" s="3"/>
      <c r="M15788" s="3"/>
      <c r="N15788" s="3"/>
      <c r="O15788" s="3"/>
      <c r="P15788" s="3"/>
      <c r="Q15788" s="3"/>
      <c r="R15788" s="3"/>
      <c r="S15788" s="3"/>
    </row>
    <row r="15789" spans="5:19" x14ac:dyDescent="0.3">
      <c r="E15789"/>
      <c r="F15789"/>
      <c r="G15789" s="3"/>
      <c r="H15789" s="3"/>
      <c r="I15789" s="3"/>
      <c r="J15789" s="3"/>
      <c r="K15789" s="3"/>
      <c r="L15789" s="3"/>
      <c r="M15789" s="3"/>
      <c r="N15789" s="3"/>
      <c r="O15789" s="3"/>
      <c r="P15789" s="3"/>
      <c r="Q15789" s="3"/>
      <c r="R15789" s="3"/>
      <c r="S15789" s="3"/>
    </row>
    <row r="15790" spans="5:19" x14ac:dyDescent="0.3">
      <c r="E15790"/>
      <c r="F15790"/>
      <c r="G15790" s="3"/>
      <c r="H15790" s="3"/>
      <c r="I15790" s="3"/>
      <c r="J15790" s="3"/>
      <c r="K15790" s="3"/>
      <c r="L15790" s="3"/>
      <c r="M15790" s="3"/>
      <c r="N15790" s="3"/>
      <c r="O15790" s="3"/>
      <c r="P15790" s="3"/>
      <c r="Q15790" s="3"/>
      <c r="R15790" s="3"/>
      <c r="S15790" s="3"/>
    </row>
    <row r="15791" spans="5:19" x14ac:dyDescent="0.3">
      <c r="E15791"/>
      <c r="F15791"/>
      <c r="G15791" s="3"/>
      <c r="H15791" s="3"/>
      <c r="I15791" s="3"/>
      <c r="J15791" s="3"/>
      <c r="K15791" s="3"/>
      <c r="L15791" s="3"/>
      <c r="M15791" s="3"/>
      <c r="N15791" s="3"/>
      <c r="O15791" s="3"/>
      <c r="P15791" s="3"/>
      <c r="Q15791" s="3"/>
      <c r="R15791" s="3"/>
      <c r="S15791" s="3"/>
    </row>
    <row r="15792" spans="5:19" x14ac:dyDescent="0.3">
      <c r="E15792"/>
      <c r="F15792"/>
      <c r="G15792" s="3"/>
      <c r="H15792" s="3"/>
      <c r="I15792" s="3"/>
      <c r="J15792" s="3"/>
      <c r="K15792" s="3"/>
      <c r="L15792" s="3"/>
      <c r="M15792" s="3"/>
      <c r="N15792" s="3"/>
      <c r="O15792" s="3"/>
      <c r="P15792" s="3"/>
      <c r="Q15792" s="3"/>
      <c r="R15792" s="3"/>
      <c r="S15792" s="3"/>
    </row>
    <row r="15793" spans="5:19" x14ac:dyDescent="0.3">
      <c r="E15793"/>
      <c r="F15793"/>
      <c r="G15793" s="3"/>
      <c r="H15793" s="3"/>
      <c r="I15793" s="3"/>
      <c r="J15793" s="3"/>
      <c r="K15793" s="3"/>
      <c r="L15793" s="3"/>
      <c r="M15793" s="3"/>
      <c r="N15793" s="3"/>
      <c r="O15793" s="3"/>
      <c r="P15793" s="3"/>
      <c r="Q15793" s="3"/>
      <c r="R15793" s="3"/>
      <c r="S15793" s="3"/>
    </row>
    <row r="15794" spans="5:19" x14ac:dyDescent="0.3">
      <c r="E15794"/>
      <c r="F15794"/>
      <c r="G15794" s="3"/>
      <c r="H15794" s="3"/>
      <c r="I15794" s="3"/>
      <c r="J15794" s="3"/>
      <c r="K15794" s="3"/>
      <c r="L15794" s="3"/>
      <c r="M15794" s="3"/>
      <c r="N15794" s="3"/>
      <c r="O15794" s="3"/>
      <c r="P15794" s="3"/>
      <c r="Q15794" s="3"/>
      <c r="R15794" s="3"/>
      <c r="S15794" s="3"/>
    </row>
    <row r="15795" spans="5:19" x14ac:dyDescent="0.3">
      <c r="E15795"/>
      <c r="F15795"/>
      <c r="G15795" s="3"/>
      <c r="H15795" s="3"/>
      <c r="I15795" s="3"/>
      <c r="J15795" s="3"/>
      <c r="K15795" s="3"/>
      <c r="L15795" s="3"/>
      <c r="M15795" s="3"/>
      <c r="N15795" s="3"/>
      <c r="O15795" s="3"/>
      <c r="P15795" s="3"/>
      <c r="Q15795" s="3"/>
      <c r="R15795" s="3"/>
      <c r="S15795" s="3"/>
    </row>
    <row r="15796" spans="5:19" x14ac:dyDescent="0.3">
      <c r="E15796"/>
      <c r="F15796"/>
      <c r="G15796" s="3"/>
      <c r="H15796" s="3"/>
      <c r="I15796" s="3"/>
      <c r="J15796" s="3"/>
      <c r="K15796" s="3"/>
      <c r="L15796" s="3"/>
      <c r="M15796" s="3"/>
      <c r="N15796" s="3"/>
      <c r="O15796" s="3"/>
      <c r="P15796" s="3"/>
      <c r="Q15796" s="3"/>
      <c r="R15796" s="3"/>
      <c r="S15796" s="3"/>
    </row>
    <row r="15797" spans="5:19" x14ac:dyDescent="0.3">
      <c r="E15797"/>
      <c r="F15797"/>
      <c r="G15797" s="3"/>
      <c r="H15797" s="3"/>
      <c r="I15797" s="3"/>
      <c r="J15797" s="3"/>
      <c r="K15797" s="3"/>
      <c r="L15797" s="3"/>
      <c r="M15797" s="3"/>
      <c r="N15797" s="3"/>
      <c r="O15797" s="3"/>
      <c r="P15797" s="3"/>
      <c r="Q15797" s="3"/>
      <c r="R15797" s="3"/>
      <c r="S15797" s="3"/>
    </row>
    <row r="15798" spans="5:19" x14ac:dyDescent="0.3">
      <c r="E15798"/>
      <c r="F15798"/>
      <c r="G15798" s="3"/>
      <c r="H15798" s="3"/>
      <c r="I15798" s="3"/>
      <c r="J15798" s="3"/>
      <c r="K15798" s="3"/>
      <c r="L15798" s="3"/>
      <c r="M15798" s="3"/>
      <c r="N15798" s="3"/>
      <c r="O15798" s="3"/>
      <c r="P15798" s="3"/>
      <c r="Q15798" s="3"/>
      <c r="R15798" s="3"/>
      <c r="S15798" s="3"/>
    </row>
    <row r="15799" spans="5:19" x14ac:dyDescent="0.3">
      <c r="E15799"/>
      <c r="F15799"/>
      <c r="G15799" s="3"/>
      <c r="H15799" s="3"/>
      <c r="I15799" s="3"/>
      <c r="J15799" s="3"/>
      <c r="K15799" s="3"/>
      <c r="L15799" s="3"/>
      <c r="M15799" s="3"/>
      <c r="N15799" s="3"/>
      <c r="O15799" s="3"/>
      <c r="P15799" s="3"/>
      <c r="Q15799" s="3"/>
      <c r="R15799" s="3"/>
      <c r="S15799" s="3"/>
    </row>
    <row r="15800" spans="5:19" x14ac:dyDescent="0.3">
      <c r="E15800"/>
      <c r="F15800"/>
      <c r="G15800" s="3"/>
      <c r="H15800" s="3"/>
      <c r="I15800" s="3"/>
      <c r="J15800" s="3"/>
      <c r="K15800" s="3"/>
      <c r="L15800" s="3"/>
      <c r="M15800" s="3"/>
      <c r="N15800" s="3"/>
      <c r="O15800" s="3"/>
      <c r="P15800" s="3"/>
      <c r="Q15800" s="3"/>
      <c r="R15800" s="3"/>
      <c r="S15800" s="3"/>
    </row>
    <row r="15801" spans="5:19" x14ac:dyDescent="0.3">
      <c r="E15801"/>
      <c r="F15801"/>
      <c r="G15801" s="3"/>
      <c r="H15801" s="3"/>
      <c r="I15801" s="3"/>
      <c r="J15801" s="3"/>
      <c r="K15801" s="3"/>
      <c r="L15801" s="3"/>
      <c r="M15801" s="3"/>
      <c r="N15801" s="3"/>
      <c r="O15801" s="3"/>
      <c r="P15801" s="3"/>
      <c r="Q15801" s="3"/>
      <c r="R15801" s="3"/>
      <c r="S15801" s="3"/>
    </row>
    <row r="15802" spans="5:19" x14ac:dyDescent="0.3">
      <c r="E15802"/>
      <c r="F15802"/>
      <c r="G15802" s="3"/>
      <c r="H15802" s="3"/>
      <c r="I15802" s="3"/>
      <c r="J15802" s="3"/>
      <c r="K15802" s="3"/>
      <c r="L15802" s="3"/>
      <c r="M15802" s="3"/>
      <c r="N15802" s="3"/>
      <c r="O15802" s="3"/>
      <c r="P15802" s="3"/>
      <c r="Q15802" s="3"/>
      <c r="R15802" s="3"/>
      <c r="S15802" s="3"/>
    </row>
    <row r="15803" spans="5:19" x14ac:dyDescent="0.3">
      <c r="E15803"/>
      <c r="F15803"/>
      <c r="G15803" s="3"/>
      <c r="H15803" s="3"/>
      <c r="I15803" s="3"/>
      <c r="J15803" s="3"/>
      <c r="K15803" s="3"/>
      <c r="L15803" s="3"/>
      <c r="M15803" s="3"/>
      <c r="N15803" s="3"/>
      <c r="O15803" s="3"/>
      <c r="P15803" s="3"/>
      <c r="Q15803" s="3"/>
      <c r="R15803" s="3"/>
      <c r="S15803" s="3"/>
    </row>
    <row r="15804" spans="5:19" x14ac:dyDescent="0.3">
      <c r="E15804"/>
      <c r="F15804"/>
      <c r="G15804" s="3"/>
      <c r="H15804" s="3"/>
      <c r="I15804" s="3"/>
      <c r="J15804" s="3"/>
      <c r="K15804" s="3"/>
      <c r="L15804" s="3"/>
      <c r="M15804" s="3"/>
      <c r="N15804" s="3"/>
      <c r="O15804" s="3"/>
      <c r="P15804" s="3"/>
      <c r="Q15804" s="3"/>
      <c r="R15804" s="3"/>
      <c r="S15804" s="3"/>
    </row>
    <row r="15805" spans="5:19" x14ac:dyDescent="0.3">
      <c r="E15805"/>
      <c r="F15805"/>
      <c r="G15805" s="3"/>
      <c r="H15805" s="3"/>
      <c r="I15805" s="3"/>
      <c r="J15805" s="3"/>
      <c r="K15805" s="3"/>
      <c r="L15805" s="3"/>
      <c r="M15805" s="3"/>
      <c r="N15805" s="3"/>
      <c r="O15805" s="3"/>
      <c r="P15805" s="3"/>
      <c r="Q15805" s="3"/>
      <c r="R15805" s="3"/>
      <c r="S15805" s="3"/>
    </row>
    <row r="15806" spans="5:19" x14ac:dyDescent="0.3">
      <c r="E15806"/>
      <c r="F15806"/>
      <c r="G15806" s="3"/>
      <c r="H15806" s="3"/>
      <c r="I15806" s="3"/>
      <c r="J15806" s="3"/>
      <c r="K15806" s="3"/>
      <c r="L15806" s="3"/>
      <c r="M15806" s="3"/>
      <c r="N15806" s="3"/>
      <c r="O15806" s="3"/>
      <c r="P15806" s="3"/>
      <c r="Q15806" s="3"/>
      <c r="R15806" s="3"/>
      <c r="S15806" s="3"/>
    </row>
    <row r="15807" spans="5:19" x14ac:dyDescent="0.3">
      <c r="E15807"/>
      <c r="F15807"/>
      <c r="G15807" s="3"/>
      <c r="H15807" s="3"/>
      <c r="I15807" s="3"/>
      <c r="J15807" s="3"/>
      <c r="K15807" s="3"/>
      <c r="L15807" s="3"/>
      <c r="M15807" s="3"/>
      <c r="N15807" s="3"/>
      <c r="O15807" s="3"/>
      <c r="P15807" s="3"/>
      <c r="Q15807" s="3"/>
      <c r="R15807" s="3"/>
      <c r="S15807" s="3"/>
    </row>
    <row r="15808" spans="5:19" x14ac:dyDescent="0.3">
      <c r="E15808"/>
      <c r="F15808"/>
      <c r="G15808" s="3"/>
      <c r="H15808" s="3"/>
      <c r="I15808" s="3"/>
      <c r="J15808" s="3"/>
      <c r="K15808" s="3"/>
      <c r="L15808" s="3"/>
      <c r="M15808" s="3"/>
      <c r="N15808" s="3"/>
      <c r="O15808" s="3"/>
      <c r="P15808" s="3"/>
      <c r="Q15808" s="3"/>
      <c r="R15808" s="3"/>
      <c r="S15808" s="3"/>
    </row>
    <row r="15809" spans="5:19" x14ac:dyDescent="0.3">
      <c r="E15809"/>
      <c r="F15809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3"/>
      <c r="R15809" s="3"/>
      <c r="S15809" s="3"/>
    </row>
    <row r="15810" spans="5:19" x14ac:dyDescent="0.3">
      <c r="E15810"/>
      <c r="F15810"/>
      <c r="G15810" s="3"/>
      <c r="H15810" s="3"/>
      <c r="I15810" s="3"/>
      <c r="J15810" s="3"/>
      <c r="K15810" s="3"/>
      <c r="L15810" s="3"/>
      <c r="M15810" s="3"/>
      <c r="N15810" s="3"/>
      <c r="O15810" s="3"/>
      <c r="P15810" s="3"/>
      <c r="Q15810" s="3"/>
      <c r="R15810" s="3"/>
      <c r="S15810" s="3"/>
    </row>
    <row r="15811" spans="5:19" x14ac:dyDescent="0.3">
      <c r="E15811"/>
      <c r="F15811"/>
      <c r="G15811" s="3"/>
      <c r="H15811" s="3"/>
      <c r="I15811" s="3"/>
      <c r="J15811" s="3"/>
      <c r="K15811" s="3"/>
      <c r="L15811" s="3"/>
      <c r="M15811" s="3"/>
      <c r="N15811" s="3"/>
      <c r="O15811" s="3"/>
      <c r="P15811" s="3"/>
      <c r="Q15811" s="3"/>
      <c r="R15811" s="3"/>
      <c r="S15811" s="3"/>
    </row>
    <row r="15812" spans="5:19" x14ac:dyDescent="0.3">
      <c r="E15812"/>
      <c r="F15812"/>
      <c r="G15812" s="3"/>
      <c r="H15812" s="3"/>
      <c r="I15812" s="3"/>
      <c r="J15812" s="3"/>
      <c r="K15812" s="3"/>
      <c r="L15812" s="3"/>
      <c r="M15812" s="3"/>
      <c r="N15812" s="3"/>
      <c r="O15812" s="3"/>
      <c r="P15812" s="3"/>
      <c r="Q15812" s="3"/>
      <c r="R15812" s="3"/>
      <c r="S15812" s="3"/>
    </row>
    <row r="15813" spans="5:19" x14ac:dyDescent="0.3">
      <c r="E15813"/>
      <c r="F15813"/>
      <c r="G15813" s="3"/>
      <c r="H15813" s="3"/>
      <c r="I15813" s="3"/>
      <c r="J15813" s="3"/>
      <c r="K15813" s="3"/>
      <c r="L15813" s="3"/>
      <c r="M15813" s="3"/>
      <c r="N15813" s="3"/>
      <c r="O15813" s="3"/>
      <c r="P15813" s="3"/>
      <c r="Q15813" s="3"/>
      <c r="R15813" s="3"/>
      <c r="S15813" s="3"/>
    </row>
    <row r="15814" spans="5:19" x14ac:dyDescent="0.3">
      <c r="E15814"/>
      <c r="F15814"/>
      <c r="G15814" s="3"/>
      <c r="H15814" s="3"/>
      <c r="I15814" s="3"/>
      <c r="J15814" s="3"/>
      <c r="K15814" s="3"/>
      <c r="L15814" s="3"/>
      <c r="M15814" s="3"/>
      <c r="N15814" s="3"/>
      <c r="O15814" s="3"/>
      <c r="P15814" s="3"/>
      <c r="Q15814" s="3"/>
      <c r="R15814" s="3"/>
      <c r="S15814" s="3"/>
    </row>
    <row r="15815" spans="5:19" x14ac:dyDescent="0.3">
      <c r="E15815"/>
      <c r="F15815"/>
      <c r="G15815" s="3"/>
      <c r="H15815" s="3"/>
      <c r="I15815" s="3"/>
      <c r="J15815" s="3"/>
      <c r="K15815" s="3"/>
      <c r="L15815" s="3"/>
      <c r="M15815" s="3"/>
      <c r="N15815" s="3"/>
      <c r="O15815" s="3"/>
      <c r="P15815" s="3"/>
      <c r="Q15815" s="3"/>
      <c r="R15815" s="3"/>
      <c r="S15815" s="3"/>
    </row>
    <row r="15816" spans="5:19" x14ac:dyDescent="0.3">
      <c r="E15816"/>
      <c r="F15816"/>
      <c r="G15816" s="3"/>
      <c r="H15816" s="3"/>
      <c r="I15816" s="3"/>
      <c r="J15816" s="3"/>
      <c r="K15816" s="3"/>
      <c r="L15816" s="3"/>
      <c r="M15816" s="3"/>
      <c r="N15816" s="3"/>
      <c r="O15816" s="3"/>
      <c r="P15816" s="3"/>
      <c r="Q15816" s="3"/>
      <c r="R15816" s="3"/>
      <c r="S15816" s="3"/>
    </row>
    <row r="15817" spans="5:19" x14ac:dyDescent="0.3">
      <c r="E15817"/>
      <c r="F15817"/>
      <c r="G15817" s="3"/>
      <c r="H15817" s="3"/>
      <c r="I15817" s="3"/>
      <c r="J15817" s="3"/>
      <c r="K15817" s="3"/>
      <c r="L15817" s="3"/>
      <c r="M15817" s="3"/>
      <c r="N15817" s="3"/>
      <c r="O15817" s="3"/>
      <c r="P15817" s="3"/>
      <c r="Q15817" s="3"/>
      <c r="R15817" s="3"/>
      <c r="S15817" s="3"/>
    </row>
    <row r="15818" spans="5:19" x14ac:dyDescent="0.3">
      <c r="E15818"/>
      <c r="F15818"/>
      <c r="G15818" s="3"/>
      <c r="H15818" s="3"/>
      <c r="I15818" s="3"/>
      <c r="J15818" s="3"/>
      <c r="K15818" s="3"/>
      <c r="L15818" s="3"/>
      <c r="M15818" s="3"/>
      <c r="N15818" s="3"/>
      <c r="O15818" s="3"/>
      <c r="P15818" s="3"/>
      <c r="Q15818" s="3"/>
      <c r="R15818" s="3"/>
      <c r="S15818" s="3"/>
    </row>
    <row r="15819" spans="5:19" x14ac:dyDescent="0.3">
      <c r="E15819"/>
      <c r="F15819"/>
      <c r="G15819" s="3"/>
      <c r="H15819" s="3"/>
      <c r="I15819" s="3"/>
      <c r="J15819" s="3"/>
      <c r="K15819" s="3"/>
      <c r="L15819" s="3"/>
      <c r="M15819" s="3"/>
      <c r="N15819" s="3"/>
      <c r="O15819" s="3"/>
      <c r="P15819" s="3"/>
      <c r="Q15819" s="3"/>
      <c r="R15819" s="3"/>
      <c r="S15819" s="3"/>
    </row>
    <row r="15820" spans="5:19" x14ac:dyDescent="0.3">
      <c r="E15820"/>
      <c r="F15820"/>
      <c r="G15820" s="3"/>
      <c r="H15820" s="3"/>
      <c r="I15820" s="3"/>
      <c r="J15820" s="3"/>
      <c r="K15820" s="3"/>
      <c r="L15820" s="3"/>
      <c r="M15820" s="3"/>
      <c r="N15820" s="3"/>
      <c r="O15820" s="3"/>
      <c r="P15820" s="3"/>
      <c r="Q15820" s="3"/>
      <c r="R15820" s="3"/>
      <c r="S15820" s="3"/>
    </row>
    <row r="15821" spans="5:19" x14ac:dyDescent="0.3">
      <c r="E15821"/>
      <c r="F15821"/>
      <c r="G15821" s="3"/>
      <c r="H15821" s="3"/>
      <c r="I15821" s="3"/>
      <c r="J15821" s="3"/>
      <c r="K15821" s="3"/>
      <c r="L15821" s="3"/>
      <c r="M15821" s="3"/>
      <c r="N15821" s="3"/>
      <c r="O15821" s="3"/>
      <c r="P15821" s="3"/>
      <c r="Q15821" s="3"/>
      <c r="R15821" s="3"/>
      <c r="S15821" s="3"/>
    </row>
    <row r="15822" spans="5:19" x14ac:dyDescent="0.3">
      <c r="E15822"/>
      <c r="F15822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3"/>
      <c r="R15822" s="3"/>
      <c r="S15822" s="3"/>
    </row>
    <row r="15823" spans="5:19" x14ac:dyDescent="0.3">
      <c r="E15823"/>
      <c r="F15823"/>
      <c r="G15823" s="3"/>
      <c r="H15823" s="3"/>
      <c r="I15823" s="3"/>
      <c r="J15823" s="3"/>
      <c r="K15823" s="3"/>
      <c r="L15823" s="3"/>
      <c r="M15823" s="3"/>
      <c r="N15823" s="3"/>
      <c r="O15823" s="3"/>
      <c r="P15823" s="3"/>
      <c r="Q15823" s="3"/>
      <c r="R15823" s="3"/>
      <c r="S15823" s="3"/>
    </row>
    <row r="15824" spans="5:19" x14ac:dyDescent="0.3">
      <c r="E15824"/>
      <c r="F15824"/>
      <c r="G15824" s="3"/>
      <c r="H15824" s="3"/>
      <c r="I15824" s="3"/>
      <c r="J15824" s="3"/>
      <c r="K15824" s="3"/>
      <c r="L15824" s="3"/>
      <c r="M15824" s="3"/>
      <c r="N15824" s="3"/>
      <c r="O15824" s="3"/>
      <c r="P15824" s="3"/>
      <c r="Q15824" s="3"/>
      <c r="R15824" s="3"/>
      <c r="S15824" s="3"/>
    </row>
    <row r="15825" spans="5:19" x14ac:dyDescent="0.3">
      <c r="E15825"/>
      <c r="F15825"/>
      <c r="G15825" s="3"/>
      <c r="H15825" s="3"/>
      <c r="I15825" s="3"/>
      <c r="J15825" s="3"/>
      <c r="K15825" s="3"/>
      <c r="L15825" s="3"/>
      <c r="M15825" s="3"/>
      <c r="N15825" s="3"/>
      <c r="O15825" s="3"/>
      <c r="P15825" s="3"/>
      <c r="Q15825" s="3"/>
      <c r="R15825" s="3"/>
      <c r="S15825" s="3"/>
    </row>
    <row r="15826" spans="5:19" x14ac:dyDescent="0.3">
      <c r="E15826"/>
      <c r="F15826"/>
      <c r="G15826" s="3"/>
      <c r="H15826" s="3"/>
      <c r="I15826" s="3"/>
      <c r="J15826" s="3"/>
      <c r="K15826" s="3"/>
      <c r="L15826" s="3"/>
      <c r="M15826" s="3"/>
      <c r="N15826" s="3"/>
      <c r="O15826" s="3"/>
      <c r="P15826" s="3"/>
      <c r="Q15826" s="3"/>
      <c r="R15826" s="3"/>
      <c r="S15826" s="3"/>
    </row>
    <row r="15827" spans="5:19" x14ac:dyDescent="0.3">
      <c r="E15827"/>
      <c r="F15827"/>
      <c r="G15827" s="3"/>
      <c r="H15827" s="3"/>
      <c r="I15827" s="3"/>
      <c r="J15827" s="3"/>
      <c r="K15827" s="3"/>
      <c r="L15827" s="3"/>
      <c r="M15827" s="3"/>
      <c r="N15827" s="3"/>
      <c r="O15827" s="3"/>
      <c r="P15827" s="3"/>
      <c r="Q15827" s="3"/>
      <c r="R15827" s="3"/>
      <c r="S15827" s="3"/>
    </row>
    <row r="15828" spans="5:19" x14ac:dyDescent="0.3">
      <c r="E15828"/>
      <c r="F15828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3"/>
      <c r="R15828" s="3"/>
      <c r="S15828" s="3"/>
    </row>
    <row r="15829" spans="5:19" x14ac:dyDescent="0.3">
      <c r="E15829"/>
      <c r="F15829"/>
      <c r="G15829" s="3"/>
      <c r="H15829" s="3"/>
      <c r="I15829" s="3"/>
      <c r="J15829" s="3"/>
      <c r="K15829" s="3"/>
      <c r="L15829" s="3"/>
      <c r="M15829" s="3"/>
      <c r="N15829" s="3"/>
      <c r="O15829" s="3"/>
      <c r="P15829" s="3"/>
      <c r="Q15829" s="3"/>
      <c r="R15829" s="3"/>
      <c r="S15829" s="3"/>
    </row>
    <row r="15830" spans="5:19" x14ac:dyDescent="0.3">
      <c r="E15830"/>
      <c r="F15830"/>
      <c r="G15830" s="3"/>
      <c r="H15830" s="3"/>
      <c r="I15830" s="3"/>
      <c r="J15830" s="3"/>
      <c r="K15830" s="3"/>
      <c r="L15830" s="3"/>
      <c r="M15830" s="3"/>
      <c r="N15830" s="3"/>
      <c r="O15830" s="3"/>
      <c r="P15830" s="3"/>
      <c r="Q15830" s="3"/>
      <c r="R15830" s="3"/>
      <c r="S15830" s="3"/>
    </row>
    <row r="15831" spans="5:19" x14ac:dyDescent="0.3">
      <c r="E15831"/>
      <c r="F15831"/>
      <c r="G15831" s="3"/>
      <c r="H15831" s="3"/>
      <c r="I15831" s="3"/>
      <c r="J15831" s="3"/>
      <c r="K15831" s="3"/>
      <c r="L15831" s="3"/>
      <c r="M15831" s="3"/>
      <c r="N15831" s="3"/>
      <c r="O15831" s="3"/>
      <c r="P15831" s="3"/>
      <c r="Q15831" s="3"/>
      <c r="R15831" s="3"/>
      <c r="S15831" s="3"/>
    </row>
    <row r="15832" spans="5:19" x14ac:dyDescent="0.3">
      <c r="E15832"/>
      <c r="F15832"/>
      <c r="G15832" s="3"/>
      <c r="H15832" s="3"/>
      <c r="I15832" s="3"/>
      <c r="J15832" s="3"/>
      <c r="K15832" s="3"/>
      <c r="L15832" s="3"/>
      <c r="M15832" s="3"/>
      <c r="N15832" s="3"/>
      <c r="O15832" s="3"/>
      <c r="P15832" s="3"/>
      <c r="Q15832" s="3"/>
      <c r="R15832" s="3"/>
      <c r="S15832" s="3"/>
    </row>
    <row r="15833" spans="5:19" x14ac:dyDescent="0.3">
      <c r="E15833"/>
      <c r="F15833"/>
      <c r="G15833" s="3"/>
      <c r="H15833" s="3"/>
      <c r="I15833" s="3"/>
      <c r="J15833" s="3"/>
      <c r="K15833" s="3"/>
      <c r="L15833" s="3"/>
      <c r="M15833" s="3"/>
      <c r="N15833" s="3"/>
      <c r="O15833" s="3"/>
      <c r="P15833" s="3"/>
      <c r="Q15833" s="3"/>
      <c r="R15833" s="3"/>
      <c r="S15833" s="3"/>
    </row>
    <row r="15834" spans="5:19" x14ac:dyDescent="0.3">
      <c r="E15834"/>
      <c r="F15834"/>
      <c r="G15834" s="3"/>
      <c r="H15834" s="3"/>
      <c r="I15834" s="3"/>
      <c r="J15834" s="3"/>
      <c r="K15834" s="3"/>
      <c r="L15834" s="3"/>
      <c r="M15834" s="3"/>
      <c r="N15834" s="3"/>
      <c r="O15834" s="3"/>
      <c r="P15834" s="3"/>
      <c r="Q15834" s="3"/>
      <c r="R15834" s="3"/>
      <c r="S15834" s="3"/>
    </row>
    <row r="15835" spans="5:19" x14ac:dyDescent="0.3">
      <c r="E15835"/>
      <c r="F15835"/>
      <c r="G15835" s="3"/>
      <c r="H15835" s="3"/>
      <c r="I15835" s="3"/>
      <c r="J15835" s="3"/>
      <c r="K15835" s="3"/>
      <c r="L15835" s="3"/>
      <c r="M15835" s="3"/>
      <c r="N15835" s="3"/>
      <c r="O15835" s="3"/>
      <c r="P15835" s="3"/>
      <c r="Q15835" s="3"/>
      <c r="R15835" s="3"/>
      <c r="S15835" s="3"/>
    </row>
    <row r="15836" spans="5:19" x14ac:dyDescent="0.3">
      <c r="E15836"/>
      <c r="F15836"/>
      <c r="G15836" s="3"/>
      <c r="H15836" s="3"/>
      <c r="I15836" s="3"/>
      <c r="J15836" s="3"/>
      <c r="K15836" s="3"/>
      <c r="L15836" s="3"/>
      <c r="M15836" s="3"/>
      <c r="N15836" s="3"/>
      <c r="O15836" s="3"/>
      <c r="P15836" s="3"/>
      <c r="Q15836" s="3"/>
      <c r="R15836" s="3"/>
      <c r="S15836" s="3"/>
    </row>
    <row r="15837" spans="5:19" x14ac:dyDescent="0.3">
      <c r="E15837"/>
      <c r="F15837"/>
      <c r="G15837" s="3"/>
      <c r="H15837" s="3"/>
      <c r="I15837" s="3"/>
      <c r="J15837" s="3"/>
      <c r="K15837" s="3"/>
      <c r="L15837" s="3"/>
      <c r="M15837" s="3"/>
      <c r="N15837" s="3"/>
      <c r="O15837" s="3"/>
      <c r="P15837" s="3"/>
      <c r="Q15837" s="3"/>
      <c r="R15837" s="3"/>
      <c r="S15837" s="3"/>
    </row>
    <row r="15838" spans="5:19" x14ac:dyDescent="0.3">
      <c r="E15838"/>
      <c r="F15838"/>
      <c r="G15838" s="3"/>
      <c r="H15838" s="3"/>
      <c r="I15838" s="3"/>
      <c r="J15838" s="3"/>
      <c r="K15838" s="3"/>
      <c r="L15838" s="3"/>
      <c r="M15838" s="3"/>
      <c r="N15838" s="3"/>
      <c r="O15838" s="3"/>
      <c r="P15838" s="3"/>
      <c r="Q15838" s="3"/>
      <c r="R15838" s="3"/>
      <c r="S15838" s="3"/>
    </row>
    <row r="15839" spans="5:19" x14ac:dyDescent="0.3">
      <c r="E15839"/>
      <c r="F15839"/>
      <c r="G15839" s="3"/>
      <c r="H15839" s="3"/>
      <c r="I15839" s="3"/>
      <c r="J15839" s="3"/>
      <c r="K15839" s="3"/>
      <c r="L15839" s="3"/>
      <c r="M15839" s="3"/>
      <c r="N15839" s="3"/>
      <c r="O15839" s="3"/>
      <c r="P15839" s="3"/>
      <c r="Q15839" s="3"/>
      <c r="R15839" s="3"/>
      <c r="S15839" s="3"/>
    </row>
    <row r="15840" spans="5:19" x14ac:dyDescent="0.3">
      <c r="E15840"/>
      <c r="F15840"/>
      <c r="G15840" s="3"/>
      <c r="H15840" s="3"/>
      <c r="I15840" s="3"/>
      <c r="J15840" s="3"/>
      <c r="K15840" s="3"/>
      <c r="L15840" s="3"/>
      <c r="M15840" s="3"/>
      <c r="N15840" s="3"/>
      <c r="O15840" s="3"/>
      <c r="P15840" s="3"/>
      <c r="Q15840" s="3"/>
      <c r="R15840" s="3"/>
      <c r="S15840" s="3"/>
    </row>
    <row r="15841" spans="5:19" x14ac:dyDescent="0.3">
      <c r="E15841"/>
      <c r="F15841"/>
      <c r="G15841" s="3"/>
      <c r="H15841" s="3"/>
      <c r="I15841" s="3"/>
      <c r="J15841" s="3"/>
      <c r="K15841" s="3"/>
      <c r="L15841" s="3"/>
      <c r="M15841" s="3"/>
      <c r="N15841" s="3"/>
      <c r="O15841" s="3"/>
      <c r="P15841" s="3"/>
      <c r="Q15841" s="3"/>
      <c r="R15841" s="3"/>
      <c r="S15841" s="3"/>
    </row>
    <row r="15842" spans="5:19" x14ac:dyDescent="0.3">
      <c r="E15842"/>
      <c r="F15842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3"/>
      <c r="R15842" s="3"/>
      <c r="S15842" s="3"/>
    </row>
    <row r="15843" spans="5:19" x14ac:dyDescent="0.3">
      <c r="E15843"/>
      <c r="F15843"/>
      <c r="G15843" s="3"/>
      <c r="H15843" s="3"/>
      <c r="I15843" s="3"/>
      <c r="J15843" s="3"/>
      <c r="K15843" s="3"/>
      <c r="L15843" s="3"/>
      <c r="M15843" s="3"/>
      <c r="N15843" s="3"/>
      <c r="O15843" s="3"/>
      <c r="P15843" s="3"/>
      <c r="Q15843" s="3"/>
      <c r="R15843" s="3"/>
      <c r="S15843" s="3"/>
    </row>
    <row r="15844" spans="5:19" x14ac:dyDescent="0.3">
      <c r="E15844"/>
      <c r="F15844"/>
      <c r="G15844" s="3"/>
      <c r="H15844" s="3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</row>
    <row r="15845" spans="5:19" x14ac:dyDescent="0.3">
      <c r="E15845"/>
      <c r="F15845"/>
      <c r="G15845" s="3"/>
      <c r="H15845" s="3"/>
      <c r="I15845" s="3"/>
      <c r="J15845" s="3"/>
      <c r="K15845" s="3"/>
      <c r="L15845" s="3"/>
      <c r="M15845" s="3"/>
      <c r="N15845" s="3"/>
      <c r="O15845" s="3"/>
      <c r="P15845" s="3"/>
      <c r="Q15845" s="3"/>
      <c r="R15845" s="3"/>
      <c r="S15845" s="3"/>
    </row>
    <row r="15846" spans="5:19" x14ac:dyDescent="0.3">
      <c r="E15846"/>
      <c r="F15846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3"/>
      <c r="R15846" s="3"/>
      <c r="S15846" s="3"/>
    </row>
    <row r="15847" spans="5:19" x14ac:dyDescent="0.3">
      <c r="E15847"/>
      <c r="F15847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3"/>
      <c r="R15847" s="3"/>
      <c r="S15847" s="3"/>
    </row>
    <row r="15848" spans="5:19" x14ac:dyDescent="0.3">
      <c r="E15848"/>
      <c r="F15848"/>
      <c r="G15848" s="3"/>
      <c r="H15848" s="3"/>
      <c r="I15848" s="3"/>
      <c r="J15848" s="3"/>
      <c r="K15848" s="3"/>
      <c r="L15848" s="3"/>
      <c r="M15848" s="3"/>
      <c r="N15848" s="3"/>
      <c r="O15848" s="3"/>
      <c r="P15848" s="3"/>
      <c r="Q15848" s="3"/>
      <c r="R15848" s="3"/>
      <c r="S15848" s="3"/>
    </row>
    <row r="15849" spans="5:19" x14ac:dyDescent="0.3">
      <c r="E15849"/>
      <c r="F15849"/>
      <c r="G15849" s="3"/>
      <c r="H15849" s="3"/>
      <c r="I15849" s="3"/>
      <c r="J15849" s="3"/>
      <c r="K15849" s="3"/>
      <c r="L15849" s="3"/>
      <c r="M15849" s="3"/>
      <c r="N15849" s="3"/>
      <c r="O15849" s="3"/>
      <c r="P15849" s="3"/>
      <c r="Q15849" s="3"/>
      <c r="R15849" s="3"/>
      <c r="S15849" s="3"/>
    </row>
    <row r="15850" spans="5:19" x14ac:dyDescent="0.3">
      <c r="E15850"/>
      <c r="F15850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3"/>
      <c r="R15850" s="3"/>
      <c r="S15850" s="3"/>
    </row>
    <row r="15851" spans="5:19" x14ac:dyDescent="0.3">
      <c r="E15851"/>
      <c r="F15851"/>
      <c r="G15851" s="3"/>
      <c r="H15851" s="3"/>
      <c r="I15851" s="3"/>
      <c r="J15851" s="3"/>
      <c r="K15851" s="3"/>
      <c r="L15851" s="3"/>
      <c r="M15851" s="3"/>
      <c r="N15851" s="3"/>
      <c r="O15851" s="3"/>
      <c r="P15851" s="3"/>
      <c r="Q15851" s="3"/>
      <c r="R15851" s="3"/>
      <c r="S15851" s="3"/>
    </row>
    <row r="15852" spans="5:19" x14ac:dyDescent="0.3">
      <c r="E15852"/>
      <c r="F15852"/>
      <c r="G15852" s="3"/>
      <c r="H15852" s="3"/>
      <c r="I15852" s="3"/>
      <c r="J15852" s="3"/>
      <c r="K15852" s="3"/>
      <c r="L15852" s="3"/>
      <c r="M15852" s="3"/>
      <c r="N15852" s="3"/>
      <c r="O15852" s="3"/>
      <c r="P15852" s="3"/>
      <c r="Q15852" s="3"/>
      <c r="R15852" s="3"/>
      <c r="S15852" s="3"/>
    </row>
    <row r="15853" spans="5:19" x14ac:dyDescent="0.3">
      <c r="E15853"/>
      <c r="F15853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3"/>
      <c r="R15853" s="3"/>
      <c r="S15853" s="3"/>
    </row>
    <row r="15854" spans="5:19" x14ac:dyDescent="0.3">
      <c r="E15854"/>
      <c r="F15854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3"/>
      <c r="R15854" s="3"/>
      <c r="S15854" s="3"/>
    </row>
    <row r="15855" spans="5:19" x14ac:dyDescent="0.3">
      <c r="E15855"/>
      <c r="F15855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</row>
    <row r="15856" spans="5:19" x14ac:dyDescent="0.3">
      <c r="E15856"/>
      <c r="F15856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3"/>
      <c r="R15856" s="3"/>
      <c r="S15856" s="3"/>
    </row>
    <row r="15857" spans="5:19" x14ac:dyDescent="0.3">
      <c r="E15857"/>
      <c r="F15857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3"/>
      <c r="R15857" s="3"/>
      <c r="S15857" s="3"/>
    </row>
    <row r="15858" spans="5:19" x14ac:dyDescent="0.3">
      <c r="E15858"/>
      <c r="F15858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3"/>
      <c r="R15858" s="3"/>
      <c r="S15858" s="3"/>
    </row>
    <row r="15859" spans="5:19" x14ac:dyDescent="0.3">
      <c r="E15859"/>
      <c r="F15859"/>
      <c r="G15859" s="3"/>
      <c r="H15859" s="3"/>
      <c r="I15859" s="3"/>
      <c r="J15859" s="3"/>
      <c r="K15859" s="3"/>
      <c r="L15859" s="3"/>
      <c r="M15859" s="3"/>
      <c r="N15859" s="3"/>
      <c r="O15859" s="3"/>
      <c r="P15859" s="3"/>
      <c r="Q15859" s="3"/>
      <c r="R15859" s="3"/>
      <c r="S15859" s="3"/>
    </row>
    <row r="15860" spans="5:19" x14ac:dyDescent="0.3">
      <c r="E15860"/>
      <c r="F15860"/>
      <c r="G15860" s="3"/>
      <c r="H15860" s="3"/>
      <c r="I15860" s="3"/>
      <c r="J15860" s="3"/>
      <c r="K15860" s="3"/>
      <c r="L15860" s="3"/>
      <c r="M15860" s="3"/>
      <c r="N15860" s="3"/>
      <c r="O15860" s="3"/>
      <c r="P15860" s="3"/>
      <c r="Q15860" s="3"/>
      <c r="R15860" s="3"/>
      <c r="S15860" s="3"/>
    </row>
    <row r="15861" spans="5:19" x14ac:dyDescent="0.3">
      <c r="E15861"/>
      <c r="F15861"/>
      <c r="G15861" s="3"/>
      <c r="H15861" s="3"/>
      <c r="I15861" s="3"/>
      <c r="J15861" s="3"/>
      <c r="K15861" s="3"/>
      <c r="L15861" s="3"/>
      <c r="M15861" s="3"/>
      <c r="N15861" s="3"/>
      <c r="O15861" s="3"/>
      <c r="P15861" s="3"/>
      <c r="Q15861" s="3"/>
      <c r="R15861" s="3"/>
      <c r="S15861" s="3"/>
    </row>
    <row r="15862" spans="5:19" x14ac:dyDescent="0.3">
      <c r="E15862"/>
      <c r="F15862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3"/>
      <c r="R15862" s="3"/>
      <c r="S15862" s="3"/>
    </row>
    <row r="15863" spans="5:19" x14ac:dyDescent="0.3">
      <c r="E15863"/>
      <c r="F15863"/>
      <c r="G15863" s="3"/>
      <c r="H15863" s="3"/>
      <c r="I15863" s="3"/>
      <c r="J15863" s="3"/>
      <c r="K15863" s="3"/>
      <c r="L15863" s="3"/>
      <c r="M15863" s="3"/>
      <c r="N15863" s="3"/>
      <c r="O15863" s="3"/>
      <c r="P15863" s="3"/>
      <c r="Q15863" s="3"/>
      <c r="R15863" s="3"/>
      <c r="S15863" s="3"/>
    </row>
    <row r="15864" spans="5:19" x14ac:dyDescent="0.3">
      <c r="E15864"/>
      <c r="F15864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3"/>
      <c r="R15864" s="3"/>
      <c r="S15864" s="3"/>
    </row>
    <row r="15865" spans="5:19" x14ac:dyDescent="0.3">
      <c r="E15865"/>
      <c r="F15865"/>
      <c r="G15865" s="3"/>
      <c r="H15865" s="3"/>
      <c r="I15865" s="3"/>
      <c r="J15865" s="3"/>
      <c r="K15865" s="3"/>
      <c r="L15865" s="3"/>
      <c r="M15865" s="3"/>
      <c r="N15865" s="3"/>
      <c r="O15865" s="3"/>
      <c r="P15865" s="3"/>
      <c r="Q15865" s="3"/>
      <c r="R15865" s="3"/>
      <c r="S15865" s="3"/>
    </row>
    <row r="15866" spans="5:19" x14ac:dyDescent="0.3">
      <c r="E15866"/>
      <c r="F15866"/>
      <c r="G15866" s="3"/>
      <c r="H15866" s="3"/>
      <c r="I15866" s="3"/>
      <c r="J15866" s="3"/>
      <c r="K15866" s="3"/>
      <c r="L15866" s="3"/>
      <c r="M15866" s="3"/>
      <c r="N15866" s="3"/>
      <c r="O15866" s="3"/>
      <c r="P15866" s="3"/>
      <c r="Q15866" s="3"/>
      <c r="R15866" s="3"/>
      <c r="S15866" s="3"/>
    </row>
    <row r="15867" spans="5:19" x14ac:dyDescent="0.3">
      <c r="E15867"/>
      <c r="F15867"/>
      <c r="G15867" s="3"/>
      <c r="H15867" s="3"/>
      <c r="I15867" s="3"/>
      <c r="J15867" s="3"/>
      <c r="K15867" s="3"/>
      <c r="L15867" s="3"/>
      <c r="M15867" s="3"/>
      <c r="N15867" s="3"/>
      <c r="O15867" s="3"/>
      <c r="P15867" s="3"/>
      <c r="Q15867" s="3"/>
      <c r="R15867" s="3"/>
      <c r="S15867" s="3"/>
    </row>
    <row r="15868" spans="5:19" x14ac:dyDescent="0.3">
      <c r="E15868"/>
      <c r="F15868"/>
      <c r="G15868" s="3"/>
      <c r="H15868" s="3"/>
      <c r="I15868" s="3"/>
      <c r="J15868" s="3"/>
      <c r="K15868" s="3"/>
      <c r="L15868" s="3"/>
      <c r="M15868" s="3"/>
      <c r="N15868" s="3"/>
      <c r="O15868" s="3"/>
      <c r="P15868" s="3"/>
      <c r="Q15868" s="3"/>
      <c r="R15868" s="3"/>
      <c r="S15868" s="3"/>
    </row>
    <row r="15869" spans="5:19" x14ac:dyDescent="0.3">
      <c r="E15869"/>
      <c r="F15869"/>
      <c r="G15869" s="3"/>
      <c r="H15869" s="3"/>
      <c r="I15869" s="3"/>
      <c r="J15869" s="3"/>
      <c r="K15869" s="3"/>
      <c r="L15869" s="3"/>
      <c r="M15869" s="3"/>
      <c r="N15869" s="3"/>
      <c r="O15869" s="3"/>
      <c r="P15869" s="3"/>
      <c r="Q15869" s="3"/>
      <c r="R15869" s="3"/>
      <c r="S15869" s="3"/>
    </row>
    <row r="15870" spans="5:19" x14ac:dyDescent="0.3">
      <c r="E15870"/>
      <c r="F15870"/>
      <c r="G15870" s="3"/>
      <c r="H15870" s="3"/>
      <c r="I15870" s="3"/>
      <c r="J15870" s="3"/>
      <c r="K15870" s="3"/>
      <c r="L15870" s="3"/>
      <c r="M15870" s="3"/>
      <c r="N15870" s="3"/>
      <c r="O15870" s="3"/>
      <c r="P15870" s="3"/>
      <c r="Q15870" s="3"/>
      <c r="R15870" s="3"/>
      <c r="S15870" s="3"/>
    </row>
    <row r="15871" spans="5:19" x14ac:dyDescent="0.3">
      <c r="E15871"/>
      <c r="F15871"/>
      <c r="G15871" s="3"/>
      <c r="H15871" s="3"/>
      <c r="I15871" s="3"/>
      <c r="J15871" s="3"/>
      <c r="K15871" s="3"/>
      <c r="L15871" s="3"/>
      <c r="M15871" s="3"/>
      <c r="N15871" s="3"/>
      <c r="O15871" s="3"/>
      <c r="P15871" s="3"/>
      <c r="Q15871" s="3"/>
      <c r="R15871" s="3"/>
      <c r="S15871" s="3"/>
    </row>
    <row r="15872" spans="5:19" x14ac:dyDescent="0.3">
      <c r="E15872"/>
      <c r="F15872"/>
      <c r="G15872" s="3"/>
      <c r="H15872" s="3"/>
      <c r="I15872" s="3"/>
      <c r="J15872" s="3"/>
      <c r="K15872" s="3"/>
      <c r="L15872" s="3"/>
      <c r="M15872" s="3"/>
      <c r="N15872" s="3"/>
      <c r="O15872" s="3"/>
      <c r="P15872" s="3"/>
      <c r="Q15872" s="3"/>
      <c r="R15872" s="3"/>
      <c r="S15872" s="3"/>
    </row>
    <row r="15873" spans="5:19" x14ac:dyDescent="0.3">
      <c r="E15873"/>
      <c r="F15873"/>
      <c r="G15873" s="3"/>
      <c r="H15873" s="3"/>
      <c r="I15873" s="3"/>
      <c r="J15873" s="3"/>
      <c r="K15873" s="3"/>
      <c r="L15873" s="3"/>
      <c r="M15873" s="3"/>
      <c r="N15873" s="3"/>
      <c r="O15873" s="3"/>
      <c r="P15873" s="3"/>
      <c r="Q15873" s="3"/>
      <c r="R15873" s="3"/>
      <c r="S15873" s="3"/>
    </row>
    <row r="15874" spans="5:19" x14ac:dyDescent="0.3">
      <c r="E15874"/>
      <c r="F15874"/>
      <c r="G15874" s="3"/>
      <c r="H15874" s="3"/>
      <c r="I15874" s="3"/>
      <c r="J15874" s="3"/>
      <c r="K15874" s="3"/>
      <c r="L15874" s="3"/>
      <c r="M15874" s="3"/>
      <c r="N15874" s="3"/>
      <c r="O15874" s="3"/>
      <c r="P15874" s="3"/>
      <c r="Q15874" s="3"/>
      <c r="R15874" s="3"/>
      <c r="S15874" s="3"/>
    </row>
    <row r="15875" spans="5:19" x14ac:dyDescent="0.3">
      <c r="E15875"/>
      <c r="F15875"/>
      <c r="G15875" s="3"/>
      <c r="H15875" s="3"/>
      <c r="I15875" s="3"/>
      <c r="J15875" s="3"/>
      <c r="K15875" s="3"/>
      <c r="L15875" s="3"/>
      <c r="M15875" s="3"/>
      <c r="N15875" s="3"/>
      <c r="O15875" s="3"/>
      <c r="P15875" s="3"/>
      <c r="Q15875" s="3"/>
      <c r="R15875" s="3"/>
      <c r="S15875" s="3"/>
    </row>
    <row r="15876" spans="5:19" x14ac:dyDescent="0.3">
      <c r="E15876"/>
      <c r="F15876"/>
      <c r="G15876" s="3"/>
      <c r="H15876" s="3"/>
      <c r="I15876" s="3"/>
      <c r="J15876" s="3"/>
      <c r="K15876" s="3"/>
      <c r="L15876" s="3"/>
      <c r="M15876" s="3"/>
      <c r="N15876" s="3"/>
      <c r="O15876" s="3"/>
      <c r="P15876" s="3"/>
      <c r="Q15876" s="3"/>
      <c r="R15876" s="3"/>
      <c r="S15876" s="3"/>
    </row>
    <row r="15877" spans="5:19" x14ac:dyDescent="0.3">
      <c r="E15877"/>
      <c r="F15877"/>
      <c r="G15877" s="3"/>
      <c r="H15877" s="3"/>
      <c r="I15877" s="3"/>
      <c r="J15877" s="3"/>
      <c r="K15877" s="3"/>
      <c r="L15877" s="3"/>
      <c r="M15877" s="3"/>
      <c r="N15877" s="3"/>
      <c r="O15877" s="3"/>
      <c r="P15877" s="3"/>
      <c r="Q15877" s="3"/>
      <c r="R15877" s="3"/>
      <c r="S15877" s="3"/>
    </row>
    <row r="15878" spans="5:19" x14ac:dyDescent="0.3">
      <c r="E15878"/>
      <c r="F15878"/>
      <c r="G15878" s="3"/>
      <c r="H15878" s="3"/>
      <c r="I15878" s="3"/>
      <c r="J15878" s="3"/>
      <c r="K15878" s="3"/>
      <c r="L15878" s="3"/>
      <c r="M15878" s="3"/>
      <c r="N15878" s="3"/>
      <c r="O15878" s="3"/>
      <c r="P15878" s="3"/>
      <c r="Q15878" s="3"/>
      <c r="R15878" s="3"/>
      <c r="S15878" s="3"/>
    </row>
    <row r="15879" spans="5:19" x14ac:dyDescent="0.3">
      <c r="E15879"/>
      <c r="F15879"/>
      <c r="G15879" s="3"/>
      <c r="H15879" s="3"/>
      <c r="I15879" s="3"/>
      <c r="J15879" s="3"/>
      <c r="K15879" s="3"/>
      <c r="L15879" s="3"/>
      <c r="M15879" s="3"/>
      <c r="N15879" s="3"/>
      <c r="O15879" s="3"/>
      <c r="P15879" s="3"/>
      <c r="Q15879" s="3"/>
      <c r="R15879" s="3"/>
      <c r="S15879" s="3"/>
    </row>
    <row r="15880" spans="5:19" x14ac:dyDescent="0.3">
      <c r="E15880"/>
      <c r="F15880"/>
      <c r="G15880" s="3"/>
      <c r="H15880" s="3"/>
      <c r="I15880" s="3"/>
      <c r="J15880" s="3"/>
      <c r="K15880" s="3"/>
      <c r="L15880" s="3"/>
      <c r="M15880" s="3"/>
      <c r="N15880" s="3"/>
      <c r="O15880" s="3"/>
      <c r="P15880" s="3"/>
      <c r="Q15880" s="3"/>
      <c r="R15880" s="3"/>
      <c r="S15880" s="3"/>
    </row>
    <row r="15881" spans="5:19" x14ac:dyDescent="0.3">
      <c r="E15881"/>
      <c r="F15881"/>
      <c r="G15881" s="3"/>
      <c r="H15881" s="3"/>
      <c r="I15881" s="3"/>
      <c r="J15881" s="3"/>
      <c r="K15881" s="3"/>
      <c r="L15881" s="3"/>
      <c r="M15881" s="3"/>
      <c r="N15881" s="3"/>
      <c r="O15881" s="3"/>
      <c r="P15881" s="3"/>
      <c r="Q15881" s="3"/>
      <c r="R15881" s="3"/>
      <c r="S15881" s="3"/>
    </row>
    <row r="15882" spans="5:19" x14ac:dyDescent="0.3">
      <c r="E15882"/>
      <c r="F15882"/>
      <c r="G15882" s="3"/>
      <c r="H15882" s="3"/>
      <c r="I15882" s="3"/>
      <c r="J15882" s="3"/>
      <c r="K15882" s="3"/>
      <c r="L15882" s="3"/>
      <c r="M15882" s="3"/>
      <c r="N15882" s="3"/>
      <c r="O15882" s="3"/>
      <c r="P15882" s="3"/>
      <c r="Q15882" s="3"/>
      <c r="R15882" s="3"/>
      <c r="S15882" s="3"/>
    </row>
    <row r="15883" spans="5:19" x14ac:dyDescent="0.3">
      <c r="E15883"/>
      <c r="F15883"/>
      <c r="G15883" s="3"/>
      <c r="H15883" s="3"/>
      <c r="I15883" s="3"/>
      <c r="J15883" s="3"/>
      <c r="K15883" s="3"/>
      <c r="L15883" s="3"/>
      <c r="M15883" s="3"/>
      <c r="N15883" s="3"/>
      <c r="O15883" s="3"/>
      <c r="P15883" s="3"/>
      <c r="Q15883" s="3"/>
      <c r="R15883" s="3"/>
      <c r="S15883" s="3"/>
    </row>
    <row r="15884" spans="5:19" x14ac:dyDescent="0.3">
      <c r="E15884"/>
      <c r="F15884"/>
      <c r="G15884" s="3"/>
      <c r="H15884" s="3"/>
      <c r="I15884" s="3"/>
      <c r="J15884" s="3"/>
      <c r="K15884" s="3"/>
      <c r="L15884" s="3"/>
      <c r="M15884" s="3"/>
      <c r="N15884" s="3"/>
      <c r="O15884" s="3"/>
      <c r="P15884" s="3"/>
      <c r="Q15884" s="3"/>
      <c r="R15884" s="3"/>
      <c r="S15884" s="3"/>
    </row>
    <row r="15885" spans="5:19" x14ac:dyDescent="0.3">
      <c r="E15885"/>
      <c r="F15885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3"/>
      <c r="R15885" s="3"/>
      <c r="S15885" s="3"/>
    </row>
    <row r="15886" spans="5:19" x14ac:dyDescent="0.3">
      <c r="E15886"/>
      <c r="F15886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3"/>
      <c r="R15886" s="3"/>
      <c r="S15886" s="3"/>
    </row>
    <row r="15887" spans="5:19" x14ac:dyDescent="0.3">
      <c r="E15887"/>
      <c r="F15887"/>
      <c r="G15887" s="3"/>
      <c r="H15887" s="3"/>
      <c r="I15887" s="3"/>
      <c r="J15887" s="3"/>
      <c r="K15887" s="3"/>
      <c r="L15887" s="3"/>
      <c r="M15887" s="3"/>
      <c r="N15887" s="3"/>
      <c r="O15887" s="3"/>
      <c r="P15887" s="3"/>
      <c r="Q15887" s="3"/>
      <c r="R15887" s="3"/>
      <c r="S15887" s="3"/>
    </row>
    <row r="15888" spans="5:19" x14ac:dyDescent="0.3">
      <c r="E15888"/>
      <c r="F15888"/>
      <c r="G15888" s="3"/>
      <c r="H15888" s="3"/>
      <c r="I15888" s="3"/>
      <c r="J15888" s="3"/>
      <c r="K15888" s="3"/>
      <c r="L15888" s="3"/>
      <c r="M15888" s="3"/>
      <c r="N15888" s="3"/>
      <c r="O15888" s="3"/>
      <c r="P15888" s="3"/>
      <c r="Q15888" s="3"/>
      <c r="R15888" s="3"/>
      <c r="S15888" s="3"/>
    </row>
    <row r="15889" spans="5:19" x14ac:dyDescent="0.3">
      <c r="E15889"/>
      <c r="F15889"/>
      <c r="G15889" s="3"/>
      <c r="H15889" s="3"/>
      <c r="I15889" s="3"/>
      <c r="J15889" s="3"/>
      <c r="K15889" s="3"/>
      <c r="L15889" s="3"/>
      <c r="M15889" s="3"/>
      <c r="N15889" s="3"/>
      <c r="O15889" s="3"/>
      <c r="P15889" s="3"/>
      <c r="Q15889" s="3"/>
      <c r="R15889" s="3"/>
      <c r="S15889" s="3"/>
    </row>
    <row r="15890" spans="5:19" x14ac:dyDescent="0.3">
      <c r="E15890"/>
      <c r="F15890"/>
      <c r="G15890" s="3"/>
      <c r="H15890" s="3"/>
      <c r="I15890" s="3"/>
      <c r="J15890" s="3"/>
      <c r="K15890" s="3"/>
      <c r="L15890" s="3"/>
      <c r="M15890" s="3"/>
      <c r="N15890" s="3"/>
      <c r="O15890" s="3"/>
      <c r="P15890" s="3"/>
      <c r="Q15890" s="3"/>
      <c r="R15890" s="3"/>
      <c r="S15890" s="3"/>
    </row>
    <row r="15891" spans="5:19" x14ac:dyDescent="0.3">
      <c r="E15891"/>
      <c r="F15891"/>
      <c r="G15891" s="3"/>
      <c r="H15891" s="3"/>
      <c r="I15891" s="3"/>
      <c r="J15891" s="3"/>
      <c r="K15891" s="3"/>
      <c r="L15891" s="3"/>
      <c r="M15891" s="3"/>
      <c r="N15891" s="3"/>
      <c r="O15891" s="3"/>
      <c r="P15891" s="3"/>
      <c r="Q15891" s="3"/>
      <c r="R15891" s="3"/>
      <c r="S15891" s="3"/>
    </row>
    <row r="15892" spans="5:19" x14ac:dyDescent="0.3">
      <c r="E15892"/>
      <c r="F15892"/>
      <c r="G15892" s="3"/>
      <c r="H15892" s="3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</row>
    <row r="15893" spans="5:19" x14ac:dyDescent="0.3">
      <c r="E15893"/>
      <c r="F15893"/>
      <c r="G15893" s="3"/>
      <c r="H15893" s="3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</row>
    <row r="15894" spans="5:19" x14ac:dyDescent="0.3">
      <c r="E15894"/>
      <c r="F15894"/>
      <c r="G15894" s="3"/>
      <c r="H15894" s="3"/>
      <c r="I15894" s="3"/>
      <c r="J15894" s="3"/>
      <c r="K15894" s="3"/>
      <c r="L15894" s="3"/>
      <c r="M15894" s="3"/>
      <c r="N15894" s="3"/>
      <c r="O15894" s="3"/>
      <c r="P15894" s="3"/>
      <c r="Q15894" s="3"/>
      <c r="R15894" s="3"/>
      <c r="S15894" s="3"/>
    </row>
    <row r="15895" spans="5:19" x14ac:dyDescent="0.3">
      <c r="E15895"/>
      <c r="F15895"/>
      <c r="G15895" s="3"/>
      <c r="H15895" s="3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</row>
    <row r="15896" spans="5:19" x14ac:dyDescent="0.3">
      <c r="E15896"/>
      <c r="F15896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3"/>
      <c r="R15896" s="3"/>
      <c r="S15896" s="3"/>
    </row>
    <row r="15897" spans="5:19" x14ac:dyDescent="0.3">
      <c r="E15897"/>
      <c r="F15897"/>
      <c r="G15897" s="3"/>
      <c r="H15897" s="3"/>
      <c r="I15897" s="3"/>
      <c r="J15897" s="3"/>
      <c r="K15897" s="3"/>
      <c r="L15897" s="3"/>
      <c r="M15897" s="3"/>
      <c r="N15897" s="3"/>
      <c r="O15897" s="3"/>
      <c r="P15897" s="3"/>
      <c r="Q15897" s="3"/>
      <c r="R15897" s="3"/>
      <c r="S15897" s="3"/>
    </row>
    <row r="15898" spans="5:19" x14ac:dyDescent="0.3">
      <c r="E15898"/>
      <c r="F15898"/>
      <c r="G15898" s="3"/>
      <c r="H15898" s="3"/>
      <c r="I15898" s="3"/>
      <c r="J15898" s="3"/>
      <c r="K15898" s="3"/>
      <c r="L15898" s="3"/>
      <c r="M15898" s="3"/>
      <c r="N15898" s="3"/>
      <c r="O15898" s="3"/>
      <c r="P15898" s="3"/>
      <c r="Q15898" s="3"/>
      <c r="R15898" s="3"/>
      <c r="S15898" s="3"/>
    </row>
    <row r="15899" spans="5:19" x14ac:dyDescent="0.3">
      <c r="E15899"/>
      <c r="F15899"/>
      <c r="G15899" s="3"/>
      <c r="H15899" s="3"/>
      <c r="I15899" s="3"/>
      <c r="J15899" s="3"/>
      <c r="K15899" s="3"/>
      <c r="L15899" s="3"/>
      <c r="M15899" s="3"/>
      <c r="N15899" s="3"/>
      <c r="O15899" s="3"/>
      <c r="P15899" s="3"/>
      <c r="Q15899" s="3"/>
      <c r="R15899" s="3"/>
      <c r="S15899" s="3"/>
    </row>
    <row r="15900" spans="5:19" x14ac:dyDescent="0.3">
      <c r="E15900"/>
      <c r="F15900"/>
      <c r="G15900" s="3"/>
      <c r="H15900" s="3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</row>
    <row r="15901" spans="5:19" x14ac:dyDescent="0.3">
      <c r="E15901"/>
      <c r="F15901"/>
      <c r="G15901" s="3"/>
      <c r="H15901" s="3"/>
      <c r="I15901" s="3"/>
      <c r="J15901" s="3"/>
      <c r="K15901" s="3"/>
      <c r="L15901" s="3"/>
      <c r="M15901" s="3"/>
      <c r="N15901" s="3"/>
      <c r="O15901" s="3"/>
      <c r="P15901" s="3"/>
      <c r="Q15901" s="3"/>
      <c r="R15901" s="3"/>
      <c r="S15901" s="3"/>
    </row>
    <row r="15902" spans="5:19" x14ac:dyDescent="0.3">
      <c r="E15902"/>
      <c r="F15902"/>
      <c r="G15902" s="3"/>
      <c r="H15902" s="3"/>
      <c r="I15902" s="3"/>
      <c r="J15902" s="3"/>
      <c r="K15902" s="3"/>
      <c r="L15902" s="3"/>
      <c r="M15902" s="3"/>
      <c r="N15902" s="3"/>
      <c r="O15902" s="3"/>
      <c r="P15902" s="3"/>
      <c r="Q15902" s="3"/>
      <c r="R15902" s="3"/>
      <c r="S15902" s="3"/>
    </row>
    <row r="15903" spans="5:19" x14ac:dyDescent="0.3">
      <c r="E15903"/>
      <c r="F15903"/>
      <c r="G15903" s="3"/>
      <c r="H15903" s="3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</row>
    <row r="15904" spans="5:19" x14ac:dyDescent="0.3">
      <c r="E15904"/>
      <c r="F15904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</row>
    <row r="15905" spans="5:19" x14ac:dyDescent="0.3">
      <c r="E15905"/>
      <c r="F15905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</row>
    <row r="15906" spans="5:19" x14ac:dyDescent="0.3">
      <c r="E15906"/>
      <c r="F15906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3"/>
      <c r="R15906" s="3"/>
      <c r="S15906" s="3"/>
    </row>
    <row r="15907" spans="5:19" x14ac:dyDescent="0.3">
      <c r="E15907"/>
      <c r="F15907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</row>
    <row r="15908" spans="5:19" x14ac:dyDescent="0.3">
      <c r="E15908"/>
      <c r="F15908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3"/>
      <c r="R15908" s="3"/>
      <c r="S15908" s="3"/>
    </row>
    <row r="15909" spans="5:19" x14ac:dyDescent="0.3">
      <c r="E15909"/>
      <c r="F15909"/>
      <c r="G15909" s="3"/>
      <c r="H15909" s="3"/>
      <c r="I15909" s="3"/>
      <c r="J15909" s="3"/>
      <c r="K15909" s="3"/>
      <c r="L15909" s="3"/>
      <c r="M15909" s="3"/>
      <c r="N15909" s="3"/>
      <c r="O15909" s="3"/>
      <c r="P15909" s="3"/>
      <c r="Q15909" s="3"/>
      <c r="R15909" s="3"/>
      <c r="S15909" s="3"/>
    </row>
    <row r="15910" spans="5:19" x14ac:dyDescent="0.3">
      <c r="E15910"/>
      <c r="F15910"/>
      <c r="G15910" s="3"/>
      <c r="H15910" s="3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</row>
    <row r="15911" spans="5:19" x14ac:dyDescent="0.3">
      <c r="E15911"/>
      <c r="F15911"/>
      <c r="G15911" s="3"/>
      <c r="H15911" s="3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</row>
    <row r="15912" spans="5:19" x14ac:dyDescent="0.3">
      <c r="E15912"/>
      <c r="F15912"/>
      <c r="G15912" s="3"/>
      <c r="H15912" s="3"/>
      <c r="I15912" s="3"/>
      <c r="J15912" s="3"/>
      <c r="K15912" s="3"/>
      <c r="L15912" s="3"/>
      <c r="M15912" s="3"/>
      <c r="N15912" s="3"/>
      <c r="O15912" s="3"/>
      <c r="P15912" s="3"/>
      <c r="Q15912" s="3"/>
      <c r="R15912" s="3"/>
      <c r="S15912" s="3"/>
    </row>
    <row r="15913" spans="5:19" x14ac:dyDescent="0.3">
      <c r="E15913"/>
      <c r="F15913"/>
      <c r="G15913" s="3"/>
      <c r="H15913" s="3"/>
      <c r="I15913" s="3"/>
      <c r="J15913" s="3"/>
      <c r="K15913" s="3"/>
      <c r="L15913" s="3"/>
      <c r="M15913" s="3"/>
      <c r="N15913" s="3"/>
      <c r="O15913" s="3"/>
      <c r="P15913" s="3"/>
      <c r="Q15913" s="3"/>
      <c r="R15913" s="3"/>
      <c r="S15913" s="3"/>
    </row>
    <row r="15914" spans="5:19" x14ac:dyDescent="0.3">
      <c r="E15914"/>
      <c r="F15914"/>
      <c r="G15914" s="3"/>
      <c r="H15914" s="3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</row>
    <row r="15915" spans="5:19" x14ac:dyDescent="0.3">
      <c r="E15915"/>
      <c r="F15915"/>
      <c r="G15915" s="3"/>
      <c r="H15915" s="3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</row>
    <row r="15916" spans="5:19" x14ac:dyDescent="0.3">
      <c r="E15916"/>
      <c r="F15916"/>
      <c r="G15916" s="3"/>
      <c r="H15916" s="3"/>
      <c r="I15916" s="3"/>
      <c r="J15916" s="3"/>
      <c r="K15916" s="3"/>
      <c r="L15916" s="3"/>
      <c r="M15916" s="3"/>
      <c r="N15916" s="3"/>
      <c r="O15916" s="3"/>
      <c r="P15916" s="3"/>
      <c r="Q15916" s="3"/>
      <c r="R15916" s="3"/>
      <c r="S15916" s="3"/>
    </row>
    <row r="15917" spans="5:19" x14ac:dyDescent="0.3">
      <c r="E15917"/>
      <c r="F15917"/>
      <c r="G15917" s="3"/>
      <c r="H15917" s="3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</row>
    <row r="15918" spans="5:19" x14ac:dyDescent="0.3">
      <c r="E15918"/>
      <c r="F15918"/>
      <c r="G15918" s="3"/>
      <c r="H15918" s="3"/>
      <c r="I15918" s="3"/>
      <c r="J15918" s="3"/>
      <c r="K15918" s="3"/>
      <c r="L15918" s="3"/>
      <c r="M15918" s="3"/>
      <c r="N15918" s="3"/>
      <c r="O15918" s="3"/>
      <c r="P15918" s="3"/>
      <c r="Q15918" s="3"/>
      <c r="R15918" s="3"/>
      <c r="S15918" s="3"/>
    </row>
    <row r="15919" spans="5:19" x14ac:dyDescent="0.3">
      <c r="E15919"/>
      <c r="F15919"/>
      <c r="G15919" s="3"/>
      <c r="H15919" s="3"/>
      <c r="I15919" s="3"/>
      <c r="J15919" s="3"/>
      <c r="K15919" s="3"/>
      <c r="L15919" s="3"/>
      <c r="M15919" s="3"/>
      <c r="N15919" s="3"/>
      <c r="O15919" s="3"/>
      <c r="P15919" s="3"/>
      <c r="Q15919" s="3"/>
      <c r="R15919" s="3"/>
      <c r="S15919" s="3"/>
    </row>
    <row r="15920" spans="5:19" x14ac:dyDescent="0.3">
      <c r="E15920"/>
      <c r="F15920"/>
      <c r="G15920" s="3"/>
      <c r="H15920" s="3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</row>
    <row r="15921" spans="5:19" x14ac:dyDescent="0.3">
      <c r="E15921"/>
      <c r="F15921"/>
      <c r="G15921" s="3"/>
      <c r="H15921" s="3"/>
      <c r="I15921" s="3"/>
      <c r="J15921" s="3"/>
      <c r="K15921" s="3"/>
      <c r="L15921" s="3"/>
      <c r="M15921" s="3"/>
      <c r="N15921" s="3"/>
      <c r="O15921" s="3"/>
      <c r="P15921" s="3"/>
      <c r="Q15921" s="3"/>
      <c r="R15921" s="3"/>
      <c r="S15921" s="3"/>
    </row>
    <row r="15922" spans="5:19" x14ac:dyDescent="0.3">
      <c r="E15922"/>
      <c r="F15922"/>
      <c r="G15922" s="3"/>
      <c r="H15922" s="3"/>
      <c r="I15922" s="3"/>
      <c r="J15922" s="3"/>
      <c r="K15922" s="3"/>
      <c r="L15922" s="3"/>
      <c r="M15922" s="3"/>
      <c r="N15922" s="3"/>
      <c r="O15922" s="3"/>
      <c r="P15922" s="3"/>
      <c r="Q15922" s="3"/>
      <c r="R15922" s="3"/>
      <c r="S15922" s="3"/>
    </row>
    <row r="15923" spans="5:19" x14ac:dyDescent="0.3">
      <c r="E15923"/>
      <c r="F15923"/>
      <c r="G15923" s="3"/>
      <c r="H15923" s="3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</row>
    <row r="15924" spans="5:19" x14ac:dyDescent="0.3">
      <c r="E15924"/>
      <c r="F15924"/>
      <c r="G15924" s="3"/>
      <c r="H15924" s="3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</row>
    <row r="15925" spans="5:19" x14ac:dyDescent="0.3">
      <c r="E15925"/>
      <c r="F15925"/>
      <c r="G15925" s="3"/>
      <c r="H15925" s="3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</row>
    <row r="15926" spans="5:19" x14ac:dyDescent="0.3">
      <c r="E15926"/>
      <c r="F15926"/>
      <c r="G15926" s="3"/>
      <c r="H15926" s="3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</row>
    <row r="15927" spans="5:19" x14ac:dyDescent="0.3">
      <c r="E15927"/>
      <c r="F15927"/>
      <c r="G15927" s="3"/>
      <c r="H15927" s="3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</row>
    <row r="15928" spans="5:19" x14ac:dyDescent="0.3">
      <c r="E15928"/>
      <c r="F15928"/>
      <c r="G15928" s="3"/>
      <c r="H15928" s="3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</row>
    <row r="15929" spans="5:19" x14ac:dyDescent="0.3">
      <c r="E15929"/>
      <c r="F15929"/>
      <c r="G15929" s="3"/>
      <c r="H15929" s="3"/>
      <c r="I15929" s="3"/>
      <c r="J15929" s="3"/>
      <c r="K15929" s="3"/>
      <c r="L15929" s="3"/>
      <c r="M15929" s="3"/>
      <c r="N15929" s="3"/>
      <c r="O15929" s="3"/>
      <c r="P15929" s="3"/>
      <c r="Q15929" s="3"/>
      <c r="R15929" s="3"/>
      <c r="S15929" s="3"/>
    </row>
    <row r="15930" spans="5:19" x14ac:dyDescent="0.3">
      <c r="E15930"/>
      <c r="F15930"/>
      <c r="G15930" s="3"/>
      <c r="H15930" s="3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</row>
    <row r="15931" spans="5:19" x14ac:dyDescent="0.3">
      <c r="E15931"/>
      <c r="F15931"/>
      <c r="G15931" s="3"/>
      <c r="H15931" s="3"/>
      <c r="I15931" s="3"/>
      <c r="J15931" s="3"/>
      <c r="K15931" s="3"/>
      <c r="L15931" s="3"/>
      <c r="M15931" s="3"/>
      <c r="N15931" s="3"/>
      <c r="O15931" s="3"/>
      <c r="P15931" s="3"/>
      <c r="Q15931" s="3"/>
      <c r="R15931" s="3"/>
      <c r="S15931" s="3"/>
    </row>
    <row r="15932" spans="5:19" x14ac:dyDescent="0.3">
      <c r="E15932"/>
      <c r="F15932"/>
      <c r="G15932" s="3"/>
      <c r="H15932" s="3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</row>
    <row r="15933" spans="5:19" x14ac:dyDescent="0.3">
      <c r="E15933"/>
      <c r="F15933"/>
      <c r="G15933" s="3"/>
      <c r="H15933" s="3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</row>
    <row r="15934" spans="5:19" x14ac:dyDescent="0.3">
      <c r="E15934"/>
      <c r="F15934"/>
      <c r="G15934" s="3"/>
      <c r="H15934" s="3"/>
      <c r="I15934" s="3"/>
      <c r="J15934" s="3"/>
      <c r="K15934" s="3"/>
      <c r="L15934" s="3"/>
      <c r="M15934" s="3"/>
      <c r="N15934" s="3"/>
      <c r="O15934" s="3"/>
      <c r="P15934" s="3"/>
      <c r="Q15934" s="3"/>
      <c r="R15934" s="3"/>
      <c r="S15934" s="3"/>
    </row>
    <row r="15935" spans="5:19" x14ac:dyDescent="0.3">
      <c r="E15935"/>
      <c r="F15935"/>
      <c r="G15935" s="3"/>
      <c r="H15935" s="3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</row>
    <row r="15936" spans="5:19" x14ac:dyDescent="0.3">
      <c r="E15936"/>
      <c r="F15936"/>
      <c r="G15936" s="3"/>
      <c r="H15936" s="3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</row>
    <row r="15937" spans="5:19" x14ac:dyDescent="0.3">
      <c r="E15937"/>
      <c r="F15937"/>
      <c r="G15937" s="3"/>
      <c r="H15937" s="3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</row>
    <row r="15938" spans="5:19" x14ac:dyDescent="0.3">
      <c r="E15938"/>
      <c r="F15938"/>
      <c r="G15938" s="3"/>
      <c r="H15938" s="3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</row>
    <row r="15939" spans="5:19" x14ac:dyDescent="0.3">
      <c r="E15939"/>
      <c r="F15939"/>
      <c r="G15939" s="3"/>
      <c r="H15939" s="3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</row>
    <row r="15940" spans="5:19" x14ac:dyDescent="0.3">
      <c r="E15940"/>
      <c r="F15940"/>
      <c r="G15940" s="3"/>
      <c r="H15940" s="3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</row>
    <row r="15941" spans="5:19" x14ac:dyDescent="0.3">
      <c r="E15941"/>
      <c r="F15941"/>
      <c r="G15941" s="3"/>
      <c r="H15941" s="3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</row>
    <row r="15942" spans="5:19" x14ac:dyDescent="0.3">
      <c r="E15942"/>
      <c r="F15942"/>
      <c r="G15942" s="3"/>
      <c r="H15942" s="3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</row>
    <row r="15943" spans="5:19" x14ac:dyDescent="0.3">
      <c r="E15943"/>
      <c r="F15943"/>
      <c r="G15943" s="3"/>
      <c r="H15943" s="3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</row>
    <row r="15944" spans="5:19" x14ac:dyDescent="0.3">
      <c r="E15944"/>
      <c r="F15944"/>
      <c r="G15944" s="3"/>
      <c r="H15944" s="3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</row>
    <row r="15945" spans="5:19" x14ac:dyDescent="0.3">
      <c r="E15945"/>
      <c r="F15945"/>
      <c r="G15945" s="3"/>
      <c r="H15945" s="3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</row>
    <row r="15946" spans="5:19" x14ac:dyDescent="0.3">
      <c r="E15946"/>
      <c r="F15946"/>
      <c r="G15946" s="3"/>
      <c r="H15946" s="3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</row>
    <row r="15947" spans="5:19" x14ac:dyDescent="0.3">
      <c r="E15947"/>
      <c r="F15947"/>
      <c r="G15947" s="3"/>
      <c r="H15947" s="3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</row>
    <row r="15948" spans="5:19" x14ac:dyDescent="0.3">
      <c r="E15948"/>
      <c r="F15948"/>
      <c r="G15948" s="3"/>
      <c r="H15948" s="3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</row>
    <row r="15949" spans="5:19" x14ac:dyDescent="0.3">
      <c r="E15949"/>
      <c r="F15949"/>
      <c r="G15949" s="3"/>
      <c r="H15949" s="3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</row>
    <row r="15950" spans="5:19" x14ac:dyDescent="0.3">
      <c r="E15950"/>
      <c r="F15950"/>
      <c r="G15950" s="3"/>
      <c r="H15950" s="3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</row>
    <row r="15951" spans="5:19" x14ac:dyDescent="0.3">
      <c r="E15951"/>
      <c r="F15951"/>
      <c r="G15951" s="3"/>
      <c r="H15951" s="3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</row>
    <row r="15952" spans="5:19" x14ac:dyDescent="0.3">
      <c r="E15952"/>
      <c r="F15952"/>
      <c r="G15952" s="3"/>
      <c r="H15952" s="3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</row>
    <row r="15953" spans="5:19" x14ac:dyDescent="0.3">
      <c r="E15953"/>
      <c r="F15953"/>
      <c r="G15953" s="3"/>
      <c r="H15953" s="3"/>
      <c r="I15953" s="3"/>
      <c r="J15953" s="3"/>
      <c r="K15953" s="3"/>
      <c r="L15953" s="3"/>
      <c r="M15953" s="3"/>
      <c r="N15953" s="3"/>
      <c r="O15953" s="3"/>
      <c r="P15953" s="3"/>
      <c r="Q15953" s="3"/>
      <c r="R15953" s="3"/>
      <c r="S15953" s="3"/>
    </row>
    <row r="15954" spans="5:19" x14ac:dyDescent="0.3">
      <c r="E15954"/>
      <c r="F15954"/>
      <c r="G15954" s="3"/>
      <c r="H15954" s="3"/>
      <c r="I15954" s="3"/>
      <c r="J15954" s="3"/>
      <c r="K15954" s="3"/>
      <c r="L15954" s="3"/>
      <c r="M15954" s="3"/>
      <c r="N15954" s="3"/>
      <c r="O15954" s="3"/>
      <c r="P15954" s="3"/>
      <c r="Q15954" s="3"/>
      <c r="R15954" s="3"/>
      <c r="S15954" s="3"/>
    </row>
    <row r="15955" spans="5:19" x14ac:dyDescent="0.3">
      <c r="E15955"/>
      <c r="F15955"/>
      <c r="G15955" s="3"/>
      <c r="H15955" s="3"/>
      <c r="I15955" s="3"/>
      <c r="J15955" s="3"/>
      <c r="K15955" s="3"/>
      <c r="L15955" s="3"/>
      <c r="M15955" s="3"/>
      <c r="N15955" s="3"/>
      <c r="O15955" s="3"/>
      <c r="P15955" s="3"/>
      <c r="Q15955" s="3"/>
      <c r="R15955" s="3"/>
      <c r="S15955" s="3"/>
    </row>
    <row r="15956" spans="5:19" x14ac:dyDescent="0.3">
      <c r="E15956"/>
      <c r="F15956"/>
      <c r="G15956" s="3"/>
      <c r="H15956" s="3"/>
      <c r="I15956" s="3"/>
      <c r="J15956" s="3"/>
      <c r="K15956" s="3"/>
      <c r="L15956" s="3"/>
      <c r="M15956" s="3"/>
      <c r="N15956" s="3"/>
      <c r="O15956" s="3"/>
      <c r="P15956" s="3"/>
      <c r="Q15956" s="3"/>
      <c r="R15956" s="3"/>
      <c r="S15956" s="3"/>
    </row>
    <row r="15957" spans="5:19" x14ac:dyDescent="0.3">
      <c r="E15957"/>
      <c r="F15957"/>
      <c r="G15957" s="3"/>
      <c r="H15957" s="3"/>
      <c r="I15957" s="3"/>
      <c r="J15957" s="3"/>
      <c r="K15957" s="3"/>
      <c r="L15957" s="3"/>
      <c r="M15957" s="3"/>
      <c r="N15957" s="3"/>
      <c r="O15957" s="3"/>
      <c r="P15957" s="3"/>
      <c r="Q15957" s="3"/>
      <c r="R15957" s="3"/>
      <c r="S15957" s="3"/>
    </row>
    <row r="15958" spans="5:19" x14ac:dyDescent="0.3">
      <c r="E15958"/>
      <c r="F15958"/>
      <c r="G15958" s="3"/>
      <c r="H15958" s="3"/>
      <c r="I15958" s="3"/>
      <c r="J15958" s="3"/>
      <c r="K15958" s="3"/>
      <c r="L15958" s="3"/>
      <c r="M15958" s="3"/>
      <c r="N15958" s="3"/>
      <c r="O15958" s="3"/>
      <c r="P15958" s="3"/>
      <c r="Q15958" s="3"/>
      <c r="R15958" s="3"/>
      <c r="S15958" s="3"/>
    </row>
    <row r="15959" spans="5:19" x14ac:dyDescent="0.3">
      <c r="E15959"/>
      <c r="F15959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3"/>
      <c r="R15959" s="3"/>
      <c r="S15959" s="3"/>
    </row>
    <row r="15960" spans="5:19" x14ac:dyDescent="0.3">
      <c r="E15960"/>
      <c r="F15960"/>
      <c r="G15960" s="3"/>
      <c r="H15960" s="3"/>
      <c r="I15960" s="3"/>
      <c r="J15960" s="3"/>
      <c r="K15960" s="3"/>
      <c r="L15960" s="3"/>
      <c r="M15960" s="3"/>
      <c r="N15960" s="3"/>
      <c r="O15960" s="3"/>
      <c r="P15960" s="3"/>
      <c r="Q15960" s="3"/>
      <c r="R15960" s="3"/>
      <c r="S15960" s="3"/>
    </row>
    <row r="15961" spans="5:19" x14ac:dyDescent="0.3">
      <c r="E15961"/>
      <c r="F15961"/>
      <c r="G15961" s="3"/>
      <c r="H15961" s="3"/>
      <c r="I15961" s="3"/>
      <c r="J15961" s="3"/>
      <c r="K15961" s="3"/>
      <c r="L15961" s="3"/>
      <c r="M15961" s="3"/>
      <c r="N15961" s="3"/>
      <c r="O15961" s="3"/>
      <c r="P15961" s="3"/>
      <c r="Q15961" s="3"/>
      <c r="R15961" s="3"/>
      <c r="S15961" s="3"/>
    </row>
    <row r="15962" spans="5:19" x14ac:dyDescent="0.3">
      <c r="E15962"/>
      <c r="F15962"/>
      <c r="G15962" s="3"/>
      <c r="H15962" s="3"/>
      <c r="I15962" s="3"/>
      <c r="J15962" s="3"/>
      <c r="K15962" s="3"/>
      <c r="L15962" s="3"/>
      <c r="M15962" s="3"/>
      <c r="N15962" s="3"/>
      <c r="O15962" s="3"/>
      <c r="P15962" s="3"/>
      <c r="Q15962" s="3"/>
      <c r="R15962" s="3"/>
      <c r="S15962" s="3"/>
    </row>
    <row r="15963" spans="5:19" x14ac:dyDescent="0.3">
      <c r="E15963"/>
      <c r="F15963"/>
      <c r="G15963" s="3"/>
      <c r="H15963" s="3"/>
      <c r="I15963" s="3"/>
      <c r="J15963" s="3"/>
      <c r="K15963" s="3"/>
      <c r="L15963" s="3"/>
      <c r="M15963" s="3"/>
      <c r="N15963" s="3"/>
      <c r="O15963" s="3"/>
      <c r="P15963" s="3"/>
      <c r="Q15963" s="3"/>
      <c r="R15963" s="3"/>
      <c r="S15963" s="3"/>
    </row>
    <row r="15964" spans="5:19" x14ac:dyDescent="0.3">
      <c r="E15964"/>
      <c r="F15964"/>
      <c r="G15964" s="3"/>
      <c r="H15964" s="3"/>
      <c r="I15964" s="3"/>
      <c r="J15964" s="3"/>
      <c r="K15964" s="3"/>
      <c r="L15964" s="3"/>
      <c r="M15964" s="3"/>
      <c r="N15964" s="3"/>
      <c r="O15964" s="3"/>
      <c r="P15964" s="3"/>
      <c r="Q15964" s="3"/>
      <c r="R15964" s="3"/>
      <c r="S15964" s="3"/>
    </row>
    <row r="15965" spans="5:19" x14ac:dyDescent="0.3">
      <c r="E15965"/>
      <c r="F15965"/>
      <c r="G15965" s="3"/>
      <c r="H15965" s="3"/>
      <c r="I15965" s="3"/>
      <c r="J15965" s="3"/>
      <c r="K15965" s="3"/>
      <c r="L15965" s="3"/>
      <c r="M15965" s="3"/>
      <c r="N15965" s="3"/>
      <c r="O15965" s="3"/>
      <c r="P15965" s="3"/>
      <c r="Q15965" s="3"/>
      <c r="R15965" s="3"/>
      <c r="S15965" s="3"/>
    </row>
    <row r="15966" spans="5:19" x14ac:dyDescent="0.3">
      <c r="E15966"/>
      <c r="F15966"/>
      <c r="G15966" s="3"/>
      <c r="H15966" s="3"/>
      <c r="I15966" s="3"/>
      <c r="J15966" s="3"/>
      <c r="K15966" s="3"/>
      <c r="L15966" s="3"/>
      <c r="M15966" s="3"/>
      <c r="N15966" s="3"/>
      <c r="O15966" s="3"/>
      <c r="P15966" s="3"/>
      <c r="Q15966" s="3"/>
      <c r="R15966" s="3"/>
      <c r="S15966" s="3"/>
    </row>
    <row r="15967" spans="5:19" x14ac:dyDescent="0.3">
      <c r="E15967"/>
      <c r="F15967"/>
      <c r="G15967" s="3"/>
      <c r="H15967" s="3"/>
      <c r="I15967" s="3"/>
      <c r="J15967" s="3"/>
      <c r="K15967" s="3"/>
      <c r="L15967" s="3"/>
      <c r="M15967" s="3"/>
      <c r="N15967" s="3"/>
      <c r="O15967" s="3"/>
      <c r="P15967" s="3"/>
      <c r="Q15967" s="3"/>
      <c r="R15967" s="3"/>
      <c r="S15967" s="3"/>
    </row>
    <row r="15968" spans="5:19" x14ac:dyDescent="0.3">
      <c r="E15968"/>
      <c r="F15968"/>
      <c r="G15968" s="3"/>
      <c r="H15968" s="3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</row>
    <row r="15969" spans="5:19" x14ac:dyDescent="0.3">
      <c r="E15969"/>
      <c r="F15969"/>
      <c r="G15969" s="3"/>
      <c r="H15969" s="3"/>
      <c r="I15969" s="3"/>
      <c r="J15969" s="3"/>
      <c r="K15969" s="3"/>
      <c r="L15969" s="3"/>
      <c r="M15969" s="3"/>
      <c r="N15969" s="3"/>
      <c r="O15969" s="3"/>
      <c r="P15969" s="3"/>
      <c r="Q15969" s="3"/>
      <c r="R15969" s="3"/>
      <c r="S15969" s="3"/>
    </row>
    <row r="15970" spans="5:19" x14ac:dyDescent="0.3">
      <c r="E15970"/>
      <c r="F15970"/>
      <c r="G15970" s="3"/>
      <c r="H15970" s="3"/>
      <c r="I15970" s="3"/>
      <c r="J15970" s="3"/>
      <c r="K15970" s="3"/>
      <c r="L15970" s="3"/>
      <c r="M15970" s="3"/>
      <c r="N15970" s="3"/>
      <c r="O15970" s="3"/>
      <c r="P15970" s="3"/>
      <c r="Q15970" s="3"/>
      <c r="R15970" s="3"/>
      <c r="S15970" s="3"/>
    </row>
    <row r="15971" spans="5:19" x14ac:dyDescent="0.3">
      <c r="E15971"/>
      <c r="F15971"/>
      <c r="G15971" s="3"/>
      <c r="H15971" s="3"/>
      <c r="I15971" s="3"/>
      <c r="J15971" s="3"/>
      <c r="K15971" s="3"/>
      <c r="L15971" s="3"/>
      <c r="M15971" s="3"/>
      <c r="N15971" s="3"/>
      <c r="O15971" s="3"/>
      <c r="P15971" s="3"/>
      <c r="Q15971" s="3"/>
      <c r="R15971" s="3"/>
      <c r="S15971" s="3"/>
    </row>
    <row r="15972" spans="5:19" x14ac:dyDescent="0.3">
      <c r="E15972"/>
      <c r="F15972"/>
      <c r="G15972" s="3"/>
      <c r="H15972" s="3"/>
      <c r="I15972" s="3"/>
      <c r="J15972" s="3"/>
      <c r="K15972" s="3"/>
      <c r="L15972" s="3"/>
      <c r="M15972" s="3"/>
      <c r="N15972" s="3"/>
      <c r="O15972" s="3"/>
      <c r="P15972" s="3"/>
      <c r="Q15972" s="3"/>
      <c r="R15972" s="3"/>
      <c r="S15972" s="3"/>
    </row>
    <row r="15973" spans="5:19" x14ac:dyDescent="0.3">
      <c r="E15973"/>
      <c r="F15973"/>
      <c r="G15973" s="3"/>
      <c r="H15973" s="3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</row>
    <row r="15974" spans="5:19" x14ac:dyDescent="0.3">
      <c r="E15974"/>
      <c r="F15974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</row>
    <row r="15975" spans="5:19" x14ac:dyDescent="0.3">
      <c r="E15975"/>
      <c r="F15975"/>
      <c r="G15975" s="3"/>
      <c r="H15975" s="3"/>
      <c r="I15975" s="3"/>
      <c r="J15975" s="3"/>
      <c r="K15975" s="3"/>
      <c r="L15975" s="3"/>
      <c r="M15975" s="3"/>
      <c r="N15975" s="3"/>
      <c r="O15975" s="3"/>
      <c r="P15975" s="3"/>
      <c r="Q15975" s="3"/>
      <c r="R15975" s="3"/>
      <c r="S15975" s="3"/>
    </row>
    <row r="15976" spans="5:19" x14ac:dyDescent="0.3">
      <c r="E15976"/>
      <c r="F15976"/>
      <c r="G15976" s="3"/>
      <c r="H15976" s="3"/>
      <c r="I15976" s="3"/>
      <c r="J15976" s="3"/>
      <c r="K15976" s="3"/>
      <c r="L15976" s="3"/>
      <c r="M15976" s="3"/>
      <c r="N15976" s="3"/>
      <c r="O15976" s="3"/>
      <c r="P15976" s="3"/>
      <c r="Q15976" s="3"/>
      <c r="R15976" s="3"/>
      <c r="S15976" s="3"/>
    </row>
    <row r="15977" spans="5:19" x14ac:dyDescent="0.3">
      <c r="E15977"/>
      <c r="F15977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3"/>
      <c r="R15977" s="3"/>
      <c r="S15977" s="3"/>
    </row>
    <row r="15978" spans="5:19" x14ac:dyDescent="0.3">
      <c r="E15978"/>
      <c r="F15978"/>
      <c r="G15978" s="3"/>
      <c r="H15978" s="3"/>
      <c r="I15978" s="3"/>
      <c r="J15978" s="3"/>
      <c r="K15978" s="3"/>
      <c r="L15978" s="3"/>
      <c r="M15978" s="3"/>
      <c r="N15978" s="3"/>
      <c r="O15978" s="3"/>
      <c r="P15978" s="3"/>
      <c r="Q15978" s="3"/>
      <c r="R15978" s="3"/>
      <c r="S15978" s="3"/>
    </row>
    <row r="15979" spans="5:19" x14ac:dyDescent="0.3">
      <c r="E15979"/>
      <c r="F15979"/>
      <c r="G15979" s="3"/>
      <c r="H15979" s="3"/>
      <c r="I15979" s="3"/>
      <c r="J15979" s="3"/>
      <c r="K15979" s="3"/>
      <c r="L15979" s="3"/>
      <c r="M15979" s="3"/>
      <c r="N15979" s="3"/>
      <c r="O15979" s="3"/>
      <c r="P15979" s="3"/>
      <c r="Q15979" s="3"/>
      <c r="R15979" s="3"/>
      <c r="S15979" s="3"/>
    </row>
    <row r="15980" spans="5:19" x14ac:dyDescent="0.3">
      <c r="E15980"/>
      <c r="F15980"/>
      <c r="G15980" s="3"/>
      <c r="H15980" s="3"/>
      <c r="I15980" s="3"/>
      <c r="J15980" s="3"/>
      <c r="K15980" s="3"/>
      <c r="L15980" s="3"/>
      <c r="M15980" s="3"/>
      <c r="N15980" s="3"/>
      <c r="O15980" s="3"/>
      <c r="P15980" s="3"/>
      <c r="Q15980" s="3"/>
      <c r="R15980" s="3"/>
      <c r="S15980" s="3"/>
    </row>
    <row r="15981" spans="5:19" x14ac:dyDescent="0.3">
      <c r="E15981"/>
      <c r="F15981"/>
      <c r="G15981" s="3"/>
      <c r="H15981" s="3"/>
      <c r="I15981" s="3"/>
      <c r="J15981" s="3"/>
      <c r="K15981" s="3"/>
      <c r="L15981" s="3"/>
      <c r="M15981" s="3"/>
      <c r="N15981" s="3"/>
      <c r="O15981" s="3"/>
      <c r="P15981" s="3"/>
      <c r="Q15981" s="3"/>
      <c r="R15981" s="3"/>
      <c r="S15981" s="3"/>
    </row>
    <row r="15982" spans="5:19" x14ac:dyDescent="0.3">
      <c r="E15982"/>
      <c r="F15982"/>
      <c r="G15982" s="3"/>
      <c r="H15982" s="3"/>
      <c r="I15982" s="3"/>
      <c r="J15982" s="3"/>
      <c r="K15982" s="3"/>
      <c r="L15982" s="3"/>
      <c r="M15982" s="3"/>
      <c r="N15982" s="3"/>
      <c r="O15982" s="3"/>
      <c r="P15982" s="3"/>
      <c r="Q15982" s="3"/>
      <c r="R15982" s="3"/>
      <c r="S15982" s="3"/>
    </row>
    <row r="15983" spans="5:19" x14ac:dyDescent="0.3">
      <c r="E15983"/>
      <c r="F15983"/>
      <c r="G15983" s="3"/>
      <c r="H15983" s="3"/>
      <c r="I15983" s="3"/>
      <c r="J15983" s="3"/>
      <c r="K15983" s="3"/>
      <c r="L15983" s="3"/>
      <c r="M15983" s="3"/>
      <c r="N15983" s="3"/>
      <c r="O15983" s="3"/>
      <c r="P15983" s="3"/>
      <c r="Q15983" s="3"/>
      <c r="R15983" s="3"/>
      <c r="S15983" s="3"/>
    </row>
    <row r="15984" spans="5:19" x14ac:dyDescent="0.3">
      <c r="E15984"/>
      <c r="F15984"/>
      <c r="G15984" s="3"/>
      <c r="H15984" s="3"/>
      <c r="I15984" s="3"/>
      <c r="J15984" s="3"/>
      <c r="K15984" s="3"/>
      <c r="L15984" s="3"/>
      <c r="M15984" s="3"/>
      <c r="N15984" s="3"/>
      <c r="O15984" s="3"/>
      <c r="P15984" s="3"/>
      <c r="Q15984" s="3"/>
      <c r="R15984" s="3"/>
      <c r="S15984" s="3"/>
    </row>
    <row r="15985" spans="5:19" x14ac:dyDescent="0.3">
      <c r="E15985"/>
      <c r="F15985"/>
      <c r="G15985" s="3"/>
      <c r="H15985" s="3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</row>
    <row r="15986" spans="5:19" x14ac:dyDescent="0.3">
      <c r="E15986"/>
      <c r="F15986"/>
      <c r="G15986" s="3"/>
      <c r="H15986" s="3"/>
      <c r="I15986" s="3"/>
      <c r="J15986" s="3"/>
      <c r="K15986" s="3"/>
      <c r="L15986" s="3"/>
      <c r="M15986" s="3"/>
      <c r="N15986" s="3"/>
      <c r="O15986" s="3"/>
      <c r="P15986" s="3"/>
      <c r="Q15986" s="3"/>
      <c r="R15986" s="3"/>
      <c r="S15986" s="3"/>
    </row>
    <row r="15987" spans="5:19" x14ac:dyDescent="0.3">
      <c r="E15987"/>
      <c r="F15987"/>
      <c r="G15987" s="3"/>
      <c r="H15987" s="3"/>
      <c r="I15987" s="3"/>
      <c r="J15987" s="3"/>
      <c r="K15987" s="3"/>
      <c r="L15987" s="3"/>
      <c r="M15987" s="3"/>
      <c r="N15987" s="3"/>
      <c r="O15987" s="3"/>
      <c r="P15987" s="3"/>
      <c r="Q15987" s="3"/>
      <c r="R15987" s="3"/>
      <c r="S15987" s="3"/>
    </row>
    <row r="15988" spans="5:19" x14ac:dyDescent="0.3">
      <c r="E15988"/>
      <c r="F15988"/>
      <c r="G15988" s="3"/>
      <c r="H15988" s="3"/>
      <c r="I15988" s="3"/>
      <c r="J15988" s="3"/>
      <c r="K15988" s="3"/>
      <c r="L15988" s="3"/>
      <c r="M15988" s="3"/>
      <c r="N15988" s="3"/>
      <c r="O15988" s="3"/>
      <c r="P15988" s="3"/>
      <c r="Q15988" s="3"/>
      <c r="R15988" s="3"/>
      <c r="S15988" s="3"/>
    </row>
    <row r="15989" spans="5:19" x14ac:dyDescent="0.3">
      <c r="E15989"/>
      <c r="F15989"/>
      <c r="G15989" s="3"/>
      <c r="H15989" s="3"/>
      <c r="I15989" s="3"/>
      <c r="J15989" s="3"/>
      <c r="K15989" s="3"/>
      <c r="L15989" s="3"/>
      <c r="M15989" s="3"/>
      <c r="N15989" s="3"/>
      <c r="O15989" s="3"/>
      <c r="P15989" s="3"/>
      <c r="Q15989" s="3"/>
      <c r="R15989" s="3"/>
      <c r="S15989" s="3"/>
    </row>
    <row r="15990" spans="5:19" x14ac:dyDescent="0.3">
      <c r="E15990"/>
      <c r="F15990"/>
      <c r="G15990" s="3"/>
      <c r="H15990" s="3"/>
      <c r="I15990" s="3"/>
      <c r="J15990" s="3"/>
      <c r="K15990" s="3"/>
      <c r="L15990" s="3"/>
      <c r="M15990" s="3"/>
      <c r="N15990" s="3"/>
      <c r="O15990" s="3"/>
      <c r="P15990" s="3"/>
      <c r="Q15990" s="3"/>
      <c r="R15990" s="3"/>
      <c r="S15990" s="3"/>
    </row>
    <row r="15991" spans="5:19" x14ac:dyDescent="0.3">
      <c r="E15991"/>
      <c r="F15991"/>
      <c r="G15991" s="3"/>
      <c r="H15991" s="3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</row>
    <row r="15992" spans="5:19" x14ac:dyDescent="0.3">
      <c r="E15992"/>
      <c r="F15992"/>
      <c r="G15992" s="3"/>
      <c r="H15992" s="3"/>
      <c r="I15992" s="3"/>
      <c r="J15992" s="3"/>
      <c r="K15992" s="3"/>
      <c r="L15992" s="3"/>
      <c r="M15992" s="3"/>
      <c r="N15992" s="3"/>
      <c r="O15992" s="3"/>
      <c r="P15992" s="3"/>
      <c r="Q15992" s="3"/>
      <c r="R15992" s="3"/>
      <c r="S15992" s="3"/>
    </row>
    <row r="15993" spans="5:19" x14ac:dyDescent="0.3">
      <c r="E15993"/>
      <c r="F15993"/>
      <c r="G15993" s="3"/>
      <c r="H15993" s="3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</row>
    <row r="15994" spans="5:19" x14ac:dyDescent="0.3">
      <c r="E15994"/>
      <c r="F15994"/>
      <c r="G15994" s="3"/>
      <c r="H15994" s="3"/>
      <c r="I15994" s="3"/>
      <c r="J15994" s="3"/>
      <c r="K15994" s="3"/>
      <c r="L15994" s="3"/>
      <c r="M15994" s="3"/>
      <c r="N15994" s="3"/>
      <c r="O15994" s="3"/>
      <c r="P15994" s="3"/>
      <c r="Q15994" s="3"/>
      <c r="R15994" s="3"/>
      <c r="S15994" s="3"/>
    </row>
    <row r="15995" spans="5:19" x14ac:dyDescent="0.3">
      <c r="E15995"/>
      <c r="F15995"/>
      <c r="G15995" s="3"/>
      <c r="H15995" s="3"/>
      <c r="I15995" s="3"/>
      <c r="J15995" s="3"/>
      <c r="K15995" s="3"/>
      <c r="L15995" s="3"/>
      <c r="M15995" s="3"/>
      <c r="N15995" s="3"/>
      <c r="O15995" s="3"/>
      <c r="P15995" s="3"/>
      <c r="Q15995" s="3"/>
      <c r="R15995" s="3"/>
      <c r="S15995" s="3"/>
    </row>
    <row r="15996" spans="5:19" x14ac:dyDescent="0.3">
      <c r="E15996"/>
      <c r="F15996"/>
      <c r="G15996" s="3"/>
      <c r="H15996" s="3"/>
      <c r="I15996" s="3"/>
      <c r="J15996" s="3"/>
      <c r="K15996" s="3"/>
      <c r="L15996" s="3"/>
      <c r="M15996" s="3"/>
      <c r="N15996" s="3"/>
      <c r="O15996" s="3"/>
      <c r="P15996" s="3"/>
      <c r="Q15996" s="3"/>
      <c r="R15996" s="3"/>
      <c r="S15996" s="3"/>
    </row>
    <row r="15997" spans="5:19" x14ac:dyDescent="0.3">
      <c r="E15997"/>
      <c r="F15997"/>
      <c r="G15997" s="3"/>
      <c r="H15997" s="3"/>
      <c r="I15997" s="3"/>
      <c r="J15997" s="3"/>
      <c r="K15997" s="3"/>
      <c r="L15997" s="3"/>
      <c r="M15997" s="3"/>
      <c r="N15997" s="3"/>
      <c r="O15997" s="3"/>
      <c r="P15997" s="3"/>
      <c r="Q15997" s="3"/>
      <c r="R15997" s="3"/>
      <c r="S15997" s="3"/>
    </row>
    <row r="15998" spans="5:19" x14ac:dyDescent="0.3">
      <c r="E15998"/>
      <c r="F15998"/>
      <c r="G15998" s="3"/>
      <c r="H15998" s="3"/>
      <c r="I15998" s="3"/>
      <c r="J15998" s="3"/>
      <c r="K15998" s="3"/>
      <c r="L15998" s="3"/>
      <c r="M15998" s="3"/>
      <c r="N15998" s="3"/>
      <c r="O15998" s="3"/>
      <c r="P15998" s="3"/>
      <c r="Q15998" s="3"/>
      <c r="R15998" s="3"/>
      <c r="S15998" s="3"/>
    </row>
    <row r="15999" spans="5:19" x14ac:dyDescent="0.3">
      <c r="E15999"/>
      <c r="F15999"/>
      <c r="G15999" s="3"/>
      <c r="H15999" s="3"/>
      <c r="I15999" s="3"/>
      <c r="J15999" s="3"/>
      <c r="K15999" s="3"/>
      <c r="L15999" s="3"/>
      <c r="M15999" s="3"/>
      <c r="N15999" s="3"/>
      <c r="O15999" s="3"/>
      <c r="P15999" s="3"/>
      <c r="Q15999" s="3"/>
      <c r="R15999" s="3"/>
      <c r="S15999" s="3"/>
    </row>
    <row r="16000" spans="5:19" x14ac:dyDescent="0.3">
      <c r="E16000"/>
      <c r="F16000"/>
      <c r="G16000" s="3"/>
      <c r="H16000" s="3"/>
      <c r="I16000" s="3"/>
      <c r="J16000" s="3"/>
      <c r="K16000" s="3"/>
      <c r="L16000" s="3"/>
      <c r="M16000" s="3"/>
      <c r="N16000" s="3"/>
      <c r="O16000" s="3"/>
      <c r="P16000" s="3"/>
      <c r="Q16000" s="3"/>
      <c r="R16000" s="3"/>
      <c r="S16000" s="3"/>
    </row>
    <row r="16001" spans="5:19" x14ac:dyDescent="0.3">
      <c r="E16001"/>
      <c r="F16001"/>
      <c r="G16001" s="3"/>
      <c r="H16001" s="3"/>
      <c r="I16001" s="3"/>
      <c r="J16001" s="3"/>
      <c r="K16001" s="3"/>
      <c r="L16001" s="3"/>
      <c r="M16001" s="3"/>
      <c r="N16001" s="3"/>
      <c r="O16001" s="3"/>
      <c r="P16001" s="3"/>
      <c r="Q16001" s="3"/>
      <c r="R16001" s="3"/>
      <c r="S16001" s="3"/>
    </row>
    <row r="16002" spans="5:19" x14ac:dyDescent="0.3">
      <c r="E16002"/>
      <c r="F16002"/>
      <c r="G16002" s="3"/>
      <c r="H16002" s="3"/>
      <c r="I16002" s="3"/>
      <c r="J16002" s="3"/>
      <c r="K16002" s="3"/>
      <c r="L16002" s="3"/>
      <c r="M16002" s="3"/>
      <c r="N16002" s="3"/>
      <c r="O16002" s="3"/>
      <c r="P16002" s="3"/>
      <c r="Q16002" s="3"/>
      <c r="R16002" s="3"/>
      <c r="S16002" s="3"/>
    </row>
    <row r="16003" spans="5:19" x14ac:dyDescent="0.3">
      <c r="E16003"/>
      <c r="F16003"/>
      <c r="G16003" s="3"/>
      <c r="H16003" s="3"/>
      <c r="I16003" s="3"/>
      <c r="J16003" s="3"/>
      <c r="K16003" s="3"/>
      <c r="L16003" s="3"/>
      <c r="M16003" s="3"/>
      <c r="N16003" s="3"/>
      <c r="O16003" s="3"/>
      <c r="P16003" s="3"/>
      <c r="Q16003" s="3"/>
      <c r="R16003" s="3"/>
      <c r="S16003" s="3"/>
    </row>
    <row r="16004" spans="5:19" x14ac:dyDescent="0.3">
      <c r="E16004"/>
      <c r="F16004"/>
      <c r="G16004" s="3"/>
      <c r="H16004" s="3"/>
      <c r="I16004" s="3"/>
      <c r="J16004" s="3"/>
      <c r="K16004" s="3"/>
      <c r="L16004" s="3"/>
      <c r="M16004" s="3"/>
      <c r="N16004" s="3"/>
      <c r="O16004" s="3"/>
      <c r="P16004" s="3"/>
      <c r="Q16004" s="3"/>
      <c r="R16004" s="3"/>
      <c r="S16004" s="3"/>
    </row>
    <row r="16005" spans="5:19" x14ac:dyDescent="0.3">
      <c r="E16005"/>
      <c r="F16005"/>
      <c r="G16005" s="3"/>
      <c r="H16005" s="3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</row>
    <row r="16006" spans="5:19" x14ac:dyDescent="0.3">
      <c r="E16006"/>
      <c r="F16006"/>
      <c r="G16006" s="3"/>
      <c r="H16006" s="3"/>
      <c r="I16006" s="3"/>
      <c r="J16006" s="3"/>
      <c r="K16006" s="3"/>
      <c r="L16006" s="3"/>
      <c r="M16006" s="3"/>
      <c r="N16006" s="3"/>
      <c r="O16006" s="3"/>
      <c r="P16006" s="3"/>
      <c r="Q16006" s="3"/>
      <c r="R16006" s="3"/>
      <c r="S16006" s="3"/>
    </row>
    <row r="16007" spans="5:19" x14ac:dyDescent="0.3">
      <c r="E16007"/>
      <c r="F16007"/>
      <c r="G16007" s="3"/>
      <c r="H16007" s="3"/>
      <c r="I16007" s="3"/>
      <c r="J16007" s="3"/>
      <c r="K16007" s="3"/>
      <c r="L16007" s="3"/>
      <c r="M16007" s="3"/>
      <c r="N16007" s="3"/>
      <c r="O16007" s="3"/>
      <c r="P16007" s="3"/>
      <c r="Q16007" s="3"/>
      <c r="R16007" s="3"/>
      <c r="S16007" s="3"/>
    </row>
    <row r="16008" spans="5:19" x14ac:dyDescent="0.3">
      <c r="E16008"/>
      <c r="F16008"/>
      <c r="G16008" s="3"/>
      <c r="H16008" s="3"/>
      <c r="I16008" s="3"/>
      <c r="J16008" s="3"/>
      <c r="K16008" s="3"/>
      <c r="L16008" s="3"/>
      <c r="M16008" s="3"/>
      <c r="N16008" s="3"/>
      <c r="O16008" s="3"/>
      <c r="P16008" s="3"/>
      <c r="Q16008" s="3"/>
      <c r="R16008" s="3"/>
      <c r="S16008" s="3"/>
    </row>
    <row r="16009" spans="5:19" x14ac:dyDescent="0.3">
      <c r="E16009"/>
      <c r="F16009"/>
      <c r="G16009" s="3"/>
      <c r="H16009" s="3"/>
      <c r="I16009" s="3"/>
      <c r="J16009" s="3"/>
      <c r="K16009" s="3"/>
      <c r="L16009" s="3"/>
      <c r="M16009" s="3"/>
      <c r="N16009" s="3"/>
      <c r="O16009" s="3"/>
      <c r="P16009" s="3"/>
      <c r="Q16009" s="3"/>
      <c r="R16009" s="3"/>
      <c r="S16009" s="3"/>
    </row>
    <row r="16010" spans="5:19" x14ac:dyDescent="0.3">
      <c r="E16010"/>
      <c r="F16010"/>
      <c r="G16010" s="3"/>
      <c r="H16010" s="3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</row>
    <row r="16011" spans="5:19" x14ac:dyDescent="0.3">
      <c r="E16011"/>
      <c r="F16011"/>
      <c r="G16011" s="3"/>
      <c r="H16011" s="3"/>
      <c r="I16011" s="3"/>
      <c r="J16011" s="3"/>
      <c r="K16011" s="3"/>
      <c r="L16011" s="3"/>
      <c r="M16011" s="3"/>
      <c r="N16011" s="3"/>
      <c r="O16011" s="3"/>
      <c r="P16011" s="3"/>
      <c r="Q16011" s="3"/>
      <c r="R16011" s="3"/>
      <c r="S16011" s="3"/>
    </row>
    <row r="16012" spans="5:19" x14ac:dyDescent="0.3">
      <c r="E16012"/>
      <c r="F16012"/>
      <c r="G16012" s="3"/>
      <c r="H16012" s="3"/>
      <c r="I16012" s="3"/>
      <c r="J16012" s="3"/>
      <c r="K16012" s="3"/>
      <c r="L16012" s="3"/>
      <c r="M16012" s="3"/>
      <c r="N16012" s="3"/>
      <c r="O16012" s="3"/>
      <c r="P16012" s="3"/>
      <c r="Q16012" s="3"/>
      <c r="R16012" s="3"/>
      <c r="S16012" s="3"/>
    </row>
    <row r="16013" spans="5:19" x14ac:dyDescent="0.3">
      <c r="E16013"/>
      <c r="F16013"/>
      <c r="G16013" s="3"/>
      <c r="H16013" s="3"/>
      <c r="I16013" s="3"/>
      <c r="J16013" s="3"/>
      <c r="K16013" s="3"/>
      <c r="L16013" s="3"/>
      <c r="M16013" s="3"/>
      <c r="N16013" s="3"/>
      <c r="O16013" s="3"/>
      <c r="P16013" s="3"/>
      <c r="Q16013" s="3"/>
      <c r="R16013" s="3"/>
      <c r="S16013" s="3"/>
    </row>
    <row r="16014" spans="5:19" x14ac:dyDescent="0.3">
      <c r="E16014"/>
      <c r="F16014"/>
      <c r="G16014" s="3"/>
      <c r="H16014" s="3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</row>
    <row r="16015" spans="5:19" x14ac:dyDescent="0.3">
      <c r="E16015"/>
      <c r="F16015"/>
      <c r="G16015" s="3"/>
      <c r="H16015" s="3"/>
      <c r="I16015" s="3"/>
      <c r="J16015" s="3"/>
      <c r="K16015" s="3"/>
      <c r="L16015" s="3"/>
      <c r="M16015" s="3"/>
      <c r="N16015" s="3"/>
      <c r="O16015" s="3"/>
      <c r="P16015" s="3"/>
      <c r="Q16015" s="3"/>
      <c r="R16015" s="3"/>
      <c r="S16015" s="3"/>
    </row>
    <row r="16016" spans="5:19" x14ac:dyDescent="0.3">
      <c r="E16016"/>
      <c r="F16016"/>
      <c r="G16016" s="3"/>
      <c r="H16016" s="3"/>
      <c r="I16016" s="3"/>
      <c r="J16016" s="3"/>
      <c r="K16016" s="3"/>
      <c r="L16016" s="3"/>
      <c r="M16016" s="3"/>
      <c r="N16016" s="3"/>
      <c r="O16016" s="3"/>
      <c r="P16016" s="3"/>
      <c r="Q16016" s="3"/>
      <c r="R16016" s="3"/>
      <c r="S16016" s="3"/>
    </row>
    <row r="16017" spans="5:19" x14ac:dyDescent="0.3">
      <c r="E16017"/>
      <c r="F16017"/>
      <c r="G16017" s="3"/>
      <c r="H16017" s="3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</row>
    <row r="16018" spans="5:19" x14ac:dyDescent="0.3">
      <c r="E16018"/>
      <c r="F16018"/>
      <c r="G16018" s="3"/>
      <c r="H16018" s="3"/>
      <c r="I16018" s="3"/>
      <c r="J16018" s="3"/>
      <c r="K16018" s="3"/>
      <c r="L16018" s="3"/>
      <c r="M16018" s="3"/>
      <c r="N16018" s="3"/>
      <c r="O16018" s="3"/>
      <c r="P16018" s="3"/>
      <c r="Q16018" s="3"/>
      <c r="R16018" s="3"/>
      <c r="S16018" s="3"/>
    </row>
    <row r="16019" spans="5:19" x14ac:dyDescent="0.3">
      <c r="E16019"/>
      <c r="F16019"/>
      <c r="G16019" s="3"/>
      <c r="H16019" s="3"/>
      <c r="I16019" s="3"/>
      <c r="J16019" s="3"/>
      <c r="K16019" s="3"/>
      <c r="L16019" s="3"/>
      <c r="M16019" s="3"/>
      <c r="N16019" s="3"/>
      <c r="O16019" s="3"/>
      <c r="P16019" s="3"/>
      <c r="Q16019" s="3"/>
      <c r="R16019" s="3"/>
      <c r="S16019" s="3"/>
    </row>
    <row r="16020" spans="5:19" x14ac:dyDescent="0.3">
      <c r="E16020"/>
      <c r="F16020"/>
      <c r="G16020" s="3"/>
      <c r="H16020" s="3"/>
      <c r="I16020" s="3"/>
      <c r="J16020" s="3"/>
      <c r="K16020" s="3"/>
      <c r="L16020" s="3"/>
      <c r="M16020" s="3"/>
      <c r="N16020" s="3"/>
      <c r="O16020" s="3"/>
      <c r="P16020" s="3"/>
      <c r="Q16020" s="3"/>
      <c r="R16020" s="3"/>
      <c r="S16020" s="3"/>
    </row>
    <row r="16021" spans="5:19" x14ac:dyDescent="0.3">
      <c r="E16021"/>
      <c r="F16021"/>
      <c r="G16021" s="3"/>
      <c r="H16021" s="3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</row>
    <row r="16022" spans="5:19" x14ac:dyDescent="0.3">
      <c r="E16022"/>
      <c r="F16022"/>
      <c r="G16022" s="3"/>
      <c r="H16022" s="3"/>
      <c r="I16022" s="3"/>
      <c r="J16022" s="3"/>
      <c r="K16022" s="3"/>
      <c r="L16022" s="3"/>
      <c r="M16022" s="3"/>
      <c r="N16022" s="3"/>
      <c r="O16022" s="3"/>
      <c r="P16022" s="3"/>
      <c r="Q16022" s="3"/>
      <c r="R16022" s="3"/>
      <c r="S16022" s="3"/>
    </row>
    <row r="16023" spans="5:19" x14ac:dyDescent="0.3">
      <c r="E16023"/>
      <c r="F16023"/>
      <c r="G16023" s="3"/>
      <c r="H16023" s="3"/>
      <c r="I16023" s="3"/>
      <c r="J16023" s="3"/>
      <c r="K16023" s="3"/>
      <c r="L16023" s="3"/>
      <c r="M16023" s="3"/>
      <c r="N16023" s="3"/>
      <c r="O16023" s="3"/>
      <c r="P16023" s="3"/>
      <c r="Q16023" s="3"/>
      <c r="R16023" s="3"/>
      <c r="S16023" s="3"/>
    </row>
    <row r="16024" spans="5:19" x14ac:dyDescent="0.3">
      <c r="E16024"/>
      <c r="F16024"/>
      <c r="G16024" s="3"/>
      <c r="H16024" s="3"/>
      <c r="I16024" s="3"/>
      <c r="J16024" s="3"/>
      <c r="K16024" s="3"/>
      <c r="L16024" s="3"/>
      <c r="M16024" s="3"/>
      <c r="N16024" s="3"/>
      <c r="O16024" s="3"/>
      <c r="P16024" s="3"/>
      <c r="Q16024" s="3"/>
      <c r="R16024" s="3"/>
      <c r="S16024" s="3"/>
    </row>
    <row r="16025" spans="5:19" x14ac:dyDescent="0.3">
      <c r="E16025"/>
      <c r="F16025"/>
      <c r="G16025" s="3"/>
      <c r="H16025" s="3"/>
      <c r="I16025" s="3"/>
      <c r="J16025" s="3"/>
      <c r="K16025" s="3"/>
      <c r="L16025" s="3"/>
      <c r="M16025" s="3"/>
      <c r="N16025" s="3"/>
      <c r="O16025" s="3"/>
      <c r="P16025" s="3"/>
      <c r="Q16025" s="3"/>
      <c r="R16025" s="3"/>
      <c r="S16025" s="3"/>
    </row>
    <row r="16026" spans="5:19" x14ac:dyDescent="0.3">
      <c r="E16026"/>
      <c r="F16026"/>
      <c r="G16026" s="3"/>
      <c r="H16026" s="3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</row>
    <row r="16027" spans="5:19" x14ac:dyDescent="0.3">
      <c r="E16027"/>
      <c r="F16027"/>
      <c r="G16027" s="3"/>
      <c r="H16027" s="3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</row>
    <row r="16028" spans="5:19" x14ac:dyDescent="0.3">
      <c r="E16028"/>
      <c r="F16028"/>
      <c r="G16028" s="3"/>
      <c r="H16028" s="3"/>
      <c r="I16028" s="3"/>
      <c r="J16028" s="3"/>
      <c r="K16028" s="3"/>
      <c r="L16028" s="3"/>
      <c r="M16028" s="3"/>
      <c r="N16028" s="3"/>
      <c r="O16028" s="3"/>
      <c r="P16028" s="3"/>
      <c r="Q16028" s="3"/>
      <c r="R16028" s="3"/>
      <c r="S16028" s="3"/>
    </row>
    <row r="16029" spans="5:19" x14ac:dyDescent="0.3">
      <c r="E16029"/>
      <c r="F16029"/>
      <c r="G16029" s="3"/>
      <c r="H16029" s="3"/>
      <c r="I16029" s="3"/>
      <c r="J16029" s="3"/>
      <c r="K16029" s="3"/>
      <c r="L16029" s="3"/>
      <c r="M16029" s="3"/>
      <c r="N16029" s="3"/>
      <c r="O16029" s="3"/>
      <c r="P16029" s="3"/>
      <c r="Q16029" s="3"/>
      <c r="R16029" s="3"/>
      <c r="S16029" s="3"/>
    </row>
    <row r="16030" spans="5:19" x14ac:dyDescent="0.3">
      <c r="E16030"/>
      <c r="F16030"/>
      <c r="G16030" s="3"/>
      <c r="H16030" s="3"/>
      <c r="I16030" s="3"/>
      <c r="J16030" s="3"/>
      <c r="K16030" s="3"/>
      <c r="L16030" s="3"/>
      <c r="M16030" s="3"/>
      <c r="N16030" s="3"/>
      <c r="O16030" s="3"/>
      <c r="P16030" s="3"/>
      <c r="Q16030" s="3"/>
      <c r="R16030" s="3"/>
      <c r="S16030" s="3"/>
    </row>
    <row r="16031" spans="5:19" x14ac:dyDescent="0.3">
      <c r="E16031"/>
      <c r="F16031"/>
      <c r="G16031" s="3"/>
      <c r="H16031" s="3"/>
      <c r="I16031" s="3"/>
      <c r="J16031" s="3"/>
      <c r="K16031" s="3"/>
      <c r="L16031" s="3"/>
      <c r="M16031" s="3"/>
      <c r="N16031" s="3"/>
      <c r="O16031" s="3"/>
      <c r="P16031" s="3"/>
      <c r="Q16031" s="3"/>
      <c r="R16031" s="3"/>
      <c r="S16031" s="3"/>
    </row>
    <row r="16032" spans="5:19" x14ac:dyDescent="0.3">
      <c r="E16032"/>
      <c r="F16032"/>
      <c r="G16032" s="3"/>
      <c r="H16032" s="3"/>
      <c r="I16032" s="3"/>
      <c r="J16032" s="3"/>
      <c r="K16032" s="3"/>
      <c r="L16032" s="3"/>
      <c r="M16032" s="3"/>
      <c r="N16032" s="3"/>
      <c r="O16032" s="3"/>
      <c r="P16032" s="3"/>
      <c r="Q16032" s="3"/>
      <c r="R16032" s="3"/>
      <c r="S16032" s="3"/>
    </row>
    <row r="16033" spans="5:19" x14ac:dyDescent="0.3">
      <c r="E16033"/>
      <c r="F16033"/>
      <c r="G16033" s="3"/>
      <c r="H16033" s="3"/>
      <c r="I16033" s="3"/>
      <c r="J16033" s="3"/>
      <c r="K16033" s="3"/>
      <c r="L16033" s="3"/>
      <c r="M16033" s="3"/>
      <c r="N16033" s="3"/>
      <c r="O16033" s="3"/>
      <c r="P16033" s="3"/>
      <c r="Q16033" s="3"/>
      <c r="R16033" s="3"/>
      <c r="S16033" s="3"/>
    </row>
    <row r="16034" spans="5:19" x14ac:dyDescent="0.3">
      <c r="E16034"/>
      <c r="F16034"/>
      <c r="G16034" s="3"/>
      <c r="H16034" s="3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</row>
    <row r="16035" spans="5:19" x14ac:dyDescent="0.3">
      <c r="E16035"/>
      <c r="F16035"/>
      <c r="G16035" s="3"/>
      <c r="H16035" s="3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</row>
    <row r="16036" spans="5:19" x14ac:dyDescent="0.3">
      <c r="E16036"/>
      <c r="F16036"/>
      <c r="G16036" s="3"/>
      <c r="H16036" s="3"/>
      <c r="I16036" s="3"/>
      <c r="J16036" s="3"/>
      <c r="K16036" s="3"/>
      <c r="L16036" s="3"/>
      <c r="M16036" s="3"/>
      <c r="N16036" s="3"/>
      <c r="O16036" s="3"/>
      <c r="P16036" s="3"/>
      <c r="Q16036" s="3"/>
      <c r="R16036" s="3"/>
      <c r="S16036" s="3"/>
    </row>
    <row r="16037" spans="5:19" x14ac:dyDescent="0.3">
      <c r="E16037"/>
      <c r="F16037"/>
      <c r="G16037" s="3"/>
      <c r="H16037" s="3"/>
      <c r="I16037" s="3"/>
      <c r="J16037" s="3"/>
      <c r="K16037" s="3"/>
      <c r="L16037" s="3"/>
      <c r="M16037" s="3"/>
      <c r="N16037" s="3"/>
      <c r="O16037" s="3"/>
      <c r="P16037" s="3"/>
      <c r="Q16037" s="3"/>
      <c r="R16037" s="3"/>
      <c r="S16037" s="3"/>
    </row>
    <row r="16038" spans="5:19" x14ac:dyDescent="0.3">
      <c r="E16038"/>
      <c r="F16038"/>
      <c r="G16038" s="3"/>
      <c r="H16038" s="3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</row>
    <row r="16039" spans="5:19" x14ac:dyDescent="0.3">
      <c r="E16039"/>
      <c r="F16039"/>
      <c r="G16039" s="3"/>
      <c r="H16039" s="3"/>
      <c r="I16039" s="3"/>
      <c r="J16039" s="3"/>
      <c r="K16039" s="3"/>
      <c r="L16039" s="3"/>
      <c r="M16039" s="3"/>
      <c r="N16039" s="3"/>
      <c r="O16039" s="3"/>
      <c r="P16039" s="3"/>
      <c r="Q16039" s="3"/>
      <c r="R16039" s="3"/>
      <c r="S16039" s="3"/>
    </row>
    <row r="16040" spans="5:19" x14ac:dyDescent="0.3">
      <c r="E16040"/>
      <c r="F16040"/>
      <c r="G16040" s="3"/>
      <c r="H16040" s="3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</row>
    <row r="16041" spans="5:19" x14ac:dyDescent="0.3">
      <c r="E16041"/>
      <c r="F16041"/>
      <c r="G16041" s="3"/>
      <c r="H16041" s="3"/>
      <c r="I16041" s="3"/>
      <c r="J16041" s="3"/>
      <c r="K16041" s="3"/>
      <c r="L16041" s="3"/>
      <c r="M16041" s="3"/>
      <c r="N16041" s="3"/>
      <c r="O16041" s="3"/>
      <c r="P16041" s="3"/>
      <c r="Q16041" s="3"/>
      <c r="R16041" s="3"/>
      <c r="S16041" s="3"/>
    </row>
    <row r="16042" spans="5:19" x14ac:dyDescent="0.3">
      <c r="E16042"/>
      <c r="F16042"/>
      <c r="G16042" s="3"/>
      <c r="H16042" s="3"/>
      <c r="I16042" s="3"/>
      <c r="J16042" s="3"/>
      <c r="K16042" s="3"/>
      <c r="L16042" s="3"/>
      <c r="M16042" s="3"/>
      <c r="N16042" s="3"/>
      <c r="O16042" s="3"/>
      <c r="P16042" s="3"/>
      <c r="Q16042" s="3"/>
      <c r="R16042" s="3"/>
      <c r="S16042" s="3"/>
    </row>
    <row r="16043" spans="5:19" x14ac:dyDescent="0.3">
      <c r="E16043"/>
      <c r="F16043"/>
      <c r="G16043" s="3"/>
      <c r="H16043" s="3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</row>
    <row r="16044" spans="5:19" x14ac:dyDescent="0.3">
      <c r="E16044"/>
      <c r="F16044"/>
      <c r="G16044" s="3"/>
      <c r="H16044" s="3"/>
      <c r="I16044" s="3"/>
      <c r="J16044" s="3"/>
      <c r="K16044" s="3"/>
      <c r="L16044" s="3"/>
      <c r="M16044" s="3"/>
      <c r="N16044" s="3"/>
      <c r="O16044" s="3"/>
      <c r="P16044" s="3"/>
      <c r="Q16044" s="3"/>
      <c r="R16044" s="3"/>
      <c r="S16044" s="3"/>
    </row>
    <row r="16045" spans="5:19" x14ac:dyDescent="0.3">
      <c r="E16045"/>
      <c r="F16045"/>
      <c r="G16045" s="3"/>
      <c r="H16045" s="3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</row>
    <row r="16046" spans="5:19" x14ac:dyDescent="0.3">
      <c r="E16046"/>
      <c r="F16046"/>
      <c r="G16046" s="3"/>
      <c r="H16046" s="3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</row>
    <row r="16047" spans="5:19" x14ac:dyDescent="0.3">
      <c r="E16047"/>
      <c r="F16047"/>
      <c r="G16047" s="3"/>
      <c r="H16047" s="3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</row>
    <row r="16048" spans="5:19" x14ac:dyDescent="0.3">
      <c r="E16048"/>
      <c r="F16048"/>
      <c r="G16048" s="3"/>
      <c r="H16048" s="3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</row>
    <row r="16049" spans="5:19" x14ac:dyDescent="0.3">
      <c r="E16049"/>
      <c r="F16049"/>
      <c r="G16049" s="3"/>
      <c r="H16049" s="3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</row>
    <row r="16050" spans="5:19" x14ac:dyDescent="0.3">
      <c r="E16050"/>
      <c r="F16050"/>
      <c r="G16050" s="3"/>
      <c r="H16050" s="3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</row>
    <row r="16051" spans="5:19" x14ac:dyDescent="0.3">
      <c r="E16051"/>
      <c r="F16051"/>
      <c r="G16051" s="3"/>
      <c r="H16051" s="3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</row>
    <row r="16052" spans="5:19" x14ac:dyDescent="0.3">
      <c r="E16052"/>
      <c r="F16052"/>
      <c r="G16052" s="3"/>
      <c r="H16052" s="3"/>
      <c r="I16052" s="3"/>
      <c r="J16052" s="3"/>
      <c r="K16052" s="3"/>
      <c r="L16052" s="3"/>
      <c r="M16052" s="3"/>
      <c r="N16052" s="3"/>
      <c r="O16052" s="3"/>
      <c r="P16052" s="3"/>
      <c r="Q16052" s="3"/>
      <c r="R16052" s="3"/>
      <c r="S16052" s="3"/>
    </row>
    <row r="16053" spans="5:19" x14ac:dyDescent="0.3">
      <c r="E16053"/>
      <c r="F16053"/>
      <c r="G16053" s="3"/>
      <c r="H16053" s="3"/>
      <c r="I16053" s="3"/>
      <c r="J16053" s="3"/>
      <c r="K16053" s="3"/>
      <c r="L16053" s="3"/>
      <c r="M16053" s="3"/>
      <c r="N16053" s="3"/>
      <c r="O16053" s="3"/>
      <c r="P16053" s="3"/>
      <c r="Q16053" s="3"/>
      <c r="R16053" s="3"/>
      <c r="S16053" s="3"/>
    </row>
    <row r="16054" spans="5:19" x14ac:dyDescent="0.3">
      <c r="E16054"/>
      <c r="F16054"/>
      <c r="G16054" s="3"/>
      <c r="H16054" s="3"/>
      <c r="I16054" s="3"/>
      <c r="J16054" s="3"/>
      <c r="K16054" s="3"/>
      <c r="L16054" s="3"/>
      <c r="M16054" s="3"/>
      <c r="N16054" s="3"/>
      <c r="O16054" s="3"/>
      <c r="P16054" s="3"/>
      <c r="Q16054" s="3"/>
      <c r="R16054" s="3"/>
      <c r="S16054" s="3"/>
    </row>
    <row r="16055" spans="5:19" x14ac:dyDescent="0.3">
      <c r="E16055"/>
      <c r="F16055"/>
      <c r="G16055" s="3"/>
      <c r="H16055" s="3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</row>
    <row r="16056" spans="5:19" x14ac:dyDescent="0.3">
      <c r="E16056"/>
      <c r="F16056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</row>
    <row r="16057" spans="5:19" x14ac:dyDescent="0.3">
      <c r="E16057"/>
      <c r="F16057"/>
      <c r="G16057" s="3"/>
      <c r="H16057" s="3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</row>
    <row r="16058" spans="5:19" x14ac:dyDescent="0.3">
      <c r="E16058"/>
      <c r="F16058"/>
      <c r="G16058" s="3"/>
      <c r="H16058" s="3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</row>
    <row r="16059" spans="5:19" x14ac:dyDescent="0.3">
      <c r="E16059"/>
      <c r="F16059"/>
      <c r="G16059" s="3"/>
      <c r="H16059" s="3"/>
      <c r="I16059" s="3"/>
      <c r="J16059" s="3"/>
      <c r="K16059" s="3"/>
      <c r="L16059" s="3"/>
      <c r="M16059" s="3"/>
      <c r="N16059" s="3"/>
      <c r="O16059" s="3"/>
      <c r="P16059" s="3"/>
      <c r="Q16059" s="3"/>
      <c r="R16059" s="3"/>
      <c r="S16059" s="3"/>
    </row>
    <row r="16060" spans="5:19" x14ac:dyDescent="0.3">
      <c r="E16060"/>
      <c r="F16060"/>
      <c r="G16060" s="3"/>
      <c r="H16060" s="3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</row>
    <row r="16061" spans="5:19" x14ac:dyDescent="0.3">
      <c r="E16061"/>
      <c r="F16061"/>
      <c r="G16061" s="3"/>
      <c r="H16061" s="3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</row>
    <row r="16062" spans="5:19" x14ac:dyDescent="0.3">
      <c r="E16062"/>
      <c r="F16062"/>
      <c r="G16062" s="3"/>
      <c r="H16062" s="3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</row>
    <row r="16063" spans="5:19" x14ac:dyDescent="0.3">
      <c r="E16063"/>
      <c r="F16063"/>
      <c r="G16063" s="3"/>
      <c r="H16063" s="3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</row>
    <row r="16064" spans="5:19" x14ac:dyDescent="0.3">
      <c r="E16064"/>
      <c r="F16064"/>
      <c r="G16064" s="3"/>
      <c r="H16064" s="3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</row>
    <row r="16065" spans="5:19" x14ac:dyDescent="0.3">
      <c r="E16065"/>
      <c r="F16065"/>
      <c r="G16065" s="3"/>
      <c r="H16065" s="3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</row>
    <row r="16066" spans="5:19" x14ac:dyDescent="0.3">
      <c r="E16066"/>
      <c r="F16066"/>
      <c r="G16066" s="3"/>
      <c r="H16066" s="3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</row>
    <row r="16067" spans="5:19" x14ac:dyDescent="0.3">
      <c r="E16067"/>
      <c r="F16067"/>
      <c r="G16067" s="3"/>
      <c r="H16067" s="3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</row>
    <row r="16068" spans="5:19" x14ac:dyDescent="0.3">
      <c r="E16068"/>
      <c r="F16068"/>
      <c r="G16068" s="3"/>
      <c r="H16068" s="3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</row>
    <row r="16069" spans="5:19" x14ac:dyDescent="0.3">
      <c r="E16069"/>
      <c r="F16069"/>
      <c r="G16069" s="3"/>
      <c r="H16069" s="3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</row>
    <row r="16070" spans="5:19" x14ac:dyDescent="0.3">
      <c r="E16070"/>
      <c r="F16070"/>
      <c r="G16070" s="3"/>
      <c r="H16070" s="3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</row>
    <row r="16071" spans="5:19" x14ac:dyDescent="0.3">
      <c r="E16071"/>
      <c r="F16071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</row>
    <row r="16072" spans="5:19" x14ac:dyDescent="0.3">
      <c r="E16072"/>
      <c r="F16072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3"/>
      <c r="R16072" s="3"/>
      <c r="S16072" s="3"/>
    </row>
    <row r="16073" spans="5:19" x14ac:dyDescent="0.3">
      <c r="E16073"/>
      <c r="F16073"/>
      <c r="G16073" s="3"/>
      <c r="H16073" s="3"/>
      <c r="I16073" s="3"/>
      <c r="J16073" s="3"/>
      <c r="K16073" s="3"/>
      <c r="L16073" s="3"/>
      <c r="M16073" s="3"/>
      <c r="N16073" s="3"/>
      <c r="O16073" s="3"/>
      <c r="P16073" s="3"/>
      <c r="Q16073" s="3"/>
      <c r="R16073" s="3"/>
      <c r="S16073" s="3"/>
    </row>
    <row r="16074" spans="5:19" x14ac:dyDescent="0.3">
      <c r="E16074"/>
      <c r="F16074"/>
      <c r="G16074" s="3"/>
      <c r="H16074" s="3"/>
      <c r="I16074" s="3"/>
      <c r="J16074" s="3"/>
      <c r="K16074" s="3"/>
      <c r="L16074" s="3"/>
      <c r="M16074" s="3"/>
      <c r="N16074" s="3"/>
      <c r="O16074" s="3"/>
      <c r="P16074" s="3"/>
      <c r="Q16074" s="3"/>
      <c r="R16074" s="3"/>
      <c r="S16074" s="3"/>
    </row>
    <row r="16075" spans="5:19" x14ac:dyDescent="0.3">
      <c r="E16075"/>
      <c r="F16075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3"/>
      <c r="R16075" s="3"/>
      <c r="S16075" s="3"/>
    </row>
    <row r="16076" spans="5:19" x14ac:dyDescent="0.3">
      <c r="E16076"/>
      <c r="F16076"/>
      <c r="G16076" s="3"/>
      <c r="H16076" s="3"/>
      <c r="I16076" s="3"/>
      <c r="J16076" s="3"/>
      <c r="K16076" s="3"/>
      <c r="L16076" s="3"/>
      <c r="M16076" s="3"/>
      <c r="N16076" s="3"/>
      <c r="O16076" s="3"/>
      <c r="P16076" s="3"/>
      <c r="Q16076" s="3"/>
      <c r="R16076" s="3"/>
      <c r="S16076" s="3"/>
    </row>
    <row r="16077" spans="5:19" x14ac:dyDescent="0.3">
      <c r="E16077"/>
      <c r="F16077"/>
      <c r="G16077" s="3"/>
      <c r="H16077" s="3"/>
      <c r="I16077" s="3"/>
      <c r="J16077" s="3"/>
      <c r="K16077" s="3"/>
      <c r="L16077" s="3"/>
      <c r="M16077" s="3"/>
      <c r="N16077" s="3"/>
      <c r="O16077" s="3"/>
      <c r="P16077" s="3"/>
      <c r="Q16077" s="3"/>
      <c r="R16077" s="3"/>
      <c r="S16077" s="3"/>
    </row>
    <row r="16078" spans="5:19" x14ac:dyDescent="0.3">
      <c r="E16078"/>
      <c r="F16078"/>
      <c r="G16078" s="3"/>
      <c r="H16078" s="3"/>
      <c r="I16078" s="3"/>
      <c r="J16078" s="3"/>
      <c r="K16078" s="3"/>
      <c r="L16078" s="3"/>
      <c r="M16078" s="3"/>
      <c r="N16078" s="3"/>
      <c r="O16078" s="3"/>
      <c r="P16078" s="3"/>
      <c r="Q16078" s="3"/>
      <c r="R16078" s="3"/>
      <c r="S16078" s="3"/>
    </row>
    <row r="16079" spans="5:19" x14ac:dyDescent="0.3">
      <c r="E16079"/>
      <c r="F16079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3"/>
      <c r="R16079" s="3"/>
      <c r="S16079" s="3"/>
    </row>
    <row r="16080" spans="5:19" x14ac:dyDescent="0.3">
      <c r="E16080"/>
      <c r="F16080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3"/>
      <c r="R16080" s="3"/>
      <c r="S16080" s="3"/>
    </row>
    <row r="16081" spans="5:19" x14ac:dyDescent="0.3">
      <c r="E16081"/>
      <c r="F16081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3"/>
      <c r="R16081" s="3"/>
      <c r="S16081" s="3"/>
    </row>
    <row r="16082" spans="5:19" x14ac:dyDescent="0.3">
      <c r="E16082"/>
      <c r="F16082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3"/>
      <c r="R16082" s="3"/>
      <c r="S16082" s="3"/>
    </row>
    <row r="16083" spans="5:19" x14ac:dyDescent="0.3">
      <c r="E16083"/>
      <c r="F16083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3"/>
      <c r="R16083" s="3"/>
      <c r="S16083" s="3"/>
    </row>
    <row r="16084" spans="5:19" x14ac:dyDescent="0.3">
      <c r="E16084"/>
      <c r="F16084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3"/>
      <c r="R16084" s="3"/>
      <c r="S16084" s="3"/>
    </row>
    <row r="16085" spans="5:19" x14ac:dyDescent="0.3">
      <c r="E16085"/>
      <c r="F16085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3"/>
      <c r="R16085" s="3"/>
      <c r="S16085" s="3"/>
    </row>
    <row r="16086" spans="5:19" x14ac:dyDescent="0.3">
      <c r="E16086"/>
      <c r="F16086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3"/>
      <c r="R16086" s="3"/>
      <c r="S16086" s="3"/>
    </row>
    <row r="16087" spans="5:19" x14ac:dyDescent="0.3">
      <c r="E16087"/>
      <c r="F16087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3"/>
      <c r="R16087" s="3"/>
      <c r="S16087" s="3"/>
    </row>
    <row r="16088" spans="5:19" x14ac:dyDescent="0.3">
      <c r="E16088"/>
      <c r="F16088"/>
      <c r="G16088" s="3"/>
      <c r="H16088" s="3"/>
      <c r="I16088" s="3"/>
      <c r="J16088" s="3"/>
      <c r="K16088" s="3"/>
      <c r="L16088" s="3"/>
      <c r="M16088" s="3"/>
      <c r="N16088" s="3"/>
      <c r="O16088" s="3"/>
      <c r="P16088" s="3"/>
      <c r="Q16088" s="3"/>
      <c r="R16088" s="3"/>
      <c r="S16088" s="3"/>
    </row>
    <row r="16089" spans="5:19" x14ac:dyDescent="0.3">
      <c r="E16089"/>
      <c r="F16089"/>
      <c r="G16089" s="3"/>
      <c r="H16089" s="3"/>
      <c r="I16089" s="3"/>
      <c r="J16089" s="3"/>
      <c r="K16089" s="3"/>
      <c r="L16089" s="3"/>
      <c r="M16089" s="3"/>
      <c r="N16089" s="3"/>
      <c r="O16089" s="3"/>
      <c r="P16089" s="3"/>
      <c r="Q16089" s="3"/>
      <c r="R16089" s="3"/>
      <c r="S16089" s="3"/>
    </row>
    <row r="16090" spans="5:19" x14ac:dyDescent="0.3">
      <c r="E16090"/>
      <c r="F16090"/>
      <c r="G16090" s="3"/>
      <c r="H16090" s="3"/>
      <c r="I16090" s="3"/>
      <c r="J16090" s="3"/>
      <c r="K16090" s="3"/>
      <c r="L16090" s="3"/>
      <c r="M16090" s="3"/>
      <c r="N16090" s="3"/>
      <c r="O16090" s="3"/>
      <c r="P16090" s="3"/>
      <c r="Q16090" s="3"/>
      <c r="R16090" s="3"/>
      <c r="S16090" s="3"/>
    </row>
    <row r="16091" spans="5:19" x14ac:dyDescent="0.3">
      <c r="E16091"/>
      <c r="F16091"/>
      <c r="G16091" s="3"/>
      <c r="H16091" s="3"/>
      <c r="I16091" s="3"/>
      <c r="J16091" s="3"/>
      <c r="K16091" s="3"/>
      <c r="L16091" s="3"/>
      <c r="M16091" s="3"/>
      <c r="N16091" s="3"/>
      <c r="O16091" s="3"/>
      <c r="P16091" s="3"/>
      <c r="Q16091" s="3"/>
      <c r="R16091" s="3"/>
      <c r="S16091" s="3"/>
    </row>
    <row r="16092" spans="5:19" x14ac:dyDescent="0.3">
      <c r="E16092"/>
      <c r="F16092"/>
      <c r="G16092" s="3"/>
      <c r="H16092" s="3"/>
      <c r="I16092" s="3"/>
      <c r="J16092" s="3"/>
      <c r="K16092" s="3"/>
      <c r="L16092" s="3"/>
      <c r="M16092" s="3"/>
      <c r="N16092" s="3"/>
      <c r="O16092" s="3"/>
      <c r="P16092" s="3"/>
      <c r="Q16092" s="3"/>
      <c r="R16092" s="3"/>
      <c r="S16092" s="3"/>
    </row>
    <row r="16093" spans="5:19" x14ac:dyDescent="0.3">
      <c r="E16093"/>
      <c r="F16093"/>
      <c r="G16093" s="3"/>
      <c r="H16093" s="3"/>
      <c r="I16093" s="3"/>
      <c r="J16093" s="3"/>
      <c r="K16093" s="3"/>
      <c r="L16093" s="3"/>
      <c r="M16093" s="3"/>
      <c r="N16093" s="3"/>
      <c r="O16093" s="3"/>
      <c r="P16093" s="3"/>
      <c r="Q16093" s="3"/>
      <c r="R16093" s="3"/>
      <c r="S16093" s="3"/>
    </row>
    <row r="16094" spans="5:19" x14ac:dyDescent="0.3">
      <c r="E16094"/>
      <c r="F16094"/>
      <c r="G16094" s="3"/>
      <c r="H16094" s="3"/>
      <c r="I16094" s="3"/>
      <c r="J16094" s="3"/>
      <c r="K16094" s="3"/>
      <c r="L16094" s="3"/>
      <c r="M16094" s="3"/>
      <c r="N16094" s="3"/>
      <c r="O16094" s="3"/>
      <c r="P16094" s="3"/>
      <c r="Q16094" s="3"/>
      <c r="R16094" s="3"/>
      <c r="S16094" s="3"/>
    </row>
    <row r="16095" spans="5:19" x14ac:dyDescent="0.3">
      <c r="E16095"/>
      <c r="F16095"/>
      <c r="G16095" s="3"/>
      <c r="H16095" s="3"/>
      <c r="I16095" s="3"/>
      <c r="J16095" s="3"/>
      <c r="K16095" s="3"/>
      <c r="L16095" s="3"/>
      <c r="M16095" s="3"/>
      <c r="N16095" s="3"/>
      <c r="O16095" s="3"/>
      <c r="P16095" s="3"/>
      <c r="Q16095" s="3"/>
      <c r="R16095" s="3"/>
      <c r="S16095" s="3"/>
    </row>
    <row r="16096" spans="5:19" x14ac:dyDescent="0.3">
      <c r="E16096"/>
      <c r="F16096"/>
      <c r="G16096" s="3"/>
      <c r="H16096" s="3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</row>
    <row r="16097" spans="5:19" x14ac:dyDescent="0.3">
      <c r="E16097"/>
      <c r="F16097"/>
      <c r="G16097" s="3"/>
      <c r="H16097" s="3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</row>
    <row r="16098" spans="5:19" x14ac:dyDescent="0.3">
      <c r="E16098"/>
      <c r="F16098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</row>
    <row r="16099" spans="5:19" x14ac:dyDescent="0.3">
      <c r="E16099"/>
      <c r="F16099"/>
      <c r="G16099" s="3"/>
      <c r="H16099" s="3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</row>
    <row r="16100" spans="5:19" x14ac:dyDescent="0.3">
      <c r="E16100"/>
      <c r="F16100"/>
      <c r="G16100" s="3"/>
      <c r="H16100" s="3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</row>
    <row r="16101" spans="5:19" x14ac:dyDescent="0.3">
      <c r="E16101"/>
      <c r="F16101"/>
      <c r="G16101" s="3"/>
      <c r="H16101" s="3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</row>
    <row r="16102" spans="5:19" x14ac:dyDescent="0.3">
      <c r="E16102"/>
      <c r="F16102"/>
      <c r="G16102" s="3"/>
      <c r="H16102" s="3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</row>
    <row r="16103" spans="5:19" x14ac:dyDescent="0.3">
      <c r="E16103"/>
      <c r="F16103"/>
      <c r="G16103" s="3"/>
      <c r="H16103" s="3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</row>
    <row r="16104" spans="5:19" x14ac:dyDescent="0.3">
      <c r="E16104"/>
      <c r="F16104"/>
      <c r="G16104" s="3"/>
      <c r="H16104" s="3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</row>
    <row r="16105" spans="5:19" x14ac:dyDescent="0.3">
      <c r="E16105"/>
      <c r="F16105"/>
      <c r="G16105" s="3"/>
      <c r="H16105" s="3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</row>
    <row r="16106" spans="5:19" x14ac:dyDescent="0.3">
      <c r="E16106"/>
      <c r="F16106"/>
      <c r="G16106" s="3"/>
      <c r="H16106" s="3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</row>
    <row r="16107" spans="5:19" x14ac:dyDescent="0.3">
      <c r="E16107"/>
      <c r="F16107"/>
      <c r="G16107" s="3"/>
      <c r="H16107" s="3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</row>
    <row r="16108" spans="5:19" x14ac:dyDescent="0.3">
      <c r="E16108"/>
      <c r="F16108"/>
      <c r="G16108" s="3"/>
      <c r="H16108" s="3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</row>
    <row r="16109" spans="5:19" x14ac:dyDescent="0.3">
      <c r="E16109"/>
      <c r="F16109"/>
      <c r="G16109" s="3"/>
      <c r="H16109" s="3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</row>
    <row r="16110" spans="5:19" x14ac:dyDescent="0.3">
      <c r="E16110"/>
      <c r="F16110"/>
      <c r="G16110" s="3"/>
      <c r="H16110" s="3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</row>
    <row r="16111" spans="5:19" x14ac:dyDescent="0.3">
      <c r="E16111"/>
      <c r="F16111"/>
      <c r="G16111" s="3"/>
      <c r="H16111" s="3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</row>
    <row r="16112" spans="5:19" x14ac:dyDescent="0.3">
      <c r="E16112"/>
      <c r="F16112"/>
      <c r="G16112" s="3"/>
      <c r="H16112" s="3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</row>
    <row r="16113" spans="5:19" x14ac:dyDescent="0.3">
      <c r="E16113"/>
      <c r="F16113"/>
      <c r="G16113" s="3"/>
      <c r="H16113" s="3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</row>
    <row r="16114" spans="5:19" x14ac:dyDescent="0.3">
      <c r="E16114"/>
      <c r="F16114"/>
      <c r="G16114" s="3"/>
      <c r="H16114" s="3"/>
      <c r="I16114" s="3"/>
      <c r="J16114" s="3"/>
      <c r="K16114" s="3"/>
      <c r="L16114" s="3"/>
      <c r="M16114" s="3"/>
      <c r="N16114" s="3"/>
      <c r="O16114" s="3"/>
      <c r="P16114" s="3"/>
      <c r="Q16114" s="3"/>
      <c r="R16114" s="3"/>
      <c r="S16114" s="3"/>
    </row>
    <row r="16115" spans="5:19" x14ac:dyDescent="0.3">
      <c r="E16115"/>
      <c r="F16115"/>
      <c r="G16115" s="3"/>
      <c r="H16115" s="3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</row>
    <row r="16116" spans="5:19" x14ac:dyDescent="0.3">
      <c r="E16116"/>
      <c r="F16116"/>
      <c r="G16116" s="3"/>
      <c r="H16116" s="3"/>
      <c r="I16116" s="3"/>
      <c r="J16116" s="3"/>
      <c r="K16116" s="3"/>
      <c r="L16116" s="3"/>
      <c r="M16116" s="3"/>
      <c r="N16116" s="3"/>
      <c r="O16116" s="3"/>
      <c r="P16116" s="3"/>
      <c r="Q16116" s="3"/>
      <c r="R16116" s="3"/>
      <c r="S16116" s="3"/>
    </row>
    <row r="16117" spans="5:19" x14ac:dyDescent="0.3">
      <c r="E16117"/>
      <c r="F16117"/>
      <c r="G16117" s="3"/>
      <c r="H16117" s="3"/>
      <c r="I16117" s="3"/>
      <c r="J16117" s="3"/>
      <c r="K16117" s="3"/>
      <c r="L16117" s="3"/>
      <c r="M16117" s="3"/>
      <c r="N16117" s="3"/>
      <c r="O16117" s="3"/>
      <c r="P16117" s="3"/>
      <c r="Q16117" s="3"/>
      <c r="R16117" s="3"/>
      <c r="S16117" s="3"/>
    </row>
    <row r="16118" spans="5:19" x14ac:dyDescent="0.3">
      <c r="E16118"/>
      <c r="F16118"/>
      <c r="G16118" s="3"/>
      <c r="H16118" s="3"/>
      <c r="I16118" s="3"/>
      <c r="J16118" s="3"/>
      <c r="K16118" s="3"/>
      <c r="L16118" s="3"/>
      <c r="M16118" s="3"/>
      <c r="N16118" s="3"/>
      <c r="O16118" s="3"/>
      <c r="P16118" s="3"/>
      <c r="Q16118" s="3"/>
      <c r="R16118" s="3"/>
      <c r="S16118" s="3"/>
    </row>
    <row r="16119" spans="5:19" x14ac:dyDescent="0.3">
      <c r="E16119"/>
      <c r="F16119"/>
      <c r="G16119" s="3"/>
      <c r="H16119" s="3"/>
      <c r="I16119" s="3"/>
      <c r="J16119" s="3"/>
      <c r="K16119" s="3"/>
      <c r="L16119" s="3"/>
      <c r="M16119" s="3"/>
      <c r="N16119" s="3"/>
      <c r="O16119" s="3"/>
      <c r="P16119" s="3"/>
      <c r="Q16119" s="3"/>
      <c r="R16119" s="3"/>
      <c r="S16119" s="3"/>
    </row>
    <row r="16120" spans="5:19" x14ac:dyDescent="0.3">
      <c r="E16120"/>
      <c r="F16120"/>
      <c r="G16120" s="3"/>
      <c r="H16120" s="3"/>
      <c r="I16120" s="3"/>
      <c r="J16120" s="3"/>
      <c r="K16120" s="3"/>
      <c r="L16120" s="3"/>
      <c r="M16120" s="3"/>
      <c r="N16120" s="3"/>
      <c r="O16120" s="3"/>
      <c r="P16120" s="3"/>
      <c r="Q16120" s="3"/>
      <c r="R16120" s="3"/>
      <c r="S16120" s="3"/>
    </row>
    <row r="16121" spans="5:19" x14ac:dyDescent="0.3">
      <c r="E16121"/>
      <c r="F16121"/>
      <c r="G16121" s="3"/>
      <c r="H16121" s="3"/>
      <c r="I16121" s="3"/>
      <c r="J16121" s="3"/>
      <c r="K16121" s="3"/>
      <c r="L16121" s="3"/>
      <c r="M16121" s="3"/>
      <c r="N16121" s="3"/>
      <c r="O16121" s="3"/>
      <c r="P16121" s="3"/>
      <c r="Q16121" s="3"/>
      <c r="R16121" s="3"/>
      <c r="S16121" s="3"/>
    </row>
    <row r="16122" spans="5:19" x14ac:dyDescent="0.3">
      <c r="E16122"/>
      <c r="F16122"/>
      <c r="G16122" s="3"/>
      <c r="H16122" s="3"/>
      <c r="I16122" s="3"/>
      <c r="J16122" s="3"/>
      <c r="K16122" s="3"/>
      <c r="L16122" s="3"/>
      <c r="M16122" s="3"/>
      <c r="N16122" s="3"/>
      <c r="O16122" s="3"/>
      <c r="P16122" s="3"/>
      <c r="Q16122" s="3"/>
      <c r="R16122" s="3"/>
      <c r="S16122" s="3"/>
    </row>
    <row r="16123" spans="5:19" x14ac:dyDescent="0.3">
      <c r="E16123"/>
      <c r="F16123"/>
      <c r="G16123" s="3"/>
      <c r="H16123" s="3"/>
      <c r="I16123" s="3"/>
      <c r="J16123" s="3"/>
      <c r="K16123" s="3"/>
      <c r="L16123" s="3"/>
      <c r="M16123" s="3"/>
      <c r="N16123" s="3"/>
      <c r="O16123" s="3"/>
      <c r="P16123" s="3"/>
      <c r="Q16123" s="3"/>
      <c r="R16123" s="3"/>
      <c r="S16123" s="3"/>
    </row>
    <row r="16124" spans="5:19" x14ac:dyDescent="0.3">
      <c r="E16124"/>
      <c r="F16124"/>
      <c r="G16124" s="3"/>
      <c r="H16124" s="3"/>
      <c r="I16124" s="3"/>
      <c r="J16124" s="3"/>
      <c r="K16124" s="3"/>
      <c r="L16124" s="3"/>
      <c r="M16124" s="3"/>
      <c r="N16124" s="3"/>
      <c r="O16124" s="3"/>
      <c r="P16124" s="3"/>
      <c r="Q16124" s="3"/>
      <c r="R16124" s="3"/>
      <c r="S16124" s="3"/>
    </row>
    <row r="16125" spans="5:19" x14ac:dyDescent="0.3">
      <c r="E16125"/>
      <c r="F16125"/>
      <c r="G16125" s="3"/>
      <c r="H16125" s="3"/>
      <c r="I16125" s="3"/>
      <c r="J16125" s="3"/>
      <c r="K16125" s="3"/>
      <c r="L16125" s="3"/>
      <c r="M16125" s="3"/>
      <c r="N16125" s="3"/>
      <c r="O16125" s="3"/>
      <c r="P16125" s="3"/>
      <c r="Q16125" s="3"/>
      <c r="R16125" s="3"/>
      <c r="S16125" s="3"/>
    </row>
    <row r="16126" spans="5:19" x14ac:dyDescent="0.3">
      <c r="E16126"/>
      <c r="F16126"/>
      <c r="G16126" s="3"/>
      <c r="H16126" s="3"/>
      <c r="I16126" s="3"/>
      <c r="J16126" s="3"/>
      <c r="K16126" s="3"/>
      <c r="L16126" s="3"/>
      <c r="M16126" s="3"/>
      <c r="N16126" s="3"/>
      <c r="O16126" s="3"/>
      <c r="P16126" s="3"/>
      <c r="Q16126" s="3"/>
      <c r="R16126" s="3"/>
      <c r="S16126" s="3"/>
    </row>
    <row r="16127" spans="5:19" x14ac:dyDescent="0.3">
      <c r="E16127"/>
      <c r="F16127"/>
      <c r="G16127" s="3"/>
      <c r="H16127" s="3"/>
      <c r="I16127" s="3"/>
      <c r="J16127" s="3"/>
      <c r="K16127" s="3"/>
      <c r="L16127" s="3"/>
      <c r="M16127" s="3"/>
      <c r="N16127" s="3"/>
      <c r="O16127" s="3"/>
      <c r="P16127" s="3"/>
      <c r="Q16127" s="3"/>
      <c r="R16127" s="3"/>
      <c r="S16127" s="3"/>
    </row>
    <row r="16128" spans="5:19" x14ac:dyDescent="0.3">
      <c r="E16128"/>
      <c r="F16128"/>
      <c r="G16128" s="3"/>
      <c r="H16128" s="3"/>
      <c r="I16128" s="3"/>
      <c r="J16128" s="3"/>
      <c r="K16128" s="3"/>
      <c r="L16128" s="3"/>
      <c r="M16128" s="3"/>
      <c r="N16128" s="3"/>
      <c r="O16128" s="3"/>
      <c r="P16128" s="3"/>
      <c r="Q16128" s="3"/>
      <c r="R16128" s="3"/>
      <c r="S16128" s="3"/>
    </row>
    <row r="16129" spans="5:19" x14ac:dyDescent="0.3">
      <c r="E16129"/>
      <c r="F16129"/>
      <c r="G16129" s="3"/>
      <c r="H16129" s="3"/>
      <c r="I16129" s="3"/>
      <c r="J16129" s="3"/>
      <c r="K16129" s="3"/>
      <c r="L16129" s="3"/>
      <c r="M16129" s="3"/>
      <c r="N16129" s="3"/>
      <c r="O16129" s="3"/>
      <c r="P16129" s="3"/>
      <c r="Q16129" s="3"/>
      <c r="R16129" s="3"/>
      <c r="S16129" s="3"/>
    </row>
    <row r="16130" spans="5:19" x14ac:dyDescent="0.3">
      <c r="E16130"/>
      <c r="F16130"/>
      <c r="G16130" s="3"/>
      <c r="H16130" s="3"/>
      <c r="I16130" s="3"/>
      <c r="J16130" s="3"/>
      <c r="K16130" s="3"/>
      <c r="L16130" s="3"/>
      <c r="M16130" s="3"/>
      <c r="N16130" s="3"/>
      <c r="O16130" s="3"/>
      <c r="P16130" s="3"/>
      <c r="Q16130" s="3"/>
      <c r="R16130" s="3"/>
      <c r="S16130" s="3"/>
    </row>
    <row r="16131" spans="5:19" x14ac:dyDescent="0.3">
      <c r="E16131"/>
      <c r="F16131"/>
      <c r="G16131" s="3"/>
      <c r="H16131" s="3"/>
      <c r="I16131" s="3"/>
      <c r="J16131" s="3"/>
      <c r="K16131" s="3"/>
      <c r="L16131" s="3"/>
      <c r="M16131" s="3"/>
      <c r="N16131" s="3"/>
      <c r="O16131" s="3"/>
      <c r="P16131" s="3"/>
      <c r="Q16131" s="3"/>
      <c r="R16131" s="3"/>
      <c r="S16131" s="3"/>
    </row>
    <row r="16132" spans="5:19" x14ac:dyDescent="0.3">
      <c r="E16132"/>
      <c r="F16132"/>
      <c r="G16132" s="3"/>
      <c r="H16132" s="3"/>
      <c r="I16132" s="3"/>
      <c r="J16132" s="3"/>
      <c r="K16132" s="3"/>
      <c r="L16132" s="3"/>
      <c r="M16132" s="3"/>
      <c r="N16132" s="3"/>
      <c r="O16132" s="3"/>
      <c r="P16132" s="3"/>
      <c r="Q16132" s="3"/>
      <c r="R16132" s="3"/>
      <c r="S16132" s="3"/>
    </row>
    <row r="16133" spans="5:19" x14ac:dyDescent="0.3">
      <c r="E16133"/>
      <c r="F16133"/>
      <c r="G16133" s="3"/>
      <c r="H16133" s="3"/>
      <c r="I16133" s="3"/>
      <c r="J16133" s="3"/>
      <c r="K16133" s="3"/>
      <c r="L16133" s="3"/>
      <c r="M16133" s="3"/>
      <c r="N16133" s="3"/>
      <c r="O16133" s="3"/>
      <c r="P16133" s="3"/>
      <c r="Q16133" s="3"/>
      <c r="R16133" s="3"/>
      <c r="S16133" s="3"/>
    </row>
    <row r="16134" spans="5:19" x14ac:dyDescent="0.3">
      <c r="E16134"/>
      <c r="F16134"/>
      <c r="G16134" s="3"/>
      <c r="H16134" s="3"/>
      <c r="I16134" s="3"/>
      <c r="J16134" s="3"/>
      <c r="K16134" s="3"/>
      <c r="L16134" s="3"/>
      <c r="M16134" s="3"/>
      <c r="N16134" s="3"/>
      <c r="O16134" s="3"/>
      <c r="P16134" s="3"/>
      <c r="Q16134" s="3"/>
      <c r="R16134" s="3"/>
      <c r="S16134" s="3"/>
    </row>
    <row r="16135" spans="5:19" x14ac:dyDescent="0.3">
      <c r="E16135"/>
      <c r="F16135"/>
      <c r="G16135" s="3"/>
      <c r="H16135" s="3"/>
      <c r="I16135" s="3"/>
      <c r="J16135" s="3"/>
      <c r="K16135" s="3"/>
      <c r="L16135" s="3"/>
      <c r="M16135" s="3"/>
      <c r="N16135" s="3"/>
      <c r="O16135" s="3"/>
      <c r="P16135" s="3"/>
      <c r="Q16135" s="3"/>
      <c r="R16135" s="3"/>
      <c r="S16135" s="3"/>
    </row>
    <row r="16136" spans="5:19" x14ac:dyDescent="0.3">
      <c r="E16136"/>
      <c r="F16136"/>
      <c r="G16136" s="3"/>
      <c r="H16136" s="3"/>
      <c r="I16136" s="3"/>
      <c r="J16136" s="3"/>
      <c r="K16136" s="3"/>
      <c r="L16136" s="3"/>
      <c r="M16136" s="3"/>
      <c r="N16136" s="3"/>
      <c r="O16136" s="3"/>
      <c r="P16136" s="3"/>
      <c r="Q16136" s="3"/>
      <c r="R16136" s="3"/>
      <c r="S16136" s="3"/>
    </row>
    <row r="16137" spans="5:19" x14ac:dyDescent="0.3">
      <c r="E16137"/>
      <c r="F16137"/>
      <c r="G16137" s="3"/>
      <c r="H16137" s="3"/>
      <c r="I16137" s="3"/>
      <c r="J16137" s="3"/>
      <c r="K16137" s="3"/>
      <c r="L16137" s="3"/>
      <c r="M16137" s="3"/>
      <c r="N16137" s="3"/>
      <c r="O16137" s="3"/>
      <c r="P16137" s="3"/>
      <c r="Q16137" s="3"/>
      <c r="R16137" s="3"/>
      <c r="S16137" s="3"/>
    </row>
    <row r="16138" spans="5:19" x14ac:dyDescent="0.3">
      <c r="E16138"/>
      <c r="F16138"/>
      <c r="G16138" s="3"/>
      <c r="H16138" s="3"/>
      <c r="I16138" s="3"/>
      <c r="J16138" s="3"/>
      <c r="K16138" s="3"/>
      <c r="L16138" s="3"/>
      <c r="M16138" s="3"/>
      <c r="N16138" s="3"/>
      <c r="O16138" s="3"/>
      <c r="P16138" s="3"/>
      <c r="Q16138" s="3"/>
      <c r="R16138" s="3"/>
      <c r="S16138" s="3"/>
    </row>
    <row r="16139" spans="5:19" x14ac:dyDescent="0.3">
      <c r="E16139"/>
      <c r="F16139"/>
      <c r="G16139" s="3"/>
      <c r="H16139" s="3"/>
      <c r="I16139" s="3"/>
      <c r="J16139" s="3"/>
      <c r="K16139" s="3"/>
      <c r="L16139" s="3"/>
      <c r="M16139" s="3"/>
      <c r="N16139" s="3"/>
      <c r="O16139" s="3"/>
      <c r="P16139" s="3"/>
      <c r="Q16139" s="3"/>
      <c r="R16139" s="3"/>
      <c r="S16139" s="3"/>
    </row>
    <row r="16140" spans="5:19" x14ac:dyDescent="0.3">
      <c r="E16140"/>
      <c r="F16140"/>
      <c r="G16140" s="3"/>
      <c r="H16140" s="3"/>
      <c r="I16140" s="3"/>
      <c r="J16140" s="3"/>
      <c r="K16140" s="3"/>
      <c r="L16140" s="3"/>
      <c r="M16140" s="3"/>
      <c r="N16140" s="3"/>
      <c r="O16140" s="3"/>
      <c r="P16140" s="3"/>
      <c r="Q16140" s="3"/>
      <c r="R16140" s="3"/>
      <c r="S16140" s="3"/>
    </row>
    <row r="16141" spans="5:19" x14ac:dyDescent="0.3">
      <c r="E16141"/>
      <c r="F16141"/>
      <c r="G16141" s="3"/>
      <c r="H16141" s="3"/>
      <c r="I16141" s="3"/>
      <c r="J16141" s="3"/>
      <c r="K16141" s="3"/>
      <c r="L16141" s="3"/>
      <c r="M16141" s="3"/>
      <c r="N16141" s="3"/>
      <c r="O16141" s="3"/>
      <c r="P16141" s="3"/>
      <c r="Q16141" s="3"/>
      <c r="R16141" s="3"/>
      <c r="S16141" s="3"/>
    </row>
    <row r="16142" spans="5:19" x14ac:dyDescent="0.3">
      <c r="E16142"/>
      <c r="F16142"/>
      <c r="G16142" s="3"/>
      <c r="H16142" s="3"/>
      <c r="I16142" s="3"/>
      <c r="J16142" s="3"/>
      <c r="K16142" s="3"/>
      <c r="L16142" s="3"/>
      <c r="M16142" s="3"/>
      <c r="N16142" s="3"/>
      <c r="O16142" s="3"/>
      <c r="P16142" s="3"/>
      <c r="Q16142" s="3"/>
      <c r="R16142" s="3"/>
      <c r="S16142" s="3"/>
    </row>
    <row r="16143" spans="5:19" x14ac:dyDescent="0.3">
      <c r="E16143"/>
      <c r="F16143"/>
      <c r="G16143" s="3"/>
      <c r="H16143" s="3"/>
      <c r="I16143" s="3"/>
      <c r="J16143" s="3"/>
      <c r="K16143" s="3"/>
      <c r="L16143" s="3"/>
      <c r="M16143" s="3"/>
      <c r="N16143" s="3"/>
      <c r="O16143" s="3"/>
      <c r="P16143" s="3"/>
      <c r="Q16143" s="3"/>
      <c r="R16143" s="3"/>
      <c r="S16143" s="3"/>
    </row>
    <row r="16144" spans="5:19" x14ac:dyDescent="0.3">
      <c r="E16144"/>
      <c r="F16144"/>
      <c r="G16144" s="3"/>
      <c r="H16144" s="3"/>
      <c r="I16144" s="3"/>
      <c r="J16144" s="3"/>
      <c r="K16144" s="3"/>
      <c r="L16144" s="3"/>
      <c r="M16144" s="3"/>
      <c r="N16144" s="3"/>
      <c r="O16144" s="3"/>
      <c r="P16144" s="3"/>
      <c r="Q16144" s="3"/>
      <c r="R16144" s="3"/>
      <c r="S16144" s="3"/>
    </row>
    <row r="16145" spans="5:19" x14ac:dyDescent="0.3">
      <c r="E16145"/>
      <c r="F16145"/>
      <c r="G16145" s="3"/>
      <c r="H16145" s="3"/>
      <c r="I16145" s="3"/>
      <c r="J16145" s="3"/>
      <c r="K16145" s="3"/>
      <c r="L16145" s="3"/>
      <c r="M16145" s="3"/>
      <c r="N16145" s="3"/>
      <c r="O16145" s="3"/>
      <c r="P16145" s="3"/>
      <c r="Q16145" s="3"/>
      <c r="R16145" s="3"/>
      <c r="S16145" s="3"/>
    </row>
    <row r="16146" spans="5:19" x14ac:dyDescent="0.3">
      <c r="E16146"/>
      <c r="F16146"/>
      <c r="G16146" s="3"/>
      <c r="H16146" s="3"/>
      <c r="I16146" s="3"/>
      <c r="J16146" s="3"/>
      <c r="K16146" s="3"/>
      <c r="L16146" s="3"/>
      <c r="M16146" s="3"/>
      <c r="N16146" s="3"/>
      <c r="O16146" s="3"/>
      <c r="P16146" s="3"/>
      <c r="Q16146" s="3"/>
      <c r="R16146" s="3"/>
      <c r="S16146" s="3"/>
    </row>
    <row r="16147" spans="5:19" x14ac:dyDescent="0.3">
      <c r="E16147"/>
      <c r="F16147"/>
      <c r="G16147" s="3"/>
      <c r="H16147" s="3"/>
      <c r="I16147" s="3"/>
      <c r="J16147" s="3"/>
      <c r="K16147" s="3"/>
      <c r="L16147" s="3"/>
      <c r="M16147" s="3"/>
      <c r="N16147" s="3"/>
      <c r="O16147" s="3"/>
      <c r="P16147" s="3"/>
      <c r="Q16147" s="3"/>
      <c r="R16147" s="3"/>
      <c r="S16147" s="3"/>
    </row>
    <row r="16148" spans="5:19" x14ac:dyDescent="0.3">
      <c r="E16148"/>
      <c r="F16148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3"/>
      <c r="R16148" s="3"/>
      <c r="S16148" s="3"/>
    </row>
    <row r="16149" spans="5:19" x14ac:dyDescent="0.3">
      <c r="E16149"/>
      <c r="F16149"/>
      <c r="G16149" s="3"/>
      <c r="H16149" s="3"/>
      <c r="I16149" s="3"/>
      <c r="J16149" s="3"/>
      <c r="K16149" s="3"/>
      <c r="L16149" s="3"/>
      <c r="M16149" s="3"/>
      <c r="N16149" s="3"/>
      <c r="O16149" s="3"/>
      <c r="P16149" s="3"/>
      <c r="Q16149" s="3"/>
      <c r="R16149" s="3"/>
      <c r="S16149" s="3"/>
    </row>
    <row r="16150" spans="5:19" x14ac:dyDescent="0.3">
      <c r="E16150"/>
      <c r="F16150"/>
      <c r="G16150" s="3"/>
      <c r="H16150" s="3"/>
      <c r="I16150" s="3"/>
      <c r="J16150" s="3"/>
      <c r="K16150" s="3"/>
      <c r="L16150" s="3"/>
      <c r="M16150" s="3"/>
      <c r="N16150" s="3"/>
      <c r="O16150" s="3"/>
      <c r="P16150" s="3"/>
      <c r="Q16150" s="3"/>
      <c r="R16150" s="3"/>
      <c r="S16150" s="3"/>
    </row>
    <row r="16151" spans="5:19" x14ac:dyDescent="0.3">
      <c r="E16151"/>
      <c r="F16151"/>
      <c r="G16151" s="3"/>
      <c r="H16151" s="3"/>
      <c r="I16151" s="3"/>
      <c r="J16151" s="3"/>
      <c r="K16151" s="3"/>
      <c r="L16151" s="3"/>
      <c r="M16151" s="3"/>
      <c r="N16151" s="3"/>
      <c r="O16151" s="3"/>
      <c r="P16151" s="3"/>
      <c r="Q16151" s="3"/>
      <c r="R16151" s="3"/>
      <c r="S16151" s="3"/>
    </row>
    <row r="16152" spans="5:19" x14ac:dyDescent="0.3">
      <c r="E16152"/>
      <c r="F16152"/>
      <c r="G16152" s="3"/>
      <c r="H16152" s="3"/>
      <c r="I16152" s="3"/>
      <c r="J16152" s="3"/>
      <c r="K16152" s="3"/>
      <c r="L16152" s="3"/>
      <c r="M16152" s="3"/>
      <c r="N16152" s="3"/>
      <c r="O16152" s="3"/>
      <c r="P16152" s="3"/>
      <c r="Q16152" s="3"/>
      <c r="R16152" s="3"/>
      <c r="S16152" s="3"/>
    </row>
    <row r="16153" spans="5:19" x14ac:dyDescent="0.3">
      <c r="E16153"/>
      <c r="F16153"/>
      <c r="G16153" s="3"/>
      <c r="H16153" s="3"/>
      <c r="I16153" s="3"/>
      <c r="J16153" s="3"/>
      <c r="K16153" s="3"/>
      <c r="L16153" s="3"/>
      <c r="M16153" s="3"/>
      <c r="N16153" s="3"/>
      <c r="O16153" s="3"/>
      <c r="P16153" s="3"/>
      <c r="Q16153" s="3"/>
      <c r="R16153" s="3"/>
      <c r="S16153" s="3"/>
    </row>
    <row r="16154" spans="5:19" x14ac:dyDescent="0.3">
      <c r="E16154"/>
      <c r="F16154"/>
      <c r="G16154" s="3"/>
      <c r="H16154" s="3"/>
      <c r="I16154" s="3"/>
      <c r="J16154" s="3"/>
      <c r="K16154" s="3"/>
      <c r="L16154" s="3"/>
      <c r="M16154" s="3"/>
      <c r="N16154" s="3"/>
      <c r="O16154" s="3"/>
      <c r="P16154" s="3"/>
      <c r="Q16154" s="3"/>
      <c r="R16154" s="3"/>
      <c r="S16154" s="3"/>
    </row>
    <row r="16155" spans="5:19" x14ac:dyDescent="0.3">
      <c r="E16155"/>
      <c r="F16155"/>
      <c r="G16155" s="3"/>
      <c r="H16155" s="3"/>
      <c r="I16155" s="3"/>
      <c r="J16155" s="3"/>
      <c r="K16155" s="3"/>
      <c r="L16155" s="3"/>
      <c r="M16155" s="3"/>
      <c r="N16155" s="3"/>
      <c r="O16155" s="3"/>
      <c r="P16155" s="3"/>
      <c r="Q16155" s="3"/>
      <c r="R16155" s="3"/>
      <c r="S16155" s="3"/>
    </row>
    <row r="16156" spans="5:19" x14ac:dyDescent="0.3">
      <c r="E16156"/>
      <c r="F16156"/>
      <c r="G16156" s="3"/>
      <c r="H16156" s="3"/>
      <c r="I16156" s="3"/>
      <c r="J16156" s="3"/>
      <c r="K16156" s="3"/>
      <c r="L16156" s="3"/>
      <c r="M16156" s="3"/>
      <c r="N16156" s="3"/>
      <c r="O16156" s="3"/>
      <c r="P16156" s="3"/>
      <c r="Q16156" s="3"/>
      <c r="R16156" s="3"/>
      <c r="S16156" s="3"/>
    </row>
    <row r="16157" spans="5:19" x14ac:dyDescent="0.3">
      <c r="E16157"/>
      <c r="F16157"/>
      <c r="G16157" s="3"/>
      <c r="H16157" s="3"/>
      <c r="I16157" s="3"/>
      <c r="J16157" s="3"/>
      <c r="K16157" s="3"/>
      <c r="L16157" s="3"/>
      <c r="M16157" s="3"/>
      <c r="N16157" s="3"/>
      <c r="O16157" s="3"/>
      <c r="P16157" s="3"/>
      <c r="Q16157" s="3"/>
      <c r="R16157" s="3"/>
      <c r="S16157" s="3"/>
    </row>
    <row r="16158" spans="5:19" x14ac:dyDescent="0.3">
      <c r="E16158"/>
      <c r="F16158"/>
      <c r="G16158" s="3"/>
      <c r="H16158" s="3"/>
      <c r="I16158" s="3"/>
      <c r="J16158" s="3"/>
      <c r="K16158" s="3"/>
      <c r="L16158" s="3"/>
      <c r="M16158" s="3"/>
      <c r="N16158" s="3"/>
      <c r="O16158" s="3"/>
      <c r="P16158" s="3"/>
      <c r="Q16158" s="3"/>
      <c r="R16158" s="3"/>
      <c r="S16158" s="3"/>
    </row>
    <row r="16159" spans="5:19" x14ac:dyDescent="0.3">
      <c r="E16159"/>
      <c r="F16159"/>
      <c r="G16159" s="3"/>
      <c r="H16159" s="3"/>
      <c r="I16159" s="3"/>
      <c r="J16159" s="3"/>
      <c r="K16159" s="3"/>
      <c r="L16159" s="3"/>
      <c r="M16159" s="3"/>
      <c r="N16159" s="3"/>
      <c r="O16159" s="3"/>
      <c r="P16159" s="3"/>
      <c r="Q16159" s="3"/>
      <c r="R16159" s="3"/>
      <c r="S16159" s="3"/>
    </row>
    <row r="16160" spans="5:19" x14ac:dyDescent="0.3">
      <c r="E16160"/>
      <c r="F16160"/>
      <c r="G16160" s="3"/>
      <c r="H16160" s="3"/>
      <c r="I16160" s="3"/>
      <c r="J16160" s="3"/>
      <c r="K16160" s="3"/>
      <c r="L16160" s="3"/>
      <c r="M16160" s="3"/>
      <c r="N16160" s="3"/>
      <c r="O16160" s="3"/>
      <c r="P16160" s="3"/>
      <c r="Q16160" s="3"/>
      <c r="R16160" s="3"/>
      <c r="S16160" s="3"/>
    </row>
    <row r="16161" spans="5:19" x14ac:dyDescent="0.3">
      <c r="E16161"/>
      <c r="F16161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3"/>
      <c r="R16161" s="3"/>
      <c r="S16161" s="3"/>
    </row>
    <row r="16162" spans="5:19" x14ac:dyDescent="0.3">
      <c r="E16162"/>
      <c r="F16162"/>
      <c r="G16162" s="3"/>
      <c r="H16162" s="3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</row>
    <row r="16163" spans="5:19" x14ac:dyDescent="0.3">
      <c r="E16163"/>
      <c r="F16163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3"/>
      <c r="R16163" s="3"/>
      <c r="S16163" s="3"/>
    </row>
    <row r="16164" spans="5:19" x14ac:dyDescent="0.3">
      <c r="E16164"/>
      <c r="F16164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3"/>
      <c r="R16164" s="3"/>
      <c r="S16164" s="3"/>
    </row>
    <row r="16165" spans="5:19" x14ac:dyDescent="0.3">
      <c r="E16165"/>
      <c r="F16165"/>
      <c r="G16165" s="3"/>
      <c r="H16165" s="3"/>
      <c r="I16165" s="3"/>
      <c r="J16165" s="3"/>
      <c r="K16165" s="3"/>
      <c r="L16165" s="3"/>
      <c r="M16165" s="3"/>
      <c r="N16165" s="3"/>
      <c r="O16165" s="3"/>
      <c r="P16165" s="3"/>
      <c r="Q16165" s="3"/>
      <c r="R16165" s="3"/>
      <c r="S16165" s="3"/>
    </row>
    <row r="16166" spans="5:19" x14ac:dyDescent="0.3">
      <c r="E16166"/>
      <c r="F16166"/>
      <c r="G16166" s="3"/>
      <c r="H16166" s="3"/>
      <c r="I16166" s="3"/>
      <c r="J16166" s="3"/>
      <c r="K16166" s="3"/>
      <c r="L16166" s="3"/>
      <c r="M16166" s="3"/>
      <c r="N16166" s="3"/>
      <c r="O16166" s="3"/>
      <c r="P16166" s="3"/>
      <c r="Q16166" s="3"/>
      <c r="R16166" s="3"/>
      <c r="S16166" s="3"/>
    </row>
    <row r="16167" spans="5:19" x14ac:dyDescent="0.3">
      <c r="E16167"/>
      <c r="F16167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3"/>
      <c r="R16167" s="3"/>
      <c r="S16167" s="3"/>
    </row>
    <row r="16168" spans="5:19" x14ac:dyDescent="0.3">
      <c r="E16168"/>
      <c r="F16168"/>
      <c r="G16168" s="3"/>
      <c r="H16168" s="3"/>
      <c r="I16168" s="3"/>
      <c r="J16168" s="3"/>
      <c r="K16168" s="3"/>
      <c r="L16168" s="3"/>
      <c r="M16168" s="3"/>
      <c r="N16168" s="3"/>
      <c r="O16168" s="3"/>
      <c r="P16168" s="3"/>
      <c r="Q16168" s="3"/>
      <c r="R16168" s="3"/>
      <c r="S16168" s="3"/>
    </row>
    <row r="16169" spans="5:19" x14ac:dyDescent="0.3">
      <c r="E16169"/>
      <c r="F16169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3"/>
      <c r="R16169" s="3"/>
      <c r="S16169" s="3"/>
    </row>
    <row r="16170" spans="5:19" x14ac:dyDescent="0.3">
      <c r="E16170"/>
      <c r="F16170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3"/>
      <c r="R16170" s="3"/>
      <c r="S16170" s="3"/>
    </row>
    <row r="16171" spans="5:19" x14ac:dyDescent="0.3">
      <c r="E16171"/>
      <c r="F16171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3"/>
      <c r="R16171" s="3"/>
      <c r="S16171" s="3"/>
    </row>
    <row r="16172" spans="5:19" x14ac:dyDescent="0.3">
      <c r="E16172"/>
      <c r="F16172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3"/>
      <c r="R16172" s="3"/>
      <c r="S16172" s="3"/>
    </row>
    <row r="16173" spans="5:19" x14ac:dyDescent="0.3">
      <c r="E16173"/>
      <c r="F16173"/>
      <c r="G16173" s="3"/>
      <c r="H16173" s="3"/>
      <c r="I16173" s="3"/>
      <c r="J16173" s="3"/>
      <c r="K16173" s="3"/>
      <c r="L16173" s="3"/>
      <c r="M16173" s="3"/>
      <c r="N16173" s="3"/>
      <c r="O16173" s="3"/>
      <c r="P16173" s="3"/>
      <c r="Q16173" s="3"/>
      <c r="R16173" s="3"/>
      <c r="S16173" s="3"/>
    </row>
    <row r="16174" spans="5:19" x14ac:dyDescent="0.3">
      <c r="E16174"/>
      <c r="F16174"/>
      <c r="G16174" s="3"/>
      <c r="H16174" s="3"/>
      <c r="I16174" s="3"/>
      <c r="J16174" s="3"/>
      <c r="K16174" s="3"/>
      <c r="L16174" s="3"/>
      <c r="M16174" s="3"/>
      <c r="N16174" s="3"/>
      <c r="O16174" s="3"/>
      <c r="P16174" s="3"/>
      <c r="Q16174" s="3"/>
      <c r="R16174" s="3"/>
      <c r="S16174" s="3"/>
    </row>
    <row r="16175" spans="5:19" x14ac:dyDescent="0.3">
      <c r="E16175"/>
      <c r="F16175"/>
      <c r="G16175" s="3"/>
      <c r="H16175" s="3"/>
      <c r="I16175" s="3"/>
      <c r="J16175" s="3"/>
      <c r="K16175" s="3"/>
      <c r="L16175" s="3"/>
      <c r="M16175" s="3"/>
      <c r="N16175" s="3"/>
      <c r="O16175" s="3"/>
      <c r="P16175" s="3"/>
      <c r="Q16175" s="3"/>
      <c r="R16175" s="3"/>
      <c r="S16175" s="3"/>
    </row>
    <row r="16176" spans="5:19" x14ac:dyDescent="0.3">
      <c r="E16176"/>
      <c r="F16176"/>
      <c r="G16176" s="3"/>
      <c r="H16176" s="3"/>
      <c r="I16176" s="3"/>
      <c r="J16176" s="3"/>
      <c r="K16176" s="3"/>
      <c r="L16176" s="3"/>
      <c r="M16176" s="3"/>
      <c r="N16176" s="3"/>
      <c r="O16176" s="3"/>
      <c r="P16176" s="3"/>
      <c r="Q16176" s="3"/>
      <c r="R16176" s="3"/>
      <c r="S16176" s="3"/>
    </row>
    <row r="16177" spans="5:19" x14ac:dyDescent="0.3">
      <c r="E16177"/>
      <c r="F16177"/>
      <c r="G16177" s="3"/>
      <c r="H16177" s="3"/>
      <c r="I16177" s="3"/>
      <c r="J16177" s="3"/>
      <c r="K16177" s="3"/>
      <c r="L16177" s="3"/>
      <c r="M16177" s="3"/>
      <c r="N16177" s="3"/>
      <c r="O16177" s="3"/>
      <c r="P16177" s="3"/>
      <c r="Q16177" s="3"/>
      <c r="R16177" s="3"/>
      <c r="S16177" s="3"/>
    </row>
    <row r="16178" spans="5:19" x14ac:dyDescent="0.3">
      <c r="E16178"/>
      <c r="F16178"/>
      <c r="G16178" s="3"/>
      <c r="H16178" s="3"/>
      <c r="I16178" s="3"/>
      <c r="J16178" s="3"/>
      <c r="K16178" s="3"/>
      <c r="L16178" s="3"/>
      <c r="M16178" s="3"/>
      <c r="N16178" s="3"/>
      <c r="O16178" s="3"/>
      <c r="P16178" s="3"/>
      <c r="Q16178" s="3"/>
      <c r="R16178" s="3"/>
      <c r="S16178" s="3"/>
    </row>
    <row r="16179" spans="5:19" x14ac:dyDescent="0.3">
      <c r="E16179"/>
      <c r="F16179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3"/>
      <c r="R16179" s="3"/>
      <c r="S16179" s="3"/>
    </row>
    <row r="16180" spans="5:19" x14ac:dyDescent="0.3">
      <c r="E16180"/>
      <c r="F16180"/>
      <c r="G16180" s="3"/>
      <c r="H16180" s="3"/>
      <c r="I16180" s="3"/>
      <c r="J16180" s="3"/>
      <c r="K16180" s="3"/>
      <c r="L16180" s="3"/>
      <c r="M16180" s="3"/>
      <c r="N16180" s="3"/>
      <c r="O16180" s="3"/>
      <c r="P16180" s="3"/>
      <c r="Q16180" s="3"/>
      <c r="R16180" s="3"/>
      <c r="S16180" s="3"/>
    </row>
    <row r="16181" spans="5:19" x14ac:dyDescent="0.3">
      <c r="E16181"/>
      <c r="F16181"/>
      <c r="G16181" s="3"/>
      <c r="H16181" s="3"/>
      <c r="I16181" s="3"/>
      <c r="J16181" s="3"/>
      <c r="K16181" s="3"/>
      <c r="L16181" s="3"/>
      <c r="M16181" s="3"/>
      <c r="N16181" s="3"/>
      <c r="O16181" s="3"/>
      <c r="P16181" s="3"/>
      <c r="Q16181" s="3"/>
      <c r="R16181" s="3"/>
      <c r="S16181" s="3"/>
    </row>
    <row r="16182" spans="5:19" x14ac:dyDescent="0.3">
      <c r="E16182"/>
      <c r="F16182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3"/>
      <c r="R16182" s="3"/>
      <c r="S16182" s="3"/>
    </row>
    <row r="16183" spans="5:19" x14ac:dyDescent="0.3">
      <c r="E16183"/>
      <c r="F16183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3"/>
      <c r="R16183" s="3"/>
      <c r="S16183" s="3"/>
    </row>
    <row r="16184" spans="5:19" x14ac:dyDescent="0.3">
      <c r="E16184"/>
      <c r="F16184"/>
      <c r="G16184" s="3"/>
      <c r="H16184" s="3"/>
      <c r="I16184" s="3"/>
      <c r="J16184" s="3"/>
      <c r="K16184" s="3"/>
      <c r="L16184" s="3"/>
      <c r="M16184" s="3"/>
      <c r="N16184" s="3"/>
      <c r="O16184" s="3"/>
      <c r="P16184" s="3"/>
      <c r="Q16184" s="3"/>
      <c r="R16184" s="3"/>
      <c r="S16184" s="3"/>
    </row>
    <row r="16185" spans="5:19" x14ac:dyDescent="0.3">
      <c r="E16185"/>
      <c r="F16185"/>
      <c r="G16185" s="3"/>
      <c r="H16185" s="3"/>
      <c r="I16185" s="3"/>
      <c r="J16185" s="3"/>
      <c r="K16185" s="3"/>
      <c r="L16185" s="3"/>
      <c r="M16185" s="3"/>
      <c r="N16185" s="3"/>
      <c r="O16185" s="3"/>
      <c r="P16185" s="3"/>
      <c r="Q16185" s="3"/>
      <c r="R16185" s="3"/>
      <c r="S16185" s="3"/>
    </row>
    <row r="16186" spans="5:19" x14ac:dyDescent="0.3">
      <c r="E16186"/>
      <c r="F16186"/>
      <c r="G16186" s="3"/>
      <c r="H16186" s="3"/>
      <c r="I16186" s="3"/>
      <c r="J16186" s="3"/>
      <c r="K16186" s="3"/>
      <c r="L16186" s="3"/>
      <c r="M16186" s="3"/>
      <c r="N16186" s="3"/>
      <c r="O16186" s="3"/>
      <c r="P16186" s="3"/>
      <c r="Q16186" s="3"/>
      <c r="R16186" s="3"/>
      <c r="S16186" s="3"/>
    </row>
    <row r="16187" spans="5:19" x14ac:dyDescent="0.3">
      <c r="E16187"/>
      <c r="F16187"/>
      <c r="G16187" s="3"/>
      <c r="H16187" s="3"/>
      <c r="I16187" s="3"/>
      <c r="J16187" s="3"/>
      <c r="K16187" s="3"/>
      <c r="L16187" s="3"/>
      <c r="M16187" s="3"/>
      <c r="N16187" s="3"/>
      <c r="O16187" s="3"/>
      <c r="P16187" s="3"/>
      <c r="Q16187" s="3"/>
      <c r="R16187" s="3"/>
      <c r="S16187" s="3"/>
    </row>
    <row r="16188" spans="5:19" x14ac:dyDescent="0.3">
      <c r="E16188"/>
      <c r="F16188"/>
      <c r="G16188" s="3"/>
      <c r="H16188" s="3"/>
      <c r="I16188" s="3"/>
      <c r="J16188" s="3"/>
      <c r="K16188" s="3"/>
      <c r="L16188" s="3"/>
      <c r="M16188" s="3"/>
      <c r="N16188" s="3"/>
      <c r="O16188" s="3"/>
      <c r="P16188" s="3"/>
      <c r="Q16188" s="3"/>
      <c r="R16188" s="3"/>
      <c r="S16188" s="3"/>
    </row>
    <row r="16189" spans="5:19" x14ac:dyDescent="0.3">
      <c r="E16189"/>
      <c r="F16189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3"/>
      <c r="R16189" s="3"/>
      <c r="S16189" s="3"/>
    </row>
    <row r="16190" spans="5:19" x14ac:dyDescent="0.3">
      <c r="E16190"/>
      <c r="F16190"/>
      <c r="G16190" s="3"/>
      <c r="H16190" s="3"/>
      <c r="I16190" s="3"/>
      <c r="J16190" s="3"/>
      <c r="K16190" s="3"/>
      <c r="L16190" s="3"/>
      <c r="M16190" s="3"/>
      <c r="N16190" s="3"/>
      <c r="O16190" s="3"/>
      <c r="P16190" s="3"/>
      <c r="Q16190" s="3"/>
      <c r="R16190" s="3"/>
      <c r="S16190" s="3"/>
    </row>
    <row r="16191" spans="5:19" x14ac:dyDescent="0.3">
      <c r="E16191"/>
      <c r="F16191"/>
      <c r="G16191" s="3"/>
      <c r="H16191" s="3"/>
      <c r="I16191" s="3"/>
      <c r="J16191" s="3"/>
      <c r="K16191" s="3"/>
      <c r="L16191" s="3"/>
      <c r="M16191" s="3"/>
      <c r="N16191" s="3"/>
      <c r="O16191" s="3"/>
      <c r="P16191" s="3"/>
      <c r="Q16191" s="3"/>
      <c r="R16191" s="3"/>
      <c r="S16191" s="3"/>
    </row>
    <row r="16192" spans="5:19" x14ac:dyDescent="0.3">
      <c r="E16192"/>
      <c r="F16192"/>
      <c r="G16192" s="3"/>
      <c r="H16192" s="3"/>
      <c r="I16192" s="3"/>
      <c r="J16192" s="3"/>
      <c r="K16192" s="3"/>
      <c r="L16192" s="3"/>
      <c r="M16192" s="3"/>
      <c r="N16192" s="3"/>
      <c r="O16192" s="3"/>
      <c r="P16192" s="3"/>
      <c r="Q16192" s="3"/>
      <c r="R16192" s="3"/>
      <c r="S16192" s="3"/>
    </row>
    <row r="16193" spans="5:19" x14ac:dyDescent="0.3">
      <c r="E16193"/>
      <c r="F16193"/>
      <c r="G16193" s="3"/>
      <c r="H16193" s="3"/>
      <c r="I16193" s="3"/>
      <c r="J16193" s="3"/>
      <c r="K16193" s="3"/>
      <c r="L16193" s="3"/>
      <c r="M16193" s="3"/>
      <c r="N16193" s="3"/>
      <c r="O16193" s="3"/>
      <c r="P16193" s="3"/>
      <c r="Q16193" s="3"/>
      <c r="R16193" s="3"/>
      <c r="S16193" s="3"/>
    </row>
    <row r="16194" spans="5:19" x14ac:dyDescent="0.3">
      <c r="E16194"/>
      <c r="F16194"/>
      <c r="G16194" s="3"/>
      <c r="H16194" s="3"/>
      <c r="I16194" s="3"/>
      <c r="J16194" s="3"/>
      <c r="K16194" s="3"/>
      <c r="L16194" s="3"/>
      <c r="M16194" s="3"/>
      <c r="N16194" s="3"/>
      <c r="O16194" s="3"/>
      <c r="P16194" s="3"/>
      <c r="Q16194" s="3"/>
      <c r="R16194" s="3"/>
      <c r="S16194" s="3"/>
    </row>
    <row r="16195" spans="5:19" x14ac:dyDescent="0.3">
      <c r="E16195"/>
      <c r="F16195"/>
      <c r="G16195" s="3"/>
      <c r="H16195" s="3"/>
      <c r="I16195" s="3"/>
      <c r="J16195" s="3"/>
      <c r="K16195" s="3"/>
      <c r="L16195" s="3"/>
      <c r="M16195" s="3"/>
      <c r="N16195" s="3"/>
      <c r="O16195" s="3"/>
      <c r="P16195" s="3"/>
      <c r="Q16195" s="3"/>
      <c r="R16195" s="3"/>
      <c r="S16195" s="3"/>
    </row>
    <row r="16196" spans="5:19" x14ac:dyDescent="0.3">
      <c r="E16196"/>
      <c r="F16196"/>
      <c r="G16196" s="3"/>
      <c r="H16196" s="3"/>
      <c r="I16196" s="3"/>
      <c r="J16196" s="3"/>
      <c r="K16196" s="3"/>
      <c r="L16196" s="3"/>
      <c r="M16196" s="3"/>
      <c r="N16196" s="3"/>
      <c r="O16196" s="3"/>
      <c r="P16196" s="3"/>
      <c r="Q16196" s="3"/>
      <c r="R16196" s="3"/>
      <c r="S16196" s="3"/>
    </row>
    <row r="16197" spans="5:19" x14ac:dyDescent="0.3">
      <c r="E16197"/>
      <c r="F16197"/>
      <c r="G16197" s="3"/>
      <c r="H16197" s="3"/>
      <c r="I16197" s="3"/>
      <c r="J16197" s="3"/>
      <c r="K16197" s="3"/>
      <c r="L16197" s="3"/>
      <c r="M16197" s="3"/>
      <c r="N16197" s="3"/>
      <c r="O16197" s="3"/>
      <c r="P16197" s="3"/>
      <c r="Q16197" s="3"/>
      <c r="R16197" s="3"/>
      <c r="S16197" s="3"/>
    </row>
    <row r="16198" spans="5:19" x14ac:dyDescent="0.3">
      <c r="E16198"/>
      <c r="F16198"/>
      <c r="G16198" s="3"/>
      <c r="H16198" s="3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</row>
    <row r="16199" spans="5:19" x14ac:dyDescent="0.3">
      <c r="E16199"/>
      <c r="F16199"/>
      <c r="G16199" s="3"/>
      <c r="H16199" s="3"/>
      <c r="I16199" s="3"/>
      <c r="J16199" s="3"/>
      <c r="K16199" s="3"/>
      <c r="L16199" s="3"/>
      <c r="M16199" s="3"/>
      <c r="N16199" s="3"/>
      <c r="O16199" s="3"/>
      <c r="P16199" s="3"/>
      <c r="Q16199" s="3"/>
      <c r="R16199" s="3"/>
      <c r="S16199" s="3"/>
    </row>
    <row r="16200" spans="5:19" x14ac:dyDescent="0.3">
      <c r="E16200"/>
      <c r="F16200"/>
      <c r="G16200" s="3"/>
      <c r="H16200" s="3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</row>
    <row r="16201" spans="5:19" x14ac:dyDescent="0.3">
      <c r="E16201"/>
      <c r="F16201"/>
      <c r="G16201" s="3"/>
      <c r="H16201" s="3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</row>
    <row r="16202" spans="5:19" x14ac:dyDescent="0.3">
      <c r="E16202"/>
      <c r="F16202"/>
      <c r="G16202" s="3"/>
      <c r="H16202" s="3"/>
      <c r="I16202" s="3"/>
      <c r="J16202" s="3"/>
      <c r="K16202" s="3"/>
      <c r="L16202" s="3"/>
      <c r="M16202" s="3"/>
      <c r="N16202" s="3"/>
      <c r="O16202" s="3"/>
      <c r="P16202" s="3"/>
      <c r="Q16202" s="3"/>
      <c r="R16202" s="3"/>
      <c r="S16202" s="3"/>
    </row>
    <row r="16203" spans="5:19" x14ac:dyDescent="0.3">
      <c r="E16203"/>
      <c r="F16203"/>
      <c r="G16203" s="3"/>
      <c r="H16203" s="3"/>
      <c r="I16203" s="3"/>
      <c r="J16203" s="3"/>
      <c r="K16203" s="3"/>
      <c r="L16203" s="3"/>
      <c r="M16203" s="3"/>
      <c r="N16203" s="3"/>
      <c r="O16203" s="3"/>
      <c r="P16203" s="3"/>
      <c r="Q16203" s="3"/>
      <c r="R16203" s="3"/>
      <c r="S16203" s="3"/>
    </row>
    <row r="16204" spans="5:19" x14ac:dyDescent="0.3">
      <c r="E16204"/>
      <c r="F16204"/>
      <c r="G16204" s="3"/>
      <c r="H16204" s="3"/>
      <c r="I16204" s="3"/>
      <c r="J16204" s="3"/>
      <c r="K16204" s="3"/>
      <c r="L16204" s="3"/>
      <c r="M16204" s="3"/>
      <c r="N16204" s="3"/>
      <c r="O16204" s="3"/>
      <c r="P16204" s="3"/>
      <c r="Q16204" s="3"/>
      <c r="R16204" s="3"/>
      <c r="S16204" s="3"/>
    </row>
    <row r="16205" spans="5:19" x14ac:dyDescent="0.3">
      <c r="E16205"/>
      <c r="F16205"/>
      <c r="G16205" s="3"/>
      <c r="H16205" s="3"/>
      <c r="I16205" s="3"/>
      <c r="J16205" s="3"/>
      <c r="K16205" s="3"/>
      <c r="L16205" s="3"/>
      <c r="M16205" s="3"/>
      <c r="N16205" s="3"/>
      <c r="O16205" s="3"/>
      <c r="P16205" s="3"/>
      <c r="Q16205" s="3"/>
      <c r="R16205" s="3"/>
      <c r="S16205" s="3"/>
    </row>
    <row r="16206" spans="5:19" x14ac:dyDescent="0.3">
      <c r="E16206"/>
      <c r="F16206"/>
      <c r="G16206" s="3"/>
      <c r="H16206" s="3"/>
      <c r="I16206" s="3"/>
      <c r="J16206" s="3"/>
      <c r="K16206" s="3"/>
      <c r="L16206" s="3"/>
      <c r="M16206" s="3"/>
      <c r="N16206" s="3"/>
      <c r="O16206" s="3"/>
      <c r="P16206" s="3"/>
      <c r="Q16206" s="3"/>
      <c r="R16206" s="3"/>
      <c r="S16206" s="3"/>
    </row>
    <row r="16207" spans="5:19" x14ac:dyDescent="0.3">
      <c r="E16207"/>
      <c r="F16207"/>
      <c r="G16207" s="3"/>
      <c r="H16207" s="3"/>
      <c r="I16207" s="3"/>
      <c r="J16207" s="3"/>
      <c r="K16207" s="3"/>
      <c r="L16207" s="3"/>
      <c r="M16207" s="3"/>
      <c r="N16207" s="3"/>
      <c r="O16207" s="3"/>
      <c r="P16207" s="3"/>
      <c r="Q16207" s="3"/>
      <c r="R16207" s="3"/>
      <c r="S16207" s="3"/>
    </row>
    <row r="16208" spans="5:19" x14ac:dyDescent="0.3">
      <c r="E16208"/>
      <c r="F16208"/>
      <c r="G16208" s="3"/>
      <c r="H16208" s="3"/>
      <c r="I16208" s="3"/>
      <c r="J16208" s="3"/>
      <c r="K16208" s="3"/>
      <c r="L16208" s="3"/>
      <c r="M16208" s="3"/>
      <c r="N16208" s="3"/>
      <c r="O16208" s="3"/>
      <c r="P16208" s="3"/>
      <c r="Q16208" s="3"/>
      <c r="R16208" s="3"/>
      <c r="S16208" s="3"/>
    </row>
    <row r="16209" spans="5:19" x14ac:dyDescent="0.3">
      <c r="E16209"/>
      <c r="F16209"/>
      <c r="G16209" s="3"/>
      <c r="H16209" s="3"/>
      <c r="I16209" s="3"/>
      <c r="J16209" s="3"/>
      <c r="K16209" s="3"/>
      <c r="L16209" s="3"/>
      <c r="M16209" s="3"/>
      <c r="N16209" s="3"/>
      <c r="O16209" s="3"/>
      <c r="P16209" s="3"/>
      <c r="Q16209" s="3"/>
      <c r="R16209" s="3"/>
      <c r="S16209" s="3"/>
    </row>
    <row r="16210" spans="5:19" x14ac:dyDescent="0.3">
      <c r="E16210"/>
      <c r="F16210"/>
      <c r="G16210" s="3"/>
      <c r="H16210" s="3"/>
      <c r="I16210" s="3"/>
      <c r="J16210" s="3"/>
      <c r="K16210" s="3"/>
      <c r="L16210" s="3"/>
      <c r="M16210" s="3"/>
      <c r="N16210" s="3"/>
      <c r="O16210" s="3"/>
      <c r="P16210" s="3"/>
      <c r="Q16210" s="3"/>
      <c r="R16210" s="3"/>
      <c r="S16210" s="3"/>
    </row>
    <row r="16211" spans="5:19" x14ac:dyDescent="0.3">
      <c r="E16211"/>
      <c r="F16211"/>
      <c r="G16211" s="3"/>
      <c r="H16211" s="3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</row>
    <row r="16212" spans="5:19" x14ac:dyDescent="0.3">
      <c r="E16212"/>
      <c r="F16212"/>
      <c r="G16212" s="3"/>
      <c r="H16212" s="3"/>
      <c r="I16212" s="3"/>
      <c r="J16212" s="3"/>
      <c r="K16212" s="3"/>
      <c r="L16212" s="3"/>
      <c r="M16212" s="3"/>
      <c r="N16212" s="3"/>
      <c r="O16212" s="3"/>
      <c r="P16212" s="3"/>
      <c r="Q16212" s="3"/>
      <c r="R16212" s="3"/>
      <c r="S16212" s="3"/>
    </row>
    <row r="16213" spans="5:19" x14ac:dyDescent="0.3">
      <c r="E16213"/>
      <c r="F16213"/>
      <c r="G16213" s="3"/>
      <c r="H16213" s="3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</row>
    <row r="16214" spans="5:19" x14ac:dyDescent="0.3">
      <c r="E16214"/>
      <c r="F16214"/>
      <c r="G16214" s="3"/>
      <c r="H16214" s="3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</row>
    <row r="16215" spans="5:19" x14ac:dyDescent="0.3">
      <c r="E16215"/>
      <c r="F16215"/>
      <c r="G16215" s="3"/>
      <c r="H16215" s="3"/>
      <c r="I16215" s="3"/>
      <c r="J16215" s="3"/>
      <c r="K16215" s="3"/>
      <c r="L16215" s="3"/>
      <c r="M16215" s="3"/>
      <c r="N16215" s="3"/>
      <c r="O16215" s="3"/>
      <c r="P16215" s="3"/>
      <c r="Q16215" s="3"/>
      <c r="R16215" s="3"/>
      <c r="S16215" s="3"/>
    </row>
    <row r="16216" spans="5:19" x14ac:dyDescent="0.3">
      <c r="E16216"/>
      <c r="F16216"/>
      <c r="G16216" s="3"/>
      <c r="H16216" s="3"/>
      <c r="I16216" s="3"/>
      <c r="J16216" s="3"/>
      <c r="K16216" s="3"/>
      <c r="L16216" s="3"/>
      <c r="M16216" s="3"/>
      <c r="N16216" s="3"/>
      <c r="O16216" s="3"/>
      <c r="P16216" s="3"/>
      <c r="Q16216" s="3"/>
      <c r="R16216" s="3"/>
      <c r="S16216" s="3"/>
    </row>
    <row r="16217" spans="5:19" x14ac:dyDescent="0.3">
      <c r="E16217"/>
      <c r="F16217"/>
      <c r="G16217" s="3"/>
      <c r="H16217" s="3"/>
      <c r="I16217" s="3"/>
      <c r="J16217" s="3"/>
      <c r="K16217" s="3"/>
      <c r="L16217" s="3"/>
      <c r="M16217" s="3"/>
      <c r="N16217" s="3"/>
      <c r="O16217" s="3"/>
      <c r="P16217" s="3"/>
      <c r="Q16217" s="3"/>
      <c r="R16217" s="3"/>
      <c r="S16217" s="3"/>
    </row>
    <row r="16218" spans="5:19" x14ac:dyDescent="0.3">
      <c r="E16218"/>
      <c r="F16218"/>
      <c r="G16218" s="3"/>
      <c r="H16218" s="3"/>
      <c r="I16218" s="3"/>
      <c r="J16218" s="3"/>
      <c r="K16218" s="3"/>
      <c r="L16218" s="3"/>
      <c r="M16218" s="3"/>
      <c r="N16218" s="3"/>
      <c r="O16218" s="3"/>
      <c r="P16218" s="3"/>
      <c r="Q16218" s="3"/>
      <c r="R16218" s="3"/>
      <c r="S16218" s="3"/>
    </row>
    <row r="16219" spans="5:19" x14ac:dyDescent="0.3">
      <c r="E16219"/>
      <c r="F16219"/>
      <c r="G16219" s="3"/>
      <c r="H16219" s="3"/>
      <c r="I16219" s="3"/>
      <c r="J16219" s="3"/>
      <c r="K16219" s="3"/>
      <c r="L16219" s="3"/>
      <c r="M16219" s="3"/>
      <c r="N16219" s="3"/>
      <c r="O16219" s="3"/>
      <c r="P16219" s="3"/>
      <c r="Q16219" s="3"/>
      <c r="R16219" s="3"/>
      <c r="S16219" s="3"/>
    </row>
    <row r="16220" spans="5:19" x14ac:dyDescent="0.3">
      <c r="E16220"/>
      <c r="F16220"/>
      <c r="G16220" s="3"/>
      <c r="H16220" s="3"/>
      <c r="I16220" s="3"/>
      <c r="J16220" s="3"/>
      <c r="K16220" s="3"/>
      <c r="L16220" s="3"/>
      <c r="M16220" s="3"/>
      <c r="N16220" s="3"/>
      <c r="O16220" s="3"/>
      <c r="P16220" s="3"/>
      <c r="Q16220" s="3"/>
      <c r="R16220" s="3"/>
      <c r="S16220" s="3"/>
    </row>
    <row r="16221" spans="5:19" x14ac:dyDescent="0.3">
      <c r="E16221"/>
      <c r="F16221"/>
      <c r="G16221" s="3"/>
      <c r="H16221" s="3"/>
      <c r="I16221" s="3"/>
      <c r="J16221" s="3"/>
      <c r="K16221" s="3"/>
      <c r="L16221" s="3"/>
      <c r="M16221" s="3"/>
      <c r="N16221" s="3"/>
      <c r="O16221" s="3"/>
      <c r="P16221" s="3"/>
      <c r="Q16221" s="3"/>
      <c r="R16221" s="3"/>
      <c r="S16221" s="3"/>
    </row>
    <row r="16222" spans="5:19" x14ac:dyDescent="0.3">
      <c r="E16222"/>
      <c r="F16222"/>
      <c r="G16222" s="3"/>
      <c r="H16222" s="3"/>
      <c r="I16222" s="3"/>
      <c r="J16222" s="3"/>
      <c r="K16222" s="3"/>
      <c r="L16222" s="3"/>
      <c r="M16222" s="3"/>
      <c r="N16222" s="3"/>
      <c r="O16222" s="3"/>
      <c r="P16222" s="3"/>
      <c r="Q16222" s="3"/>
      <c r="R16222" s="3"/>
      <c r="S16222" s="3"/>
    </row>
    <row r="16223" spans="5:19" x14ac:dyDescent="0.3">
      <c r="E16223"/>
      <c r="F16223"/>
      <c r="G16223" s="3"/>
      <c r="H16223" s="3"/>
      <c r="I16223" s="3"/>
      <c r="J16223" s="3"/>
      <c r="K16223" s="3"/>
      <c r="L16223" s="3"/>
      <c r="M16223" s="3"/>
      <c r="N16223" s="3"/>
      <c r="O16223" s="3"/>
      <c r="P16223" s="3"/>
      <c r="Q16223" s="3"/>
      <c r="R16223" s="3"/>
      <c r="S16223" s="3"/>
    </row>
    <row r="16224" spans="5:19" x14ac:dyDescent="0.3">
      <c r="E16224"/>
      <c r="F16224"/>
      <c r="G16224" s="3"/>
      <c r="H16224" s="3"/>
      <c r="I16224" s="3"/>
      <c r="J16224" s="3"/>
      <c r="K16224" s="3"/>
      <c r="L16224" s="3"/>
      <c r="M16224" s="3"/>
      <c r="N16224" s="3"/>
      <c r="O16224" s="3"/>
      <c r="P16224" s="3"/>
      <c r="Q16224" s="3"/>
      <c r="R16224" s="3"/>
      <c r="S16224" s="3"/>
    </row>
    <row r="16225" spans="5:19" x14ac:dyDescent="0.3">
      <c r="E16225"/>
      <c r="F16225"/>
      <c r="G16225" s="3"/>
      <c r="H16225" s="3"/>
      <c r="I16225" s="3"/>
      <c r="J16225" s="3"/>
      <c r="K16225" s="3"/>
      <c r="L16225" s="3"/>
      <c r="M16225" s="3"/>
      <c r="N16225" s="3"/>
      <c r="O16225" s="3"/>
      <c r="P16225" s="3"/>
      <c r="Q16225" s="3"/>
      <c r="R16225" s="3"/>
      <c r="S16225" s="3"/>
    </row>
    <row r="16226" spans="5:19" x14ac:dyDescent="0.3">
      <c r="E16226"/>
      <c r="F16226"/>
      <c r="G16226" s="3"/>
      <c r="H16226" s="3"/>
      <c r="I16226" s="3"/>
      <c r="J16226" s="3"/>
      <c r="K16226" s="3"/>
      <c r="L16226" s="3"/>
      <c r="M16226" s="3"/>
      <c r="N16226" s="3"/>
      <c r="O16226" s="3"/>
      <c r="P16226" s="3"/>
      <c r="Q16226" s="3"/>
      <c r="R16226" s="3"/>
      <c r="S16226" s="3"/>
    </row>
    <row r="16227" spans="5:19" x14ac:dyDescent="0.3">
      <c r="E16227"/>
      <c r="F16227"/>
      <c r="G16227" s="3"/>
      <c r="H16227" s="3"/>
      <c r="I16227" s="3"/>
      <c r="J16227" s="3"/>
      <c r="K16227" s="3"/>
      <c r="L16227" s="3"/>
      <c r="M16227" s="3"/>
      <c r="N16227" s="3"/>
      <c r="O16227" s="3"/>
      <c r="P16227" s="3"/>
      <c r="Q16227" s="3"/>
      <c r="R16227" s="3"/>
      <c r="S16227" s="3"/>
    </row>
    <row r="16228" spans="5:19" x14ac:dyDescent="0.3">
      <c r="E16228"/>
      <c r="F16228"/>
      <c r="G16228" s="3"/>
      <c r="H16228" s="3"/>
      <c r="I16228" s="3"/>
      <c r="J16228" s="3"/>
      <c r="K16228" s="3"/>
      <c r="L16228" s="3"/>
      <c r="M16228" s="3"/>
      <c r="N16228" s="3"/>
      <c r="O16228" s="3"/>
      <c r="P16228" s="3"/>
      <c r="Q16228" s="3"/>
      <c r="R16228" s="3"/>
      <c r="S16228" s="3"/>
    </row>
    <row r="16229" spans="5:19" x14ac:dyDescent="0.3">
      <c r="E16229"/>
      <c r="F16229"/>
      <c r="G16229" s="3"/>
      <c r="H16229" s="3"/>
      <c r="I16229" s="3"/>
      <c r="J16229" s="3"/>
      <c r="K16229" s="3"/>
      <c r="L16229" s="3"/>
      <c r="M16229" s="3"/>
      <c r="N16229" s="3"/>
      <c r="O16229" s="3"/>
      <c r="P16229" s="3"/>
      <c r="Q16229" s="3"/>
      <c r="R16229" s="3"/>
      <c r="S16229" s="3"/>
    </row>
    <row r="16230" spans="5:19" x14ac:dyDescent="0.3">
      <c r="E16230"/>
      <c r="F16230"/>
      <c r="G16230" s="3"/>
      <c r="H16230" s="3"/>
      <c r="I16230" s="3"/>
      <c r="J16230" s="3"/>
      <c r="K16230" s="3"/>
      <c r="L16230" s="3"/>
      <c r="M16230" s="3"/>
      <c r="N16230" s="3"/>
      <c r="O16230" s="3"/>
      <c r="P16230" s="3"/>
      <c r="Q16230" s="3"/>
      <c r="R16230" s="3"/>
      <c r="S16230" s="3"/>
    </row>
    <row r="16231" spans="5:19" x14ac:dyDescent="0.3">
      <c r="E16231"/>
      <c r="F16231"/>
      <c r="G16231" s="3"/>
      <c r="H16231" s="3"/>
      <c r="I16231" s="3"/>
      <c r="J16231" s="3"/>
      <c r="K16231" s="3"/>
      <c r="L16231" s="3"/>
      <c r="M16231" s="3"/>
      <c r="N16231" s="3"/>
      <c r="O16231" s="3"/>
      <c r="P16231" s="3"/>
      <c r="Q16231" s="3"/>
      <c r="R16231" s="3"/>
      <c r="S16231" s="3"/>
    </row>
    <row r="16232" spans="5:19" x14ac:dyDescent="0.3">
      <c r="E16232"/>
      <c r="F16232"/>
      <c r="G16232" s="3"/>
      <c r="H16232" s="3"/>
      <c r="I16232" s="3"/>
      <c r="J16232" s="3"/>
      <c r="K16232" s="3"/>
      <c r="L16232" s="3"/>
      <c r="M16232" s="3"/>
      <c r="N16232" s="3"/>
      <c r="O16232" s="3"/>
      <c r="P16232" s="3"/>
      <c r="Q16232" s="3"/>
      <c r="R16232" s="3"/>
      <c r="S16232" s="3"/>
    </row>
    <row r="16233" spans="5:19" x14ac:dyDescent="0.3">
      <c r="E16233"/>
      <c r="F16233"/>
      <c r="G16233" s="3"/>
      <c r="H16233" s="3"/>
      <c r="I16233" s="3"/>
      <c r="J16233" s="3"/>
      <c r="K16233" s="3"/>
      <c r="L16233" s="3"/>
      <c r="M16233" s="3"/>
      <c r="N16233" s="3"/>
      <c r="O16233" s="3"/>
      <c r="P16233" s="3"/>
      <c r="Q16233" s="3"/>
      <c r="R16233" s="3"/>
      <c r="S16233" s="3"/>
    </row>
    <row r="16234" spans="5:19" x14ac:dyDescent="0.3">
      <c r="E16234"/>
      <c r="F16234"/>
      <c r="G16234" s="3"/>
      <c r="H16234" s="3"/>
      <c r="I16234" s="3"/>
      <c r="J16234" s="3"/>
      <c r="K16234" s="3"/>
      <c r="L16234" s="3"/>
      <c r="M16234" s="3"/>
      <c r="N16234" s="3"/>
      <c r="O16234" s="3"/>
      <c r="P16234" s="3"/>
      <c r="Q16234" s="3"/>
      <c r="R16234" s="3"/>
      <c r="S16234" s="3"/>
    </row>
    <row r="16235" spans="5:19" x14ac:dyDescent="0.3">
      <c r="E16235"/>
      <c r="F16235"/>
      <c r="G16235" s="3"/>
      <c r="H16235" s="3"/>
      <c r="I16235" s="3"/>
      <c r="J16235" s="3"/>
      <c r="K16235" s="3"/>
      <c r="L16235" s="3"/>
      <c r="M16235" s="3"/>
      <c r="N16235" s="3"/>
      <c r="O16235" s="3"/>
      <c r="P16235" s="3"/>
      <c r="Q16235" s="3"/>
      <c r="R16235" s="3"/>
      <c r="S16235" s="3"/>
    </row>
    <row r="16236" spans="5:19" x14ac:dyDescent="0.3">
      <c r="E16236"/>
      <c r="F16236"/>
      <c r="G16236" s="3"/>
      <c r="H16236" s="3"/>
      <c r="I16236" s="3"/>
      <c r="J16236" s="3"/>
      <c r="K16236" s="3"/>
      <c r="L16236" s="3"/>
      <c r="M16236" s="3"/>
      <c r="N16236" s="3"/>
      <c r="O16236" s="3"/>
      <c r="P16236" s="3"/>
      <c r="Q16236" s="3"/>
      <c r="R16236" s="3"/>
      <c r="S16236" s="3"/>
    </row>
    <row r="16237" spans="5:19" x14ac:dyDescent="0.3">
      <c r="E16237"/>
      <c r="F16237"/>
      <c r="G16237" s="3"/>
      <c r="H16237" s="3"/>
      <c r="I16237" s="3"/>
      <c r="J16237" s="3"/>
      <c r="K16237" s="3"/>
      <c r="L16237" s="3"/>
      <c r="M16237" s="3"/>
      <c r="N16237" s="3"/>
      <c r="O16237" s="3"/>
      <c r="P16237" s="3"/>
      <c r="Q16237" s="3"/>
      <c r="R16237" s="3"/>
      <c r="S16237" s="3"/>
    </row>
    <row r="16238" spans="5:19" x14ac:dyDescent="0.3">
      <c r="E16238"/>
      <c r="F16238"/>
      <c r="G16238" s="3"/>
      <c r="H16238" s="3"/>
      <c r="I16238" s="3"/>
      <c r="J16238" s="3"/>
      <c r="K16238" s="3"/>
      <c r="L16238" s="3"/>
      <c r="M16238" s="3"/>
      <c r="N16238" s="3"/>
      <c r="O16238" s="3"/>
      <c r="P16238" s="3"/>
      <c r="Q16238" s="3"/>
      <c r="R16238" s="3"/>
      <c r="S16238" s="3"/>
    </row>
    <row r="16239" spans="5:19" x14ac:dyDescent="0.3">
      <c r="E16239"/>
      <c r="F16239"/>
      <c r="G16239" s="3"/>
      <c r="H16239" s="3"/>
      <c r="I16239" s="3"/>
      <c r="J16239" s="3"/>
      <c r="K16239" s="3"/>
      <c r="L16239" s="3"/>
      <c r="M16239" s="3"/>
      <c r="N16239" s="3"/>
      <c r="O16239" s="3"/>
      <c r="P16239" s="3"/>
      <c r="Q16239" s="3"/>
      <c r="R16239" s="3"/>
      <c r="S16239" s="3"/>
    </row>
    <row r="16240" spans="5:19" x14ac:dyDescent="0.3">
      <c r="E16240"/>
      <c r="F16240"/>
      <c r="G16240" s="3"/>
      <c r="H16240" s="3"/>
      <c r="I16240" s="3"/>
      <c r="J16240" s="3"/>
      <c r="K16240" s="3"/>
      <c r="L16240" s="3"/>
      <c r="M16240" s="3"/>
      <c r="N16240" s="3"/>
      <c r="O16240" s="3"/>
      <c r="P16240" s="3"/>
      <c r="Q16240" s="3"/>
      <c r="R16240" s="3"/>
      <c r="S16240" s="3"/>
    </row>
    <row r="16241" spans="5:19" x14ac:dyDescent="0.3">
      <c r="E16241"/>
      <c r="F16241"/>
      <c r="G16241" s="3"/>
      <c r="H16241" s="3"/>
      <c r="I16241" s="3"/>
      <c r="J16241" s="3"/>
      <c r="K16241" s="3"/>
      <c r="L16241" s="3"/>
      <c r="M16241" s="3"/>
      <c r="N16241" s="3"/>
      <c r="O16241" s="3"/>
      <c r="P16241" s="3"/>
      <c r="Q16241" s="3"/>
      <c r="R16241" s="3"/>
      <c r="S16241" s="3"/>
    </row>
    <row r="16242" spans="5:19" x14ac:dyDescent="0.3">
      <c r="E16242"/>
      <c r="F16242"/>
      <c r="G16242" s="3"/>
      <c r="H16242" s="3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</row>
    <row r="16243" spans="5:19" x14ac:dyDescent="0.3">
      <c r="E16243"/>
      <c r="F16243"/>
      <c r="G16243" s="3"/>
      <c r="H16243" s="3"/>
      <c r="I16243" s="3"/>
      <c r="J16243" s="3"/>
      <c r="K16243" s="3"/>
      <c r="L16243" s="3"/>
      <c r="M16243" s="3"/>
      <c r="N16243" s="3"/>
      <c r="O16243" s="3"/>
      <c r="P16243" s="3"/>
      <c r="Q16243" s="3"/>
      <c r="R16243" s="3"/>
      <c r="S16243" s="3"/>
    </row>
    <row r="16244" spans="5:19" x14ac:dyDescent="0.3">
      <c r="E16244"/>
      <c r="F16244"/>
      <c r="G16244" s="3"/>
      <c r="H16244" s="3"/>
      <c r="I16244" s="3"/>
      <c r="J16244" s="3"/>
      <c r="K16244" s="3"/>
      <c r="L16244" s="3"/>
      <c r="M16244" s="3"/>
      <c r="N16244" s="3"/>
      <c r="O16244" s="3"/>
      <c r="P16244" s="3"/>
      <c r="Q16244" s="3"/>
      <c r="R16244" s="3"/>
      <c r="S16244" s="3"/>
    </row>
    <row r="16245" spans="5:19" x14ac:dyDescent="0.3">
      <c r="E16245"/>
      <c r="F16245"/>
      <c r="G16245" s="3"/>
      <c r="H16245" s="3"/>
      <c r="I16245" s="3"/>
      <c r="J16245" s="3"/>
      <c r="K16245" s="3"/>
      <c r="L16245" s="3"/>
      <c r="M16245" s="3"/>
      <c r="N16245" s="3"/>
      <c r="O16245" s="3"/>
      <c r="P16245" s="3"/>
      <c r="Q16245" s="3"/>
      <c r="R16245" s="3"/>
      <c r="S16245" s="3"/>
    </row>
    <row r="16246" spans="5:19" x14ac:dyDescent="0.3">
      <c r="E16246"/>
      <c r="F16246"/>
      <c r="G16246" s="3"/>
      <c r="H16246" s="3"/>
      <c r="I16246" s="3"/>
      <c r="J16246" s="3"/>
      <c r="K16246" s="3"/>
      <c r="L16246" s="3"/>
      <c r="M16246" s="3"/>
      <c r="N16246" s="3"/>
      <c r="O16246" s="3"/>
      <c r="P16246" s="3"/>
      <c r="Q16246" s="3"/>
      <c r="R16246" s="3"/>
      <c r="S16246" s="3"/>
    </row>
    <row r="16247" spans="5:19" x14ac:dyDescent="0.3">
      <c r="E16247"/>
      <c r="F16247"/>
      <c r="G16247" s="3"/>
      <c r="H16247" s="3"/>
      <c r="I16247" s="3"/>
      <c r="J16247" s="3"/>
      <c r="K16247" s="3"/>
      <c r="L16247" s="3"/>
      <c r="M16247" s="3"/>
      <c r="N16247" s="3"/>
      <c r="O16247" s="3"/>
      <c r="P16247" s="3"/>
      <c r="Q16247" s="3"/>
      <c r="R16247" s="3"/>
      <c r="S16247" s="3"/>
    </row>
    <row r="16248" spans="5:19" x14ac:dyDescent="0.3">
      <c r="E16248"/>
      <c r="F16248"/>
      <c r="G16248" s="3"/>
      <c r="H16248" s="3"/>
      <c r="I16248" s="3"/>
      <c r="J16248" s="3"/>
      <c r="K16248" s="3"/>
      <c r="L16248" s="3"/>
      <c r="M16248" s="3"/>
      <c r="N16248" s="3"/>
      <c r="O16248" s="3"/>
      <c r="P16248" s="3"/>
      <c r="Q16248" s="3"/>
      <c r="R16248" s="3"/>
      <c r="S16248" s="3"/>
    </row>
    <row r="16249" spans="5:19" x14ac:dyDescent="0.3">
      <c r="E16249"/>
      <c r="F16249"/>
      <c r="G16249" s="3"/>
      <c r="H16249" s="3"/>
      <c r="I16249" s="3"/>
      <c r="J16249" s="3"/>
      <c r="K16249" s="3"/>
      <c r="L16249" s="3"/>
      <c r="M16249" s="3"/>
      <c r="N16249" s="3"/>
      <c r="O16249" s="3"/>
      <c r="P16249" s="3"/>
      <c r="Q16249" s="3"/>
      <c r="R16249" s="3"/>
      <c r="S16249" s="3"/>
    </row>
    <row r="16250" spans="5:19" x14ac:dyDescent="0.3">
      <c r="E16250"/>
      <c r="F16250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3"/>
      <c r="R16250" s="3"/>
      <c r="S16250" s="3"/>
    </row>
    <row r="16251" spans="5:19" x14ac:dyDescent="0.3">
      <c r="E16251"/>
      <c r="F16251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3"/>
      <c r="R16251" s="3"/>
      <c r="S16251" s="3"/>
    </row>
    <row r="16252" spans="5:19" x14ac:dyDescent="0.3">
      <c r="E16252"/>
      <c r="F16252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3"/>
      <c r="R16252" s="3"/>
      <c r="S16252" s="3"/>
    </row>
    <row r="16253" spans="5:19" x14ac:dyDescent="0.3">
      <c r="E16253"/>
      <c r="F16253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3"/>
      <c r="R16253" s="3"/>
      <c r="S16253" s="3"/>
    </row>
    <row r="16254" spans="5:19" x14ac:dyDescent="0.3">
      <c r="E16254"/>
      <c r="F16254"/>
      <c r="G16254" s="3"/>
      <c r="H16254" s="3"/>
      <c r="I16254" s="3"/>
      <c r="J16254" s="3"/>
      <c r="K16254" s="3"/>
      <c r="L16254" s="3"/>
      <c r="M16254" s="3"/>
      <c r="N16254" s="3"/>
      <c r="O16254" s="3"/>
      <c r="P16254" s="3"/>
      <c r="Q16254" s="3"/>
      <c r="R16254" s="3"/>
      <c r="S16254" s="3"/>
    </row>
    <row r="16255" spans="5:19" x14ac:dyDescent="0.3">
      <c r="E16255"/>
      <c r="F16255"/>
      <c r="G16255" s="3"/>
      <c r="H16255" s="3"/>
      <c r="I16255" s="3"/>
      <c r="J16255" s="3"/>
      <c r="K16255" s="3"/>
      <c r="L16255" s="3"/>
      <c r="M16255" s="3"/>
      <c r="N16255" s="3"/>
      <c r="O16255" s="3"/>
      <c r="P16255" s="3"/>
      <c r="Q16255" s="3"/>
      <c r="R16255" s="3"/>
      <c r="S16255" s="3"/>
    </row>
    <row r="16256" spans="5:19" x14ac:dyDescent="0.3">
      <c r="E16256"/>
      <c r="F16256"/>
      <c r="G16256" s="3"/>
      <c r="H16256" s="3"/>
      <c r="I16256" s="3"/>
      <c r="J16256" s="3"/>
      <c r="K16256" s="3"/>
      <c r="L16256" s="3"/>
      <c r="M16256" s="3"/>
      <c r="N16256" s="3"/>
      <c r="O16256" s="3"/>
      <c r="P16256" s="3"/>
      <c r="Q16256" s="3"/>
      <c r="R16256" s="3"/>
      <c r="S16256" s="3"/>
    </row>
    <row r="16257" spans="5:19" x14ac:dyDescent="0.3">
      <c r="E16257"/>
      <c r="F16257"/>
      <c r="G16257" s="3"/>
      <c r="H16257" s="3"/>
      <c r="I16257" s="3"/>
      <c r="J16257" s="3"/>
      <c r="K16257" s="3"/>
      <c r="L16257" s="3"/>
      <c r="M16257" s="3"/>
      <c r="N16257" s="3"/>
      <c r="O16257" s="3"/>
      <c r="P16257" s="3"/>
      <c r="Q16257" s="3"/>
      <c r="R16257" s="3"/>
      <c r="S16257" s="3"/>
    </row>
    <row r="16258" spans="5:19" x14ac:dyDescent="0.3">
      <c r="E16258"/>
      <c r="F16258"/>
      <c r="G16258" s="3"/>
      <c r="H16258" s="3"/>
      <c r="I16258" s="3"/>
      <c r="J16258" s="3"/>
      <c r="K16258" s="3"/>
      <c r="L16258" s="3"/>
      <c r="M16258" s="3"/>
      <c r="N16258" s="3"/>
      <c r="O16258" s="3"/>
      <c r="P16258" s="3"/>
      <c r="Q16258" s="3"/>
      <c r="R16258" s="3"/>
      <c r="S16258" s="3"/>
    </row>
    <row r="16259" spans="5:19" x14ac:dyDescent="0.3">
      <c r="E16259"/>
      <c r="F16259"/>
      <c r="G16259" s="3"/>
      <c r="H16259" s="3"/>
      <c r="I16259" s="3"/>
      <c r="J16259" s="3"/>
      <c r="K16259" s="3"/>
      <c r="L16259" s="3"/>
      <c r="M16259" s="3"/>
      <c r="N16259" s="3"/>
      <c r="O16259" s="3"/>
      <c r="P16259" s="3"/>
      <c r="Q16259" s="3"/>
      <c r="R16259" s="3"/>
      <c r="S16259" s="3"/>
    </row>
    <row r="16260" spans="5:19" x14ac:dyDescent="0.3">
      <c r="E16260"/>
      <c r="F16260"/>
      <c r="G16260" s="3"/>
      <c r="H16260" s="3"/>
      <c r="I16260" s="3"/>
      <c r="J16260" s="3"/>
      <c r="K16260" s="3"/>
      <c r="L16260" s="3"/>
      <c r="M16260" s="3"/>
      <c r="N16260" s="3"/>
      <c r="O16260" s="3"/>
      <c r="P16260" s="3"/>
      <c r="Q16260" s="3"/>
      <c r="R16260" s="3"/>
      <c r="S16260" s="3"/>
    </row>
    <row r="16261" spans="5:19" x14ac:dyDescent="0.3">
      <c r="E16261"/>
      <c r="F16261"/>
      <c r="G16261" s="3"/>
      <c r="H16261" s="3"/>
      <c r="I16261" s="3"/>
      <c r="J16261" s="3"/>
      <c r="K16261" s="3"/>
      <c r="L16261" s="3"/>
      <c r="M16261" s="3"/>
      <c r="N16261" s="3"/>
      <c r="O16261" s="3"/>
      <c r="P16261" s="3"/>
      <c r="Q16261" s="3"/>
      <c r="R16261" s="3"/>
      <c r="S16261" s="3"/>
    </row>
    <row r="16262" spans="5:19" x14ac:dyDescent="0.3">
      <c r="E16262"/>
      <c r="F16262"/>
      <c r="G16262" s="3"/>
      <c r="H16262" s="3"/>
      <c r="I16262" s="3"/>
      <c r="J16262" s="3"/>
      <c r="K16262" s="3"/>
      <c r="L16262" s="3"/>
      <c r="M16262" s="3"/>
      <c r="N16262" s="3"/>
      <c r="O16262" s="3"/>
      <c r="P16262" s="3"/>
      <c r="Q16262" s="3"/>
      <c r="R16262" s="3"/>
      <c r="S16262" s="3"/>
    </row>
    <row r="16263" spans="5:19" x14ac:dyDescent="0.3">
      <c r="E16263"/>
      <c r="F16263"/>
      <c r="G16263" s="3"/>
      <c r="H16263" s="3"/>
      <c r="I16263" s="3"/>
      <c r="J16263" s="3"/>
      <c r="K16263" s="3"/>
      <c r="L16263" s="3"/>
      <c r="M16263" s="3"/>
      <c r="N16263" s="3"/>
      <c r="O16263" s="3"/>
      <c r="P16263" s="3"/>
      <c r="Q16263" s="3"/>
      <c r="R16263" s="3"/>
      <c r="S16263" s="3"/>
    </row>
    <row r="16264" spans="5:19" x14ac:dyDescent="0.3">
      <c r="E16264"/>
      <c r="F16264"/>
      <c r="G16264" s="3"/>
      <c r="H16264" s="3"/>
      <c r="I16264" s="3"/>
      <c r="J16264" s="3"/>
      <c r="K16264" s="3"/>
      <c r="L16264" s="3"/>
      <c r="M16264" s="3"/>
      <c r="N16264" s="3"/>
      <c r="O16264" s="3"/>
      <c r="P16264" s="3"/>
      <c r="Q16264" s="3"/>
      <c r="R16264" s="3"/>
      <c r="S16264" s="3"/>
    </row>
    <row r="16265" spans="5:19" x14ac:dyDescent="0.3">
      <c r="E16265"/>
      <c r="F16265"/>
      <c r="G16265" s="3"/>
      <c r="H16265" s="3"/>
      <c r="I16265" s="3"/>
      <c r="J16265" s="3"/>
      <c r="K16265" s="3"/>
      <c r="L16265" s="3"/>
      <c r="M16265" s="3"/>
      <c r="N16265" s="3"/>
      <c r="O16265" s="3"/>
      <c r="P16265" s="3"/>
      <c r="Q16265" s="3"/>
      <c r="R16265" s="3"/>
      <c r="S16265" s="3"/>
    </row>
    <row r="16266" spans="5:19" x14ac:dyDescent="0.3">
      <c r="E16266"/>
      <c r="F16266"/>
      <c r="G16266" s="3"/>
      <c r="H16266" s="3"/>
      <c r="I16266" s="3"/>
      <c r="J16266" s="3"/>
      <c r="K16266" s="3"/>
      <c r="L16266" s="3"/>
      <c r="M16266" s="3"/>
      <c r="N16266" s="3"/>
      <c r="O16266" s="3"/>
      <c r="P16266" s="3"/>
      <c r="Q16266" s="3"/>
      <c r="R16266" s="3"/>
      <c r="S16266" s="3"/>
    </row>
    <row r="16267" spans="5:19" x14ac:dyDescent="0.3">
      <c r="E16267"/>
      <c r="F16267"/>
      <c r="G16267" s="3"/>
      <c r="H16267" s="3"/>
      <c r="I16267" s="3"/>
      <c r="J16267" s="3"/>
      <c r="K16267" s="3"/>
      <c r="L16267" s="3"/>
      <c r="M16267" s="3"/>
      <c r="N16267" s="3"/>
      <c r="O16267" s="3"/>
      <c r="P16267" s="3"/>
      <c r="Q16267" s="3"/>
      <c r="R16267" s="3"/>
      <c r="S16267" s="3"/>
    </row>
    <row r="16268" spans="5:19" x14ac:dyDescent="0.3">
      <c r="E16268"/>
      <c r="F16268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3"/>
      <c r="R16268" s="3"/>
      <c r="S16268" s="3"/>
    </row>
    <row r="16269" spans="5:19" x14ac:dyDescent="0.3">
      <c r="E16269"/>
      <c r="F16269"/>
      <c r="G16269" s="3"/>
      <c r="H16269" s="3"/>
      <c r="I16269" s="3"/>
      <c r="J16269" s="3"/>
      <c r="K16269" s="3"/>
      <c r="L16269" s="3"/>
      <c r="M16269" s="3"/>
      <c r="N16269" s="3"/>
      <c r="O16269" s="3"/>
      <c r="P16269" s="3"/>
      <c r="Q16269" s="3"/>
      <c r="R16269" s="3"/>
      <c r="S16269" s="3"/>
    </row>
    <row r="16270" spans="5:19" x14ac:dyDescent="0.3">
      <c r="E16270"/>
      <c r="F16270"/>
      <c r="G16270" s="3"/>
      <c r="H16270" s="3"/>
      <c r="I16270" s="3"/>
      <c r="J16270" s="3"/>
      <c r="K16270" s="3"/>
      <c r="L16270" s="3"/>
      <c r="M16270" s="3"/>
      <c r="N16270" s="3"/>
      <c r="O16270" s="3"/>
      <c r="P16270" s="3"/>
      <c r="Q16270" s="3"/>
      <c r="R16270" s="3"/>
      <c r="S16270" s="3"/>
    </row>
    <row r="16271" spans="5:19" x14ac:dyDescent="0.3">
      <c r="E16271"/>
      <c r="F16271"/>
      <c r="G16271" s="3"/>
      <c r="H16271" s="3"/>
      <c r="I16271" s="3"/>
      <c r="J16271" s="3"/>
      <c r="K16271" s="3"/>
      <c r="L16271" s="3"/>
      <c r="M16271" s="3"/>
      <c r="N16271" s="3"/>
      <c r="O16271" s="3"/>
      <c r="P16271" s="3"/>
      <c r="Q16271" s="3"/>
      <c r="R16271" s="3"/>
      <c r="S16271" s="3"/>
    </row>
    <row r="16272" spans="5:19" x14ac:dyDescent="0.3">
      <c r="E16272"/>
      <c r="F16272"/>
      <c r="G16272" s="3"/>
      <c r="H16272" s="3"/>
      <c r="I16272" s="3"/>
      <c r="J16272" s="3"/>
      <c r="K16272" s="3"/>
      <c r="L16272" s="3"/>
      <c r="M16272" s="3"/>
      <c r="N16272" s="3"/>
      <c r="O16272" s="3"/>
      <c r="P16272" s="3"/>
      <c r="Q16272" s="3"/>
      <c r="R16272" s="3"/>
      <c r="S16272" s="3"/>
    </row>
    <row r="16273" spans="5:19" x14ac:dyDescent="0.3">
      <c r="E16273"/>
      <c r="F16273"/>
      <c r="G16273" s="3"/>
      <c r="H16273" s="3"/>
      <c r="I16273" s="3"/>
      <c r="J16273" s="3"/>
      <c r="K16273" s="3"/>
      <c r="L16273" s="3"/>
      <c r="M16273" s="3"/>
      <c r="N16273" s="3"/>
      <c r="O16273" s="3"/>
      <c r="P16273" s="3"/>
      <c r="Q16273" s="3"/>
      <c r="R16273" s="3"/>
      <c r="S16273" s="3"/>
    </row>
    <row r="16274" spans="5:19" x14ac:dyDescent="0.3">
      <c r="E16274"/>
      <c r="F16274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3"/>
      <c r="R16274" s="3"/>
      <c r="S16274" s="3"/>
    </row>
    <row r="16275" spans="5:19" x14ac:dyDescent="0.3">
      <c r="E16275"/>
      <c r="F16275"/>
      <c r="G16275" s="3"/>
      <c r="H16275" s="3"/>
      <c r="I16275" s="3"/>
      <c r="J16275" s="3"/>
      <c r="K16275" s="3"/>
      <c r="L16275" s="3"/>
      <c r="M16275" s="3"/>
      <c r="N16275" s="3"/>
      <c r="O16275" s="3"/>
      <c r="P16275" s="3"/>
      <c r="Q16275" s="3"/>
      <c r="R16275" s="3"/>
      <c r="S16275" s="3"/>
    </row>
    <row r="16276" spans="5:19" x14ac:dyDescent="0.3">
      <c r="E16276"/>
      <c r="F16276"/>
      <c r="G16276" s="3"/>
      <c r="H16276" s="3"/>
      <c r="I16276" s="3"/>
      <c r="J16276" s="3"/>
      <c r="K16276" s="3"/>
      <c r="L16276" s="3"/>
      <c r="M16276" s="3"/>
      <c r="N16276" s="3"/>
      <c r="O16276" s="3"/>
      <c r="P16276" s="3"/>
      <c r="Q16276" s="3"/>
      <c r="R16276" s="3"/>
      <c r="S16276" s="3"/>
    </row>
    <row r="16277" spans="5:19" x14ac:dyDescent="0.3">
      <c r="E16277"/>
      <c r="F16277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3"/>
      <c r="R16277" s="3"/>
      <c r="S16277" s="3"/>
    </row>
    <row r="16278" spans="5:19" x14ac:dyDescent="0.3">
      <c r="E16278"/>
      <c r="F16278"/>
      <c r="G16278" s="3"/>
      <c r="H16278" s="3"/>
      <c r="I16278" s="3"/>
      <c r="J16278" s="3"/>
      <c r="K16278" s="3"/>
      <c r="L16278" s="3"/>
      <c r="M16278" s="3"/>
      <c r="N16278" s="3"/>
      <c r="O16278" s="3"/>
      <c r="P16278" s="3"/>
      <c r="Q16278" s="3"/>
      <c r="R16278" s="3"/>
      <c r="S16278" s="3"/>
    </row>
    <row r="16279" spans="5:19" x14ac:dyDescent="0.3">
      <c r="E16279"/>
      <c r="F16279"/>
      <c r="G16279" s="3"/>
      <c r="H16279" s="3"/>
      <c r="I16279" s="3"/>
      <c r="J16279" s="3"/>
      <c r="K16279" s="3"/>
      <c r="L16279" s="3"/>
      <c r="M16279" s="3"/>
      <c r="N16279" s="3"/>
      <c r="O16279" s="3"/>
      <c r="P16279" s="3"/>
      <c r="Q16279" s="3"/>
      <c r="R16279" s="3"/>
      <c r="S16279" s="3"/>
    </row>
    <row r="16280" spans="5:19" x14ac:dyDescent="0.3">
      <c r="E16280"/>
      <c r="F16280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3"/>
      <c r="R16280" s="3"/>
      <c r="S16280" s="3"/>
    </row>
    <row r="16281" spans="5:19" x14ac:dyDescent="0.3">
      <c r="E16281"/>
      <c r="F16281"/>
      <c r="G16281" s="3"/>
      <c r="H16281" s="3"/>
      <c r="I16281" s="3"/>
      <c r="J16281" s="3"/>
      <c r="K16281" s="3"/>
      <c r="L16281" s="3"/>
      <c r="M16281" s="3"/>
      <c r="N16281" s="3"/>
      <c r="O16281" s="3"/>
      <c r="P16281" s="3"/>
      <c r="Q16281" s="3"/>
      <c r="R16281" s="3"/>
      <c r="S16281" s="3"/>
    </row>
    <row r="16282" spans="5:19" x14ac:dyDescent="0.3">
      <c r="E16282"/>
      <c r="F16282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3"/>
      <c r="R16282" s="3"/>
      <c r="S16282" s="3"/>
    </row>
    <row r="16283" spans="5:19" x14ac:dyDescent="0.3">
      <c r="E16283"/>
      <c r="F16283"/>
      <c r="G16283" s="3"/>
      <c r="H16283" s="3"/>
      <c r="I16283" s="3"/>
      <c r="J16283" s="3"/>
      <c r="K16283" s="3"/>
      <c r="L16283" s="3"/>
      <c r="M16283" s="3"/>
      <c r="N16283" s="3"/>
      <c r="O16283" s="3"/>
      <c r="P16283" s="3"/>
      <c r="Q16283" s="3"/>
      <c r="R16283" s="3"/>
      <c r="S16283" s="3"/>
    </row>
    <row r="16284" spans="5:19" x14ac:dyDescent="0.3">
      <c r="E16284"/>
      <c r="F16284"/>
      <c r="G16284" s="3"/>
      <c r="H16284" s="3"/>
      <c r="I16284" s="3"/>
      <c r="J16284" s="3"/>
      <c r="K16284" s="3"/>
      <c r="L16284" s="3"/>
      <c r="M16284" s="3"/>
      <c r="N16284" s="3"/>
      <c r="O16284" s="3"/>
      <c r="P16284" s="3"/>
      <c r="Q16284" s="3"/>
      <c r="R16284" s="3"/>
      <c r="S16284" s="3"/>
    </row>
    <row r="16285" spans="5:19" x14ac:dyDescent="0.3">
      <c r="E16285"/>
      <c r="F16285"/>
      <c r="G16285" s="3"/>
      <c r="H16285" s="3"/>
      <c r="I16285" s="3"/>
      <c r="J16285" s="3"/>
      <c r="K16285" s="3"/>
      <c r="L16285" s="3"/>
      <c r="M16285" s="3"/>
      <c r="N16285" s="3"/>
      <c r="O16285" s="3"/>
      <c r="P16285" s="3"/>
      <c r="Q16285" s="3"/>
      <c r="R16285" s="3"/>
      <c r="S16285" s="3"/>
    </row>
    <row r="16286" spans="5:19" x14ac:dyDescent="0.3">
      <c r="E16286"/>
      <c r="F16286"/>
      <c r="G16286" s="3"/>
      <c r="H16286" s="3"/>
      <c r="I16286" s="3"/>
      <c r="J16286" s="3"/>
      <c r="K16286" s="3"/>
      <c r="L16286" s="3"/>
      <c r="M16286" s="3"/>
      <c r="N16286" s="3"/>
      <c r="O16286" s="3"/>
      <c r="P16286" s="3"/>
      <c r="Q16286" s="3"/>
      <c r="R16286" s="3"/>
      <c r="S16286" s="3"/>
    </row>
    <row r="16287" spans="5:19" x14ac:dyDescent="0.3">
      <c r="E16287"/>
      <c r="F16287"/>
      <c r="G16287" s="3"/>
      <c r="H16287" s="3"/>
      <c r="I16287" s="3"/>
      <c r="J16287" s="3"/>
      <c r="K16287" s="3"/>
      <c r="L16287" s="3"/>
      <c r="M16287" s="3"/>
      <c r="N16287" s="3"/>
      <c r="O16287" s="3"/>
      <c r="P16287" s="3"/>
      <c r="Q16287" s="3"/>
      <c r="R16287" s="3"/>
      <c r="S16287" s="3"/>
    </row>
    <row r="16288" spans="5:19" x14ac:dyDescent="0.3">
      <c r="E16288"/>
      <c r="F16288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3"/>
      <c r="R16288" s="3"/>
      <c r="S16288" s="3"/>
    </row>
    <row r="16289" spans="5:19" x14ac:dyDescent="0.3">
      <c r="E16289"/>
      <c r="F16289"/>
      <c r="G16289" s="3"/>
      <c r="H16289" s="3"/>
      <c r="I16289" s="3"/>
      <c r="J16289" s="3"/>
      <c r="K16289" s="3"/>
      <c r="L16289" s="3"/>
      <c r="M16289" s="3"/>
      <c r="N16289" s="3"/>
      <c r="O16289" s="3"/>
      <c r="P16289" s="3"/>
      <c r="Q16289" s="3"/>
      <c r="R16289" s="3"/>
      <c r="S16289" s="3"/>
    </row>
    <row r="16290" spans="5:19" x14ac:dyDescent="0.3">
      <c r="E16290"/>
      <c r="F16290"/>
      <c r="G16290" s="3"/>
      <c r="H16290" s="3"/>
      <c r="I16290" s="3"/>
      <c r="J16290" s="3"/>
      <c r="K16290" s="3"/>
      <c r="L16290" s="3"/>
      <c r="M16290" s="3"/>
      <c r="N16290" s="3"/>
      <c r="O16290" s="3"/>
      <c r="P16290" s="3"/>
      <c r="Q16290" s="3"/>
      <c r="R16290" s="3"/>
      <c r="S16290" s="3"/>
    </row>
    <row r="16291" spans="5:19" x14ac:dyDescent="0.3">
      <c r="E16291"/>
      <c r="F16291"/>
      <c r="G16291" s="3"/>
      <c r="H16291" s="3"/>
      <c r="I16291" s="3"/>
      <c r="J16291" s="3"/>
      <c r="K16291" s="3"/>
      <c r="L16291" s="3"/>
      <c r="M16291" s="3"/>
      <c r="N16291" s="3"/>
      <c r="O16291" s="3"/>
      <c r="P16291" s="3"/>
      <c r="Q16291" s="3"/>
      <c r="R16291" s="3"/>
      <c r="S16291" s="3"/>
    </row>
    <row r="16292" spans="5:19" x14ac:dyDescent="0.3">
      <c r="E16292"/>
      <c r="F16292"/>
      <c r="G16292" s="3"/>
      <c r="H16292" s="3"/>
      <c r="I16292" s="3"/>
      <c r="J16292" s="3"/>
      <c r="K16292" s="3"/>
      <c r="L16292" s="3"/>
      <c r="M16292" s="3"/>
      <c r="N16292" s="3"/>
      <c r="O16292" s="3"/>
      <c r="P16292" s="3"/>
      <c r="Q16292" s="3"/>
      <c r="R16292" s="3"/>
      <c r="S16292" s="3"/>
    </row>
    <row r="16293" spans="5:19" x14ac:dyDescent="0.3">
      <c r="E16293"/>
      <c r="F16293"/>
      <c r="G16293" s="3"/>
      <c r="H16293" s="3"/>
      <c r="I16293" s="3"/>
      <c r="J16293" s="3"/>
      <c r="K16293" s="3"/>
      <c r="L16293" s="3"/>
      <c r="M16293" s="3"/>
      <c r="N16293" s="3"/>
      <c r="O16293" s="3"/>
      <c r="P16293" s="3"/>
      <c r="Q16293" s="3"/>
      <c r="R16293" s="3"/>
      <c r="S16293" s="3"/>
    </row>
    <row r="16294" spans="5:19" x14ac:dyDescent="0.3">
      <c r="E16294"/>
      <c r="F16294"/>
      <c r="G16294" s="3"/>
      <c r="H16294" s="3"/>
      <c r="I16294" s="3"/>
      <c r="J16294" s="3"/>
      <c r="K16294" s="3"/>
      <c r="L16294" s="3"/>
      <c r="M16294" s="3"/>
      <c r="N16294" s="3"/>
      <c r="O16294" s="3"/>
      <c r="P16294" s="3"/>
      <c r="Q16294" s="3"/>
      <c r="R16294" s="3"/>
      <c r="S16294" s="3"/>
    </row>
    <row r="16295" spans="5:19" x14ac:dyDescent="0.3">
      <c r="E16295"/>
      <c r="F16295"/>
      <c r="G16295" s="3"/>
      <c r="H16295" s="3"/>
      <c r="I16295" s="3"/>
      <c r="J16295" s="3"/>
      <c r="K16295" s="3"/>
      <c r="L16295" s="3"/>
      <c r="M16295" s="3"/>
      <c r="N16295" s="3"/>
      <c r="O16295" s="3"/>
      <c r="P16295" s="3"/>
      <c r="Q16295" s="3"/>
      <c r="R16295" s="3"/>
      <c r="S16295" s="3"/>
    </row>
    <row r="16296" spans="5:19" x14ac:dyDescent="0.3">
      <c r="E16296"/>
      <c r="F16296"/>
      <c r="G16296" s="3"/>
      <c r="H16296" s="3"/>
      <c r="I16296" s="3"/>
      <c r="J16296" s="3"/>
      <c r="K16296" s="3"/>
      <c r="L16296" s="3"/>
      <c r="M16296" s="3"/>
      <c r="N16296" s="3"/>
      <c r="O16296" s="3"/>
      <c r="P16296" s="3"/>
      <c r="Q16296" s="3"/>
      <c r="R16296" s="3"/>
      <c r="S16296" s="3"/>
    </row>
    <row r="16297" spans="5:19" x14ac:dyDescent="0.3">
      <c r="E16297"/>
      <c r="F16297"/>
      <c r="G16297" s="3"/>
      <c r="H16297" s="3"/>
      <c r="I16297" s="3"/>
      <c r="J16297" s="3"/>
      <c r="K16297" s="3"/>
      <c r="L16297" s="3"/>
      <c r="M16297" s="3"/>
      <c r="N16297" s="3"/>
      <c r="O16297" s="3"/>
      <c r="P16297" s="3"/>
      <c r="Q16297" s="3"/>
      <c r="R16297" s="3"/>
      <c r="S16297" s="3"/>
    </row>
    <row r="16298" spans="5:19" x14ac:dyDescent="0.3">
      <c r="E16298"/>
      <c r="F16298"/>
      <c r="G16298" s="3"/>
      <c r="H16298" s="3"/>
      <c r="I16298" s="3"/>
      <c r="J16298" s="3"/>
      <c r="K16298" s="3"/>
      <c r="L16298" s="3"/>
      <c r="M16298" s="3"/>
      <c r="N16298" s="3"/>
      <c r="O16298" s="3"/>
      <c r="P16298" s="3"/>
      <c r="Q16298" s="3"/>
      <c r="R16298" s="3"/>
      <c r="S16298" s="3"/>
    </row>
    <row r="16299" spans="5:19" x14ac:dyDescent="0.3">
      <c r="E16299"/>
      <c r="F16299"/>
      <c r="G16299" s="3"/>
      <c r="H16299" s="3"/>
      <c r="I16299" s="3"/>
      <c r="J16299" s="3"/>
      <c r="K16299" s="3"/>
      <c r="L16299" s="3"/>
      <c r="M16299" s="3"/>
      <c r="N16299" s="3"/>
      <c r="O16299" s="3"/>
      <c r="P16299" s="3"/>
      <c r="Q16299" s="3"/>
      <c r="R16299" s="3"/>
      <c r="S16299" s="3"/>
    </row>
    <row r="16300" spans="5:19" x14ac:dyDescent="0.3">
      <c r="E16300"/>
      <c r="F16300"/>
      <c r="G16300" s="3"/>
      <c r="H16300" s="3"/>
      <c r="I16300" s="3"/>
      <c r="J16300" s="3"/>
      <c r="K16300" s="3"/>
      <c r="L16300" s="3"/>
      <c r="M16300" s="3"/>
      <c r="N16300" s="3"/>
      <c r="O16300" s="3"/>
      <c r="P16300" s="3"/>
      <c r="Q16300" s="3"/>
      <c r="R16300" s="3"/>
      <c r="S16300" s="3"/>
    </row>
    <row r="16301" spans="5:19" x14ac:dyDescent="0.3">
      <c r="E16301"/>
      <c r="F16301"/>
      <c r="G16301" s="3"/>
      <c r="H16301" s="3"/>
      <c r="I16301" s="3"/>
      <c r="J16301" s="3"/>
      <c r="K16301" s="3"/>
      <c r="L16301" s="3"/>
      <c r="M16301" s="3"/>
      <c r="N16301" s="3"/>
      <c r="O16301" s="3"/>
      <c r="P16301" s="3"/>
      <c r="Q16301" s="3"/>
      <c r="R16301" s="3"/>
      <c r="S16301" s="3"/>
    </row>
    <row r="16302" spans="5:19" x14ac:dyDescent="0.3">
      <c r="E16302"/>
      <c r="F16302"/>
      <c r="G16302" s="3"/>
      <c r="H16302" s="3"/>
      <c r="I16302" s="3"/>
      <c r="J16302" s="3"/>
      <c r="K16302" s="3"/>
      <c r="L16302" s="3"/>
      <c r="M16302" s="3"/>
      <c r="N16302" s="3"/>
      <c r="O16302" s="3"/>
      <c r="P16302" s="3"/>
      <c r="Q16302" s="3"/>
      <c r="R16302" s="3"/>
      <c r="S16302" s="3"/>
    </row>
    <row r="16303" spans="5:19" x14ac:dyDescent="0.3">
      <c r="E16303"/>
      <c r="F16303"/>
      <c r="G16303" s="3"/>
      <c r="H16303" s="3"/>
      <c r="I16303" s="3"/>
      <c r="J16303" s="3"/>
      <c r="K16303" s="3"/>
      <c r="L16303" s="3"/>
      <c r="M16303" s="3"/>
      <c r="N16303" s="3"/>
      <c r="O16303" s="3"/>
      <c r="P16303" s="3"/>
      <c r="Q16303" s="3"/>
      <c r="R16303" s="3"/>
      <c r="S16303" s="3"/>
    </row>
    <row r="16304" spans="5:19" x14ac:dyDescent="0.3">
      <c r="E16304"/>
      <c r="F16304"/>
      <c r="G16304" s="3"/>
      <c r="H16304" s="3"/>
      <c r="I16304" s="3"/>
      <c r="J16304" s="3"/>
      <c r="K16304" s="3"/>
      <c r="L16304" s="3"/>
      <c r="M16304" s="3"/>
      <c r="N16304" s="3"/>
      <c r="O16304" s="3"/>
      <c r="P16304" s="3"/>
      <c r="Q16304" s="3"/>
      <c r="R16304" s="3"/>
      <c r="S16304" s="3"/>
    </row>
    <row r="16305" spans="5:19" x14ac:dyDescent="0.3">
      <c r="E16305"/>
      <c r="F16305"/>
      <c r="G16305" s="3"/>
      <c r="H16305" s="3"/>
      <c r="I16305" s="3"/>
      <c r="J16305" s="3"/>
      <c r="K16305" s="3"/>
      <c r="L16305" s="3"/>
      <c r="M16305" s="3"/>
      <c r="N16305" s="3"/>
      <c r="O16305" s="3"/>
      <c r="P16305" s="3"/>
      <c r="Q16305" s="3"/>
      <c r="R16305" s="3"/>
      <c r="S16305" s="3"/>
    </row>
    <row r="16306" spans="5:19" x14ac:dyDescent="0.3">
      <c r="E16306"/>
      <c r="F16306"/>
      <c r="G16306" s="3"/>
      <c r="H16306" s="3"/>
      <c r="I16306" s="3"/>
      <c r="J16306" s="3"/>
      <c r="K16306" s="3"/>
      <c r="L16306" s="3"/>
      <c r="M16306" s="3"/>
      <c r="N16306" s="3"/>
      <c r="O16306" s="3"/>
      <c r="P16306" s="3"/>
      <c r="Q16306" s="3"/>
      <c r="R16306" s="3"/>
      <c r="S16306" s="3"/>
    </row>
    <row r="16307" spans="5:19" x14ac:dyDescent="0.3">
      <c r="E16307"/>
      <c r="F16307"/>
      <c r="G16307" s="3"/>
      <c r="H16307" s="3"/>
      <c r="I16307" s="3"/>
      <c r="J16307" s="3"/>
      <c r="K16307" s="3"/>
      <c r="L16307" s="3"/>
      <c r="M16307" s="3"/>
      <c r="N16307" s="3"/>
      <c r="O16307" s="3"/>
      <c r="P16307" s="3"/>
      <c r="Q16307" s="3"/>
      <c r="R16307" s="3"/>
      <c r="S16307" s="3"/>
    </row>
    <row r="16308" spans="5:19" x14ac:dyDescent="0.3">
      <c r="E16308"/>
      <c r="F16308"/>
      <c r="G16308" s="3"/>
      <c r="H16308" s="3"/>
      <c r="I16308" s="3"/>
      <c r="J16308" s="3"/>
      <c r="K16308" s="3"/>
      <c r="L16308" s="3"/>
      <c r="M16308" s="3"/>
      <c r="N16308" s="3"/>
      <c r="O16308" s="3"/>
      <c r="P16308" s="3"/>
      <c r="Q16308" s="3"/>
      <c r="R16308" s="3"/>
      <c r="S16308" s="3"/>
    </row>
    <row r="16309" spans="5:19" x14ac:dyDescent="0.3">
      <c r="E16309"/>
      <c r="F16309"/>
      <c r="G16309" s="3"/>
      <c r="H16309" s="3"/>
      <c r="I16309" s="3"/>
      <c r="J16309" s="3"/>
      <c r="K16309" s="3"/>
      <c r="L16309" s="3"/>
      <c r="M16309" s="3"/>
      <c r="N16309" s="3"/>
      <c r="O16309" s="3"/>
      <c r="P16309" s="3"/>
      <c r="Q16309" s="3"/>
      <c r="R16309" s="3"/>
      <c r="S16309" s="3"/>
    </row>
    <row r="16310" spans="5:19" x14ac:dyDescent="0.3">
      <c r="E16310"/>
      <c r="F16310"/>
      <c r="G16310" s="3"/>
      <c r="H16310" s="3"/>
      <c r="I16310" s="3"/>
      <c r="J16310" s="3"/>
      <c r="K16310" s="3"/>
      <c r="L16310" s="3"/>
      <c r="M16310" s="3"/>
      <c r="N16310" s="3"/>
      <c r="O16310" s="3"/>
      <c r="P16310" s="3"/>
      <c r="Q16310" s="3"/>
      <c r="R16310" s="3"/>
      <c r="S16310" s="3"/>
    </row>
    <row r="16311" spans="5:19" x14ac:dyDescent="0.3">
      <c r="E16311"/>
      <c r="F16311"/>
      <c r="G16311" s="3"/>
      <c r="H16311" s="3"/>
      <c r="I16311" s="3"/>
      <c r="J16311" s="3"/>
      <c r="K16311" s="3"/>
      <c r="L16311" s="3"/>
      <c r="M16311" s="3"/>
      <c r="N16311" s="3"/>
      <c r="O16311" s="3"/>
      <c r="P16311" s="3"/>
      <c r="Q16311" s="3"/>
      <c r="R16311" s="3"/>
      <c r="S16311" s="3"/>
    </row>
    <row r="16312" spans="5:19" x14ac:dyDescent="0.3">
      <c r="E16312"/>
      <c r="F16312"/>
      <c r="G16312" s="3"/>
      <c r="H16312" s="3"/>
      <c r="I16312" s="3"/>
      <c r="J16312" s="3"/>
      <c r="K16312" s="3"/>
      <c r="L16312" s="3"/>
      <c r="M16312" s="3"/>
      <c r="N16312" s="3"/>
      <c r="O16312" s="3"/>
      <c r="P16312" s="3"/>
      <c r="Q16312" s="3"/>
      <c r="R16312" s="3"/>
      <c r="S16312" s="3"/>
    </row>
    <row r="16313" spans="5:19" x14ac:dyDescent="0.3">
      <c r="E16313"/>
      <c r="F16313"/>
      <c r="G16313" s="3"/>
      <c r="H16313" s="3"/>
      <c r="I16313" s="3"/>
      <c r="J16313" s="3"/>
      <c r="K16313" s="3"/>
      <c r="L16313" s="3"/>
      <c r="M16313" s="3"/>
      <c r="N16313" s="3"/>
      <c r="O16313" s="3"/>
      <c r="P16313" s="3"/>
      <c r="Q16313" s="3"/>
      <c r="R16313" s="3"/>
      <c r="S16313" s="3"/>
    </row>
    <row r="16314" spans="5:19" x14ac:dyDescent="0.3">
      <c r="E16314"/>
      <c r="F16314"/>
      <c r="G16314" s="3"/>
      <c r="H16314" s="3"/>
      <c r="I16314" s="3"/>
      <c r="J16314" s="3"/>
      <c r="K16314" s="3"/>
      <c r="L16314" s="3"/>
      <c r="M16314" s="3"/>
      <c r="N16314" s="3"/>
      <c r="O16314" s="3"/>
      <c r="P16314" s="3"/>
      <c r="Q16314" s="3"/>
      <c r="R16314" s="3"/>
      <c r="S16314" s="3"/>
    </row>
    <row r="16315" spans="5:19" x14ac:dyDescent="0.3">
      <c r="E16315"/>
      <c r="F16315"/>
      <c r="G16315" s="3"/>
      <c r="H16315" s="3"/>
      <c r="I16315" s="3"/>
      <c r="J16315" s="3"/>
      <c r="K16315" s="3"/>
      <c r="L16315" s="3"/>
      <c r="M16315" s="3"/>
      <c r="N16315" s="3"/>
      <c r="O16315" s="3"/>
      <c r="P16315" s="3"/>
      <c r="Q16315" s="3"/>
      <c r="R16315" s="3"/>
      <c r="S16315" s="3"/>
    </row>
    <row r="16316" spans="5:19" x14ac:dyDescent="0.3">
      <c r="E16316"/>
      <c r="F16316"/>
      <c r="G16316" s="3"/>
      <c r="H16316" s="3"/>
      <c r="I16316" s="3"/>
      <c r="J16316" s="3"/>
      <c r="K16316" s="3"/>
      <c r="L16316" s="3"/>
      <c r="M16316" s="3"/>
      <c r="N16316" s="3"/>
      <c r="O16316" s="3"/>
      <c r="P16316" s="3"/>
      <c r="Q16316" s="3"/>
      <c r="R16316" s="3"/>
      <c r="S16316" s="3"/>
    </row>
    <row r="16317" spans="5:19" x14ac:dyDescent="0.3">
      <c r="E16317"/>
      <c r="F16317"/>
      <c r="G16317" s="3"/>
      <c r="H16317" s="3"/>
      <c r="I16317" s="3"/>
      <c r="J16317" s="3"/>
      <c r="K16317" s="3"/>
      <c r="L16317" s="3"/>
      <c r="M16317" s="3"/>
      <c r="N16317" s="3"/>
      <c r="O16317" s="3"/>
      <c r="P16317" s="3"/>
      <c r="Q16317" s="3"/>
      <c r="R16317" s="3"/>
      <c r="S16317" s="3"/>
    </row>
    <row r="16318" spans="5:19" x14ac:dyDescent="0.3">
      <c r="E16318"/>
      <c r="F16318"/>
      <c r="G16318" s="3"/>
      <c r="H16318" s="3"/>
      <c r="I16318" s="3"/>
      <c r="J16318" s="3"/>
      <c r="K16318" s="3"/>
      <c r="L16318" s="3"/>
      <c r="M16318" s="3"/>
      <c r="N16318" s="3"/>
      <c r="O16318" s="3"/>
      <c r="P16318" s="3"/>
      <c r="Q16318" s="3"/>
      <c r="R16318" s="3"/>
      <c r="S16318" s="3"/>
    </row>
    <row r="16319" spans="5:19" x14ac:dyDescent="0.3">
      <c r="E16319"/>
      <c r="F16319"/>
      <c r="G16319" s="3"/>
      <c r="H16319" s="3"/>
      <c r="I16319" s="3"/>
      <c r="J16319" s="3"/>
      <c r="K16319" s="3"/>
      <c r="L16319" s="3"/>
      <c r="M16319" s="3"/>
      <c r="N16319" s="3"/>
      <c r="O16319" s="3"/>
      <c r="P16319" s="3"/>
      <c r="Q16319" s="3"/>
      <c r="R16319" s="3"/>
      <c r="S16319" s="3"/>
    </row>
    <row r="16320" spans="5:19" x14ac:dyDescent="0.3">
      <c r="E16320"/>
      <c r="F16320"/>
      <c r="G16320" s="3"/>
      <c r="H16320" s="3"/>
      <c r="I16320" s="3"/>
      <c r="J16320" s="3"/>
      <c r="K16320" s="3"/>
      <c r="L16320" s="3"/>
      <c r="M16320" s="3"/>
      <c r="N16320" s="3"/>
      <c r="O16320" s="3"/>
      <c r="P16320" s="3"/>
      <c r="Q16320" s="3"/>
      <c r="R16320" s="3"/>
      <c r="S16320" s="3"/>
    </row>
    <row r="16321" spans="5:19" x14ac:dyDescent="0.3">
      <c r="E16321"/>
      <c r="F16321"/>
      <c r="G16321" s="3"/>
      <c r="H16321" s="3"/>
      <c r="I16321" s="3"/>
      <c r="J16321" s="3"/>
      <c r="K16321" s="3"/>
      <c r="L16321" s="3"/>
      <c r="M16321" s="3"/>
      <c r="N16321" s="3"/>
      <c r="O16321" s="3"/>
      <c r="P16321" s="3"/>
      <c r="Q16321" s="3"/>
      <c r="R16321" s="3"/>
      <c r="S16321" s="3"/>
    </row>
    <row r="16322" spans="5:19" x14ac:dyDescent="0.3">
      <c r="E16322"/>
      <c r="F16322"/>
      <c r="G16322" s="3"/>
      <c r="H16322" s="3"/>
      <c r="I16322" s="3"/>
      <c r="J16322" s="3"/>
      <c r="K16322" s="3"/>
      <c r="L16322" s="3"/>
      <c r="M16322" s="3"/>
      <c r="N16322" s="3"/>
      <c r="O16322" s="3"/>
      <c r="P16322" s="3"/>
      <c r="Q16322" s="3"/>
      <c r="R16322" s="3"/>
      <c r="S16322" s="3"/>
    </row>
    <row r="16323" spans="5:19" x14ac:dyDescent="0.3">
      <c r="E16323"/>
      <c r="F16323"/>
      <c r="G16323" s="3"/>
      <c r="H16323" s="3"/>
      <c r="I16323" s="3"/>
      <c r="J16323" s="3"/>
      <c r="K16323" s="3"/>
      <c r="L16323" s="3"/>
      <c r="M16323" s="3"/>
      <c r="N16323" s="3"/>
      <c r="O16323" s="3"/>
      <c r="P16323" s="3"/>
      <c r="Q16323" s="3"/>
      <c r="R16323" s="3"/>
      <c r="S16323" s="3"/>
    </row>
    <row r="16324" spans="5:19" x14ac:dyDescent="0.3">
      <c r="E16324"/>
      <c r="F16324"/>
      <c r="G16324" s="3"/>
      <c r="H16324" s="3"/>
      <c r="I16324" s="3"/>
      <c r="J16324" s="3"/>
      <c r="K16324" s="3"/>
      <c r="L16324" s="3"/>
      <c r="M16324" s="3"/>
      <c r="N16324" s="3"/>
      <c r="O16324" s="3"/>
      <c r="P16324" s="3"/>
      <c r="Q16324" s="3"/>
      <c r="R16324" s="3"/>
      <c r="S16324" s="3"/>
    </row>
    <row r="16325" spans="5:19" x14ac:dyDescent="0.3">
      <c r="E16325"/>
      <c r="F16325"/>
      <c r="G16325" s="3"/>
      <c r="H16325" s="3"/>
      <c r="I16325" s="3"/>
      <c r="J16325" s="3"/>
      <c r="K16325" s="3"/>
      <c r="L16325" s="3"/>
      <c r="M16325" s="3"/>
      <c r="N16325" s="3"/>
      <c r="O16325" s="3"/>
      <c r="P16325" s="3"/>
      <c r="Q16325" s="3"/>
      <c r="R16325" s="3"/>
      <c r="S16325" s="3"/>
    </row>
    <row r="16326" spans="5:19" x14ac:dyDescent="0.3">
      <c r="E16326"/>
      <c r="F16326"/>
      <c r="G16326" s="3"/>
      <c r="H16326" s="3"/>
      <c r="I16326" s="3"/>
      <c r="J16326" s="3"/>
      <c r="K16326" s="3"/>
      <c r="L16326" s="3"/>
      <c r="M16326" s="3"/>
      <c r="N16326" s="3"/>
      <c r="O16326" s="3"/>
      <c r="P16326" s="3"/>
      <c r="Q16326" s="3"/>
      <c r="R16326" s="3"/>
      <c r="S16326" s="3"/>
    </row>
    <row r="16327" spans="5:19" x14ac:dyDescent="0.3">
      <c r="E16327"/>
      <c r="F16327"/>
      <c r="G16327" s="3"/>
      <c r="H16327" s="3"/>
      <c r="I16327" s="3"/>
      <c r="J16327" s="3"/>
      <c r="K16327" s="3"/>
      <c r="L16327" s="3"/>
      <c r="M16327" s="3"/>
      <c r="N16327" s="3"/>
      <c r="O16327" s="3"/>
      <c r="P16327" s="3"/>
      <c r="Q16327" s="3"/>
      <c r="R16327" s="3"/>
      <c r="S16327" s="3"/>
    </row>
    <row r="16328" spans="5:19" x14ac:dyDescent="0.3">
      <c r="E16328"/>
      <c r="F16328"/>
      <c r="G16328" s="3"/>
      <c r="H16328" s="3"/>
      <c r="I16328" s="3"/>
      <c r="J16328" s="3"/>
      <c r="K16328" s="3"/>
      <c r="L16328" s="3"/>
      <c r="M16328" s="3"/>
      <c r="N16328" s="3"/>
      <c r="O16328" s="3"/>
      <c r="P16328" s="3"/>
      <c r="Q16328" s="3"/>
      <c r="R16328" s="3"/>
      <c r="S16328" s="3"/>
    </row>
    <row r="16329" spans="5:19" x14ac:dyDescent="0.3">
      <c r="E16329"/>
      <c r="F16329"/>
      <c r="G16329" s="3"/>
      <c r="H16329" s="3"/>
      <c r="I16329" s="3"/>
      <c r="J16329" s="3"/>
      <c r="K16329" s="3"/>
      <c r="L16329" s="3"/>
      <c r="M16329" s="3"/>
      <c r="N16329" s="3"/>
      <c r="O16329" s="3"/>
      <c r="P16329" s="3"/>
      <c r="Q16329" s="3"/>
      <c r="R16329" s="3"/>
      <c r="S16329" s="3"/>
    </row>
    <row r="16330" spans="5:19" x14ac:dyDescent="0.3">
      <c r="E16330"/>
      <c r="F16330"/>
      <c r="G16330" s="3"/>
      <c r="H16330" s="3"/>
      <c r="I16330" s="3"/>
      <c r="J16330" s="3"/>
      <c r="K16330" s="3"/>
      <c r="L16330" s="3"/>
      <c r="M16330" s="3"/>
      <c r="N16330" s="3"/>
      <c r="O16330" s="3"/>
      <c r="P16330" s="3"/>
      <c r="Q16330" s="3"/>
      <c r="R16330" s="3"/>
      <c r="S16330" s="3"/>
    </row>
    <row r="16331" spans="5:19" x14ac:dyDescent="0.3">
      <c r="E16331"/>
      <c r="F16331"/>
      <c r="G16331" s="3"/>
      <c r="H16331" s="3"/>
      <c r="I16331" s="3"/>
      <c r="J16331" s="3"/>
      <c r="K16331" s="3"/>
      <c r="L16331" s="3"/>
      <c r="M16331" s="3"/>
      <c r="N16331" s="3"/>
      <c r="O16331" s="3"/>
      <c r="P16331" s="3"/>
      <c r="Q16331" s="3"/>
      <c r="R16331" s="3"/>
      <c r="S16331" s="3"/>
    </row>
    <row r="16332" spans="5:19" x14ac:dyDescent="0.3">
      <c r="E16332"/>
      <c r="F16332"/>
      <c r="G16332" s="3"/>
      <c r="H16332" s="3"/>
      <c r="I16332" s="3"/>
      <c r="J16332" s="3"/>
      <c r="K16332" s="3"/>
      <c r="L16332" s="3"/>
      <c r="M16332" s="3"/>
      <c r="N16332" s="3"/>
      <c r="O16332" s="3"/>
      <c r="P16332" s="3"/>
      <c r="Q16332" s="3"/>
      <c r="R16332" s="3"/>
      <c r="S16332" s="3"/>
    </row>
    <row r="16333" spans="5:19" x14ac:dyDescent="0.3">
      <c r="E16333"/>
      <c r="F16333"/>
      <c r="G16333" s="3"/>
      <c r="H16333" s="3"/>
      <c r="I16333" s="3"/>
      <c r="J16333" s="3"/>
      <c r="K16333" s="3"/>
      <c r="L16333" s="3"/>
      <c r="M16333" s="3"/>
      <c r="N16333" s="3"/>
      <c r="O16333" s="3"/>
      <c r="P16333" s="3"/>
      <c r="Q16333" s="3"/>
      <c r="R16333" s="3"/>
      <c r="S16333" s="3"/>
    </row>
    <row r="16334" spans="5:19" x14ac:dyDescent="0.3">
      <c r="E16334"/>
      <c r="F16334"/>
      <c r="G16334" s="3"/>
      <c r="H16334" s="3"/>
      <c r="I16334" s="3"/>
      <c r="J16334" s="3"/>
      <c r="K16334" s="3"/>
      <c r="L16334" s="3"/>
      <c r="M16334" s="3"/>
      <c r="N16334" s="3"/>
      <c r="O16334" s="3"/>
      <c r="P16334" s="3"/>
      <c r="Q16334" s="3"/>
      <c r="R16334" s="3"/>
      <c r="S16334" s="3"/>
    </row>
    <row r="16335" spans="5:19" x14ac:dyDescent="0.3">
      <c r="E16335"/>
      <c r="F16335"/>
      <c r="G16335" s="3"/>
      <c r="H16335" s="3"/>
      <c r="I16335" s="3"/>
      <c r="J16335" s="3"/>
      <c r="K16335" s="3"/>
      <c r="L16335" s="3"/>
      <c r="M16335" s="3"/>
      <c r="N16335" s="3"/>
      <c r="O16335" s="3"/>
      <c r="P16335" s="3"/>
      <c r="Q16335" s="3"/>
      <c r="R16335" s="3"/>
      <c r="S16335" s="3"/>
    </row>
    <row r="16336" spans="5:19" x14ac:dyDescent="0.3">
      <c r="E16336"/>
      <c r="F16336"/>
      <c r="G16336" s="3"/>
      <c r="H16336" s="3"/>
      <c r="I16336" s="3"/>
      <c r="J16336" s="3"/>
      <c r="K16336" s="3"/>
      <c r="L16336" s="3"/>
      <c r="M16336" s="3"/>
      <c r="N16336" s="3"/>
      <c r="O16336" s="3"/>
      <c r="P16336" s="3"/>
      <c r="Q16336" s="3"/>
      <c r="R16336" s="3"/>
      <c r="S16336" s="3"/>
    </row>
    <row r="16337" spans="5:19" x14ac:dyDescent="0.3">
      <c r="E16337"/>
      <c r="F16337"/>
      <c r="G16337" s="3"/>
      <c r="H16337" s="3"/>
      <c r="I16337" s="3"/>
      <c r="J16337" s="3"/>
      <c r="K16337" s="3"/>
      <c r="L16337" s="3"/>
      <c r="M16337" s="3"/>
      <c r="N16337" s="3"/>
      <c r="O16337" s="3"/>
      <c r="P16337" s="3"/>
      <c r="Q16337" s="3"/>
      <c r="R16337" s="3"/>
      <c r="S16337" s="3"/>
    </row>
    <row r="16338" spans="5:19" x14ac:dyDescent="0.3">
      <c r="E16338"/>
      <c r="F16338"/>
      <c r="G16338" s="3"/>
      <c r="H16338" s="3"/>
      <c r="I16338" s="3"/>
      <c r="J16338" s="3"/>
      <c r="K16338" s="3"/>
      <c r="L16338" s="3"/>
      <c r="M16338" s="3"/>
      <c r="N16338" s="3"/>
      <c r="O16338" s="3"/>
      <c r="P16338" s="3"/>
      <c r="Q16338" s="3"/>
      <c r="R16338" s="3"/>
      <c r="S16338" s="3"/>
    </row>
    <row r="16339" spans="5:19" x14ac:dyDescent="0.3">
      <c r="E16339"/>
      <c r="F16339"/>
      <c r="G16339" s="3"/>
      <c r="H16339" s="3"/>
      <c r="I16339" s="3"/>
      <c r="J16339" s="3"/>
      <c r="K16339" s="3"/>
      <c r="L16339" s="3"/>
      <c r="M16339" s="3"/>
      <c r="N16339" s="3"/>
      <c r="O16339" s="3"/>
      <c r="P16339" s="3"/>
      <c r="Q16339" s="3"/>
      <c r="R16339" s="3"/>
      <c r="S16339" s="3"/>
    </row>
    <row r="16340" spans="5:19" x14ac:dyDescent="0.3">
      <c r="E16340"/>
      <c r="F16340"/>
      <c r="G16340" s="3"/>
      <c r="H16340" s="3"/>
      <c r="I16340" s="3"/>
      <c r="J16340" s="3"/>
      <c r="K16340" s="3"/>
      <c r="L16340" s="3"/>
      <c r="M16340" s="3"/>
      <c r="N16340" s="3"/>
      <c r="O16340" s="3"/>
      <c r="P16340" s="3"/>
      <c r="Q16340" s="3"/>
      <c r="R16340" s="3"/>
      <c r="S16340" s="3"/>
    </row>
    <row r="16341" spans="5:19" x14ac:dyDescent="0.3">
      <c r="E16341"/>
      <c r="F16341"/>
      <c r="G16341" s="3"/>
      <c r="H16341" s="3"/>
      <c r="I16341" s="3"/>
      <c r="J16341" s="3"/>
      <c r="K16341" s="3"/>
      <c r="L16341" s="3"/>
      <c r="M16341" s="3"/>
      <c r="N16341" s="3"/>
      <c r="O16341" s="3"/>
      <c r="P16341" s="3"/>
      <c r="Q16341" s="3"/>
      <c r="R16341" s="3"/>
      <c r="S16341" s="3"/>
    </row>
    <row r="16342" spans="5:19" x14ac:dyDescent="0.3">
      <c r="E16342"/>
      <c r="F16342"/>
      <c r="G16342" s="3"/>
      <c r="H16342" s="3"/>
      <c r="I16342" s="3"/>
      <c r="J16342" s="3"/>
      <c r="K16342" s="3"/>
      <c r="L16342" s="3"/>
      <c r="M16342" s="3"/>
      <c r="N16342" s="3"/>
      <c r="O16342" s="3"/>
      <c r="P16342" s="3"/>
      <c r="Q16342" s="3"/>
      <c r="R16342" s="3"/>
      <c r="S16342" s="3"/>
    </row>
    <row r="16343" spans="5:19" x14ac:dyDescent="0.3">
      <c r="E16343"/>
      <c r="F16343"/>
      <c r="G16343" s="3"/>
      <c r="H16343" s="3"/>
      <c r="I16343" s="3"/>
      <c r="J16343" s="3"/>
      <c r="K16343" s="3"/>
      <c r="L16343" s="3"/>
      <c r="M16343" s="3"/>
      <c r="N16343" s="3"/>
      <c r="O16343" s="3"/>
      <c r="P16343" s="3"/>
      <c r="Q16343" s="3"/>
      <c r="R16343" s="3"/>
      <c r="S16343" s="3"/>
    </row>
    <row r="16344" spans="5:19" x14ac:dyDescent="0.3">
      <c r="E16344"/>
      <c r="F16344"/>
      <c r="G16344" s="3"/>
      <c r="H16344" s="3"/>
      <c r="I16344" s="3"/>
      <c r="J16344" s="3"/>
      <c r="K16344" s="3"/>
      <c r="L16344" s="3"/>
      <c r="M16344" s="3"/>
      <c r="N16344" s="3"/>
      <c r="O16344" s="3"/>
      <c r="P16344" s="3"/>
      <c r="Q16344" s="3"/>
      <c r="R16344" s="3"/>
      <c r="S16344" s="3"/>
    </row>
    <row r="16345" spans="5:19" x14ac:dyDescent="0.3">
      <c r="E16345"/>
      <c r="F16345"/>
      <c r="G16345" s="3"/>
      <c r="H16345" s="3"/>
      <c r="I16345" s="3"/>
      <c r="J16345" s="3"/>
      <c r="K16345" s="3"/>
      <c r="L16345" s="3"/>
      <c r="M16345" s="3"/>
      <c r="N16345" s="3"/>
      <c r="O16345" s="3"/>
      <c r="P16345" s="3"/>
      <c r="Q16345" s="3"/>
      <c r="R16345" s="3"/>
      <c r="S16345" s="3"/>
    </row>
    <row r="16346" spans="5:19" x14ac:dyDescent="0.3">
      <c r="E16346"/>
      <c r="F16346"/>
      <c r="G16346" s="3"/>
      <c r="H16346" s="3"/>
      <c r="I16346" s="3"/>
      <c r="J16346" s="3"/>
      <c r="K16346" s="3"/>
      <c r="L16346" s="3"/>
      <c r="M16346" s="3"/>
      <c r="N16346" s="3"/>
      <c r="O16346" s="3"/>
      <c r="P16346" s="3"/>
      <c r="Q16346" s="3"/>
      <c r="R16346" s="3"/>
      <c r="S16346" s="3"/>
    </row>
    <row r="16347" spans="5:19" x14ac:dyDescent="0.3">
      <c r="E16347"/>
      <c r="F16347"/>
      <c r="G16347" s="3"/>
      <c r="H16347" s="3"/>
      <c r="I16347" s="3"/>
      <c r="J16347" s="3"/>
      <c r="K16347" s="3"/>
      <c r="L16347" s="3"/>
      <c r="M16347" s="3"/>
      <c r="N16347" s="3"/>
      <c r="O16347" s="3"/>
      <c r="P16347" s="3"/>
      <c r="Q16347" s="3"/>
      <c r="R16347" s="3"/>
      <c r="S16347" s="3"/>
    </row>
    <row r="16348" spans="5:19" x14ac:dyDescent="0.3">
      <c r="E16348"/>
      <c r="F16348"/>
      <c r="G16348" s="3"/>
      <c r="H16348" s="3"/>
      <c r="I16348" s="3"/>
      <c r="J16348" s="3"/>
      <c r="K16348" s="3"/>
      <c r="L16348" s="3"/>
      <c r="M16348" s="3"/>
      <c r="N16348" s="3"/>
      <c r="O16348" s="3"/>
      <c r="P16348" s="3"/>
      <c r="Q16348" s="3"/>
      <c r="R16348" s="3"/>
      <c r="S16348" s="3"/>
    </row>
    <row r="16349" spans="5:19" x14ac:dyDescent="0.3">
      <c r="E16349"/>
      <c r="F16349"/>
      <c r="G16349" s="3"/>
      <c r="H16349" s="3"/>
      <c r="I16349" s="3"/>
      <c r="J16349" s="3"/>
      <c r="K16349" s="3"/>
      <c r="L16349" s="3"/>
      <c r="M16349" s="3"/>
      <c r="N16349" s="3"/>
      <c r="O16349" s="3"/>
      <c r="P16349" s="3"/>
      <c r="Q16349" s="3"/>
      <c r="R16349" s="3"/>
      <c r="S16349" s="3"/>
    </row>
    <row r="16350" spans="5:19" x14ac:dyDescent="0.3">
      <c r="E16350"/>
      <c r="F16350"/>
      <c r="G16350" s="3"/>
      <c r="H16350" s="3"/>
      <c r="I16350" s="3"/>
      <c r="J16350" s="3"/>
      <c r="K16350" s="3"/>
      <c r="L16350" s="3"/>
      <c r="M16350" s="3"/>
      <c r="N16350" s="3"/>
      <c r="O16350" s="3"/>
      <c r="P16350" s="3"/>
      <c r="Q16350" s="3"/>
      <c r="R16350" s="3"/>
      <c r="S16350" s="3"/>
    </row>
    <row r="16351" spans="5:19" x14ac:dyDescent="0.3">
      <c r="E16351"/>
      <c r="F16351"/>
      <c r="G16351" s="3"/>
      <c r="H16351" s="3"/>
      <c r="I16351" s="3"/>
      <c r="J16351" s="3"/>
      <c r="K16351" s="3"/>
      <c r="L16351" s="3"/>
      <c r="M16351" s="3"/>
      <c r="N16351" s="3"/>
      <c r="O16351" s="3"/>
      <c r="P16351" s="3"/>
      <c r="Q16351" s="3"/>
      <c r="R16351" s="3"/>
      <c r="S16351" s="3"/>
    </row>
    <row r="16352" spans="5:19" x14ac:dyDescent="0.3">
      <c r="E16352"/>
      <c r="F16352"/>
      <c r="G16352" s="3"/>
      <c r="H16352" s="3"/>
      <c r="I16352" s="3"/>
      <c r="J16352" s="3"/>
      <c r="K16352" s="3"/>
      <c r="L16352" s="3"/>
      <c r="M16352" s="3"/>
      <c r="N16352" s="3"/>
      <c r="O16352" s="3"/>
      <c r="P16352" s="3"/>
      <c r="Q16352" s="3"/>
      <c r="R16352" s="3"/>
      <c r="S16352" s="3"/>
    </row>
    <row r="16353" spans="5:19" x14ac:dyDescent="0.3">
      <c r="E16353"/>
      <c r="F16353"/>
      <c r="G16353" s="3"/>
      <c r="H16353" s="3"/>
      <c r="I16353" s="3"/>
      <c r="J16353" s="3"/>
      <c r="K16353" s="3"/>
      <c r="L16353" s="3"/>
      <c r="M16353" s="3"/>
      <c r="N16353" s="3"/>
      <c r="O16353" s="3"/>
      <c r="P16353" s="3"/>
      <c r="Q16353" s="3"/>
      <c r="R16353" s="3"/>
      <c r="S16353" s="3"/>
    </row>
    <row r="16354" spans="5:19" x14ac:dyDescent="0.3">
      <c r="E16354"/>
      <c r="F16354"/>
      <c r="G16354" s="3"/>
      <c r="H16354" s="3"/>
      <c r="I16354" s="3"/>
      <c r="J16354" s="3"/>
      <c r="K16354" s="3"/>
      <c r="L16354" s="3"/>
      <c r="M16354" s="3"/>
      <c r="N16354" s="3"/>
      <c r="O16354" s="3"/>
      <c r="P16354" s="3"/>
      <c r="Q16354" s="3"/>
      <c r="R16354" s="3"/>
      <c r="S16354" s="3"/>
    </row>
    <row r="16355" spans="5:19" x14ac:dyDescent="0.3">
      <c r="E16355"/>
      <c r="F16355"/>
      <c r="G16355" s="3"/>
      <c r="H16355" s="3"/>
      <c r="I16355" s="3"/>
      <c r="J16355" s="3"/>
      <c r="K16355" s="3"/>
      <c r="L16355" s="3"/>
      <c r="M16355" s="3"/>
      <c r="N16355" s="3"/>
      <c r="O16355" s="3"/>
      <c r="P16355" s="3"/>
      <c r="Q16355" s="3"/>
      <c r="R16355" s="3"/>
      <c r="S16355" s="3"/>
    </row>
    <row r="16356" spans="5:19" x14ac:dyDescent="0.3">
      <c r="E16356"/>
      <c r="F16356"/>
      <c r="G16356" s="3"/>
      <c r="H16356" s="3"/>
      <c r="I16356" s="3"/>
      <c r="J16356" s="3"/>
      <c r="K16356" s="3"/>
      <c r="L16356" s="3"/>
      <c r="M16356" s="3"/>
      <c r="N16356" s="3"/>
      <c r="O16356" s="3"/>
      <c r="P16356" s="3"/>
      <c r="Q16356" s="3"/>
      <c r="R16356" s="3"/>
      <c r="S16356" s="3"/>
    </row>
    <row r="16357" spans="5:19" x14ac:dyDescent="0.3">
      <c r="E16357"/>
      <c r="F16357"/>
      <c r="G16357" s="3"/>
      <c r="H16357" s="3"/>
      <c r="I16357" s="3"/>
      <c r="J16357" s="3"/>
      <c r="K16357" s="3"/>
      <c r="L16357" s="3"/>
      <c r="M16357" s="3"/>
      <c r="N16357" s="3"/>
      <c r="O16357" s="3"/>
      <c r="P16357" s="3"/>
      <c r="Q16357" s="3"/>
      <c r="R16357" s="3"/>
      <c r="S16357" s="3"/>
    </row>
    <row r="16358" spans="5:19" x14ac:dyDescent="0.3">
      <c r="E16358"/>
      <c r="F16358"/>
      <c r="G16358" s="3"/>
      <c r="H16358" s="3"/>
      <c r="I16358" s="3"/>
      <c r="J16358" s="3"/>
      <c r="K16358" s="3"/>
      <c r="L16358" s="3"/>
      <c r="M16358" s="3"/>
      <c r="N16358" s="3"/>
      <c r="O16358" s="3"/>
      <c r="P16358" s="3"/>
      <c r="Q16358" s="3"/>
      <c r="R16358" s="3"/>
      <c r="S16358" s="3"/>
    </row>
    <row r="16359" spans="5:19" x14ac:dyDescent="0.3">
      <c r="E16359"/>
      <c r="F16359"/>
      <c r="G16359" s="3"/>
      <c r="H16359" s="3"/>
      <c r="I16359" s="3"/>
      <c r="J16359" s="3"/>
      <c r="K16359" s="3"/>
      <c r="L16359" s="3"/>
      <c r="M16359" s="3"/>
      <c r="N16359" s="3"/>
      <c r="O16359" s="3"/>
      <c r="P16359" s="3"/>
      <c r="Q16359" s="3"/>
      <c r="R16359" s="3"/>
      <c r="S16359" s="3"/>
    </row>
    <row r="16360" spans="5:19" x14ac:dyDescent="0.3">
      <c r="E16360"/>
      <c r="F16360"/>
      <c r="G16360" s="3"/>
      <c r="H16360" s="3"/>
      <c r="I16360" s="3"/>
      <c r="J16360" s="3"/>
      <c r="K16360" s="3"/>
      <c r="L16360" s="3"/>
      <c r="M16360" s="3"/>
      <c r="N16360" s="3"/>
      <c r="O16360" s="3"/>
      <c r="P16360" s="3"/>
      <c r="Q16360" s="3"/>
      <c r="R16360" s="3"/>
      <c r="S16360" s="3"/>
    </row>
    <row r="16361" spans="5:19" x14ac:dyDescent="0.3">
      <c r="E16361"/>
      <c r="F16361"/>
      <c r="G16361" s="3"/>
      <c r="H16361" s="3"/>
      <c r="I16361" s="3"/>
      <c r="J16361" s="3"/>
      <c r="K16361" s="3"/>
      <c r="L16361" s="3"/>
      <c r="M16361" s="3"/>
      <c r="N16361" s="3"/>
      <c r="O16361" s="3"/>
      <c r="P16361" s="3"/>
      <c r="Q16361" s="3"/>
      <c r="R16361" s="3"/>
      <c r="S16361" s="3"/>
    </row>
    <row r="16362" spans="5:19" x14ac:dyDescent="0.3">
      <c r="E16362"/>
      <c r="F16362"/>
      <c r="G16362" s="3"/>
      <c r="H16362" s="3"/>
      <c r="I16362" s="3"/>
      <c r="J16362" s="3"/>
      <c r="K16362" s="3"/>
      <c r="L16362" s="3"/>
      <c r="M16362" s="3"/>
      <c r="N16362" s="3"/>
      <c r="O16362" s="3"/>
      <c r="P16362" s="3"/>
      <c r="Q16362" s="3"/>
      <c r="R16362" s="3"/>
      <c r="S16362" s="3"/>
    </row>
    <row r="16363" spans="5:19" x14ac:dyDescent="0.3">
      <c r="E16363"/>
      <c r="F16363"/>
      <c r="G16363" s="3"/>
      <c r="H16363" s="3"/>
      <c r="I16363" s="3"/>
      <c r="J16363" s="3"/>
      <c r="K16363" s="3"/>
      <c r="L16363" s="3"/>
      <c r="M16363" s="3"/>
      <c r="N16363" s="3"/>
      <c r="O16363" s="3"/>
      <c r="P16363" s="3"/>
      <c r="Q16363" s="3"/>
      <c r="R16363" s="3"/>
      <c r="S16363" s="3"/>
    </row>
    <row r="16364" spans="5:19" x14ac:dyDescent="0.3">
      <c r="E16364"/>
      <c r="F16364"/>
      <c r="G16364" s="3"/>
      <c r="H16364" s="3"/>
      <c r="I16364" s="3"/>
      <c r="J16364" s="3"/>
      <c r="K16364" s="3"/>
      <c r="L16364" s="3"/>
      <c r="M16364" s="3"/>
      <c r="N16364" s="3"/>
      <c r="O16364" s="3"/>
      <c r="P16364" s="3"/>
      <c r="Q16364" s="3"/>
      <c r="R16364" s="3"/>
      <c r="S16364" s="3"/>
    </row>
    <row r="16365" spans="5:19" x14ac:dyDescent="0.3">
      <c r="E16365"/>
      <c r="F16365"/>
      <c r="G16365" s="3"/>
      <c r="H16365" s="3"/>
      <c r="I16365" s="3"/>
      <c r="J16365" s="3"/>
      <c r="K16365" s="3"/>
      <c r="L16365" s="3"/>
      <c r="M16365" s="3"/>
      <c r="N16365" s="3"/>
      <c r="O16365" s="3"/>
      <c r="P16365" s="3"/>
      <c r="Q16365" s="3"/>
      <c r="R16365" s="3"/>
      <c r="S16365" s="3"/>
    </row>
    <row r="16366" spans="5:19" x14ac:dyDescent="0.3">
      <c r="E16366"/>
      <c r="F16366"/>
      <c r="G16366" s="3"/>
      <c r="H16366" s="3"/>
      <c r="I16366" s="3"/>
      <c r="J16366" s="3"/>
      <c r="K16366" s="3"/>
      <c r="L16366" s="3"/>
      <c r="M16366" s="3"/>
      <c r="N16366" s="3"/>
      <c r="O16366" s="3"/>
      <c r="P16366" s="3"/>
      <c r="Q16366" s="3"/>
      <c r="R16366" s="3"/>
      <c r="S16366" s="3"/>
    </row>
    <row r="16367" spans="5:19" x14ac:dyDescent="0.3">
      <c r="E16367"/>
      <c r="F16367"/>
      <c r="G16367" s="3"/>
      <c r="H16367" s="3"/>
      <c r="I16367" s="3"/>
      <c r="J16367" s="3"/>
      <c r="K16367" s="3"/>
      <c r="L16367" s="3"/>
      <c r="M16367" s="3"/>
      <c r="N16367" s="3"/>
      <c r="O16367" s="3"/>
      <c r="P16367" s="3"/>
      <c r="Q16367" s="3"/>
      <c r="R16367" s="3"/>
      <c r="S16367" s="3"/>
    </row>
    <row r="16368" spans="5:19" x14ac:dyDescent="0.3">
      <c r="E16368"/>
      <c r="F16368"/>
      <c r="G16368" s="3"/>
      <c r="H16368" s="3"/>
      <c r="I16368" s="3"/>
      <c r="J16368" s="3"/>
      <c r="K16368" s="3"/>
      <c r="L16368" s="3"/>
      <c r="M16368" s="3"/>
      <c r="N16368" s="3"/>
      <c r="O16368" s="3"/>
      <c r="P16368" s="3"/>
      <c r="Q16368" s="3"/>
      <c r="R16368" s="3"/>
      <c r="S16368" s="3"/>
    </row>
    <row r="16369" spans="5:19" x14ac:dyDescent="0.3">
      <c r="E16369"/>
      <c r="F16369"/>
      <c r="G16369" s="3"/>
      <c r="H16369" s="3"/>
      <c r="I16369" s="3"/>
      <c r="J16369" s="3"/>
      <c r="K16369" s="3"/>
      <c r="L16369" s="3"/>
      <c r="M16369" s="3"/>
      <c r="N16369" s="3"/>
      <c r="O16369" s="3"/>
      <c r="P16369" s="3"/>
      <c r="Q16369" s="3"/>
      <c r="R16369" s="3"/>
      <c r="S16369" s="3"/>
    </row>
    <row r="16370" spans="5:19" x14ac:dyDescent="0.3">
      <c r="E16370"/>
      <c r="F16370"/>
      <c r="G16370" s="3"/>
      <c r="H16370" s="3"/>
      <c r="I16370" s="3"/>
      <c r="J16370" s="3"/>
      <c r="K16370" s="3"/>
      <c r="L16370" s="3"/>
      <c r="M16370" s="3"/>
      <c r="N16370" s="3"/>
      <c r="O16370" s="3"/>
      <c r="P16370" s="3"/>
      <c r="Q16370" s="3"/>
      <c r="R16370" s="3"/>
      <c r="S16370" s="3"/>
    </row>
    <row r="16371" spans="5:19" x14ac:dyDescent="0.3">
      <c r="E16371"/>
      <c r="F16371"/>
      <c r="G16371" s="3"/>
      <c r="H16371" s="3"/>
      <c r="I16371" s="3"/>
      <c r="J16371" s="3"/>
      <c r="K16371" s="3"/>
      <c r="L16371" s="3"/>
      <c r="M16371" s="3"/>
      <c r="N16371" s="3"/>
      <c r="O16371" s="3"/>
      <c r="P16371" s="3"/>
      <c r="Q16371" s="3"/>
      <c r="R16371" s="3"/>
      <c r="S16371" s="3"/>
    </row>
    <row r="16372" spans="5:19" x14ac:dyDescent="0.3">
      <c r="E16372"/>
      <c r="F16372"/>
      <c r="G16372" s="3"/>
      <c r="H16372" s="3"/>
      <c r="I16372" s="3"/>
      <c r="J16372" s="3"/>
      <c r="K16372" s="3"/>
      <c r="L16372" s="3"/>
      <c r="M16372" s="3"/>
      <c r="N16372" s="3"/>
      <c r="O16372" s="3"/>
      <c r="P16372" s="3"/>
      <c r="Q16372" s="3"/>
      <c r="R16372" s="3"/>
      <c r="S16372" s="3"/>
    </row>
    <row r="16373" spans="5:19" x14ac:dyDescent="0.3">
      <c r="E16373"/>
      <c r="F16373"/>
      <c r="G16373" s="3"/>
      <c r="H16373" s="3"/>
      <c r="I16373" s="3"/>
      <c r="J16373" s="3"/>
      <c r="K16373" s="3"/>
      <c r="L16373" s="3"/>
      <c r="M16373" s="3"/>
      <c r="N16373" s="3"/>
      <c r="O16373" s="3"/>
      <c r="P16373" s="3"/>
      <c r="Q16373" s="3"/>
      <c r="R16373" s="3"/>
      <c r="S16373" s="3"/>
    </row>
    <row r="16374" spans="5:19" x14ac:dyDescent="0.3">
      <c r="E16374"/>
      <c r="F16374"/>
      <c r="G16374" s="3"/>
      <c r="H16374" s="3"/>
      <c r="I16374" s="3"/>
      <c r="J16374" s="3"/>
      <c r="K16374" s="3"/>
      <c r="L16374" s="3"/>
      <c r="M16374" s="3"/>
      <c r="N16374" s="3"/>
      <c r="O16374" s="3"/>
      <c r="P16374" s="3"/>
      <c r="Q16374" s="3"/>
      <c r="R16374" s="3"/>
      <c r="S16374" s="3"/>
    </row>
    <row r="16375" spans="5:19" x14ac:dyDescent="0.3">
      <c r="E16375"/>
      <c r="F16375"/>
      <c r="G16375" s="3"/>
      <c r="H16375" s="3"/>
      <c r="I16375" s="3"/>
      <c r="J16375" s="3"/>
      <c r="K16375" s="3"/>
      <c r="L16375" s="3"/>
      <c r="M16375" s="3"/>
      <c r="N16375" s="3"/>
      <c r="O16375" s="3"/>
      <c r="P16375" s="3"/>
      <c r="Q16375" s="3"/>
      <c r="R16375" s="3"/>
      <c r="S16375" s="3"/>
    </row>
    <row r="16376" spans="5:19" x14ac:dyDescent="0.3">
      <c r="E16376"/>
      <c r="F16376"/>
      <c r="G16376" s="3"/>
      <c r="H16376" s="3"/>
      <c r="I16376" s="3"/>
      <c r="J16376" s="3"/>
      <c r="K16376" s="3"/>
      <c r="L16376" s="3"/>
      <c r="M16376" s="3"/>
      <c r="N16376" s="3"/>
      <c r="O16376" s="3"/>
      <c r="P16376" s="3"/>
      <c r="Q16376" s="3"/>
      <c r="R16376" s="3"/>
      <c r="S16376" s="3"/>
    </row>
    <row r="16377" spans="5:19" x14ac:dyDescent="0.3">
      <c r="E16377"/>
      <c r="F16377"/>
      <c r="G16377" s="3"/>
      <c r="H16377" s="3"/>
      <c r="I16377" s="3"/>
      <c r="J16377" s="3"/>
      <c r="K16377" s="3"/>
      <c r="L16377" s="3"/>
      <c r="M16377" s="3"/>
      <c r="N16377" s="3"/>
      <c r="O16377" s="3"/>
      <c r="P16377" s="3"/>
      <c r="Q16377" s="3"/>
      <c r="R16377" s="3"/>
      <c r="S16377" s="3"/>
    </row>
    <row r="16378" spans="5:19" x14ac:dyDescent="0.3">
      <c r="E16378"/>
      <c r="F16378"/>
      <c r="G16378" s="3"/>
      <c r="H16378" s="3"/>
      <c r="I16378" s="3"/>
      <c r="J16378" s="3"/>
      <c r="K16378" s="3"/>
      <c r="L16378" s="3"/>
      <c r="M16378" s="3"/>
      <c r="N16378" s="3"/>
      <c r="O16378" s="3"/>
      <c r="P16378" s="3"/>
      <c r="Q16378" s="3"/>
      <c r="R16378" s="3"/>
      <c r="S16378" s="3"/>
    </row>
    <row r="16379" spans="5:19" x14ac:dyDescent="0.3">
      <c r="E16379"/>
      <c r="F16379"/>
      <c r="G16379" s="3"/>
      <c r="H16379" s="3"/>
      <c r="I16379" s="3"/>
      <c r="J16379" s="3"/>
      <c r="K16379" s="3"/>
      <c r="L16379" s="3"/>
      <c r="M16379" s="3"/>
      <c r="N16379" s="3"/>
      <c r="O16379" s="3"/>
      <c r="P16379" s="3"/>
      <c r="Q16379" s="3"/>
      <c r="R16379" s="3"/>
      <c r="S16379" s="3"/>
    </row>
    <row r="16380" spans="5:19" x14ac:dyDescent="0.3">
      <c r="E16380"/>
      <c r="F16380"/>
      <c r="G16380" s="3"/>
      <c r="H16380" s="3"/>
      <c r="I16380" s="3"/>
      <c r="J16380" s="3"/>
      <c r="K16380" s="3"/>
      <c r="L16380" s="3"/>
      <c r="M16380" s="3"/>
      <c r="N16380" s="3"/>
      <c r="O16380" s="3"/>
      <c r="P16380" s="3"/>
      <c r="Q16380" s="3"/>
      <c r="R16380" s="3"/>
      <c r="S16380" s="3"/>
    </row>
    <row r="16381" spans="5:19" x14ac:dyDescent="0.3">
      <c r="E16381"/>
      <c r="F16381"/>
      <c r="G16381" s="3"/>
      <c r="H16381" s="3"/>
      <c r="I16381" s="3"/>
      <c r="J16381" s="3"/>
      <c r="K16381" s="3"/>
      <c r="L16381" s="3"/>
      <c r="M16381" s="3"/>
      <c r="N16381" s="3"/>
      <c r="O16381" s="3"/>
      <c r="P16381" s="3"/>
      <c r="Q16381" s="3"/>
      <c r="R16381" s="3"/>
      <c r="S16381" s="3"/>
    </row>
    <row r="16382" spans="5:19" x14ac:dyDescent="0.3">
      <c r="E16382"/>
      <c r="F16382"/>
      <c r="G16382" s="3"/>
      <c r="H16382" s="3"/>
      <c r="I16382" s="3"/>
      <c r="J16382" s="3"/>
      <c r="K16382" s="3"/>
      <c r="L16382" s="3"/>
      <c r="M16382" s="3"/>
      <c r="N16382" s="3"/>
      <c r="O16382" s="3"/>
      <c r="P16382" s="3"/>
      <c r="Q16382" s="3"/>
      <c r="R16382" s="3"/>
      <c r="S16382" s="3"/>
    </row>
    <row r="16383" spans="5:19" x14ac:dyDescent="0.3">
      <c r="E16383"/>
      <c r="F16383"/>
      <c r="G16383" s="3"/>
      <c r="H16383" s="3"/>
      <c r="I16383" s="3"/>
      <c r="J16383" s="3"/>
      <c r="K16383" s="3"/>
      <c r="L16383" s="3"/>
      <c r="M16383" s="3"/>
      <c r="N16383" s="3"/>
      <c r="O16383" s="3"/>
      <c r="P16383" s="3"/>
      <c r="Q16383" s="3"/>
      <c r="R16383" s="3"/>
      <c r="S16383" s="3"/>
    </row>
    <row r="16384" spans="5:19" x14ac:dyDescent="0.3">
      <c r="E16384"/>
      <c r="F16384"/>
      <c r="G16384" s="3"/>
      <c r="H16384" s="3"/>
      <c r="I16384" s="3"/>
      <c r="J16384" s="3"/>
      <c r="K16384" s="3"/>
      <c r="L16384" s="3"/>
      <c r="M16384" s="3"/>
      <c r="N16384" s="3"/>
      <c r="O16384" s="3"/>
      <c r="P16384" s="3"/>
      <c r="Q16384" s="3"/>
      <c r="R16384" s="3"/>
      <c r="S16384" s="3"/>
    </row>
    <row r="16385" spans="5:19" x14ac:dyDescent="0.3">
      <c r="E16385"/>
      <c r="F16385"/>
      <c r="G16385" s="3"/>
      <c r="H16385" s="3"/>
      <c r="I16385" s="3"/>
      <c r="J16385" s="3"/>
      <c r="K16385" s="3"/>
      <c r="L16385" s="3"/>
      <c r="M16385" s="3"/>
      <c r="N16385" s="3"/>
      <c r="O16385" s="3"/>
      <c r="P16385" s="3"/>
      <c r="Q16385" s="3"/>
      <c r="R16385" s="3"/>
      <c r="S16385" s="3"/>
    </row>
    <row r="16386" spans="5:19" x14ac:dyDescent="0.3">
      <c r="E16386"/>
      <c r="F16386"/>
      <c r="G16386" s="3"/>
      <c r="H16386" s="3"/>
      <c r="I16386" s="3"/>
      <c r="J16386" s="3"/>
      <c r="K16386" s="3"/>
      <c r="L16386" s="3"/>
      <c r="M16386" s="3"/>
      <c r="N16386" s="3"/>
      <c r="O16386" s="3"/>
      <c r="P16386" s="3"/>
      <c r="Q16386" s="3"/>
      <c r="R16386" s="3"/>
      <c r="S16386" s="3"/>
    </row>
    <row r="16387" spans="5:19" x14ac:dyDescent="0.3">
      <c r="E16387"/>
      <c r="F16387"/>
      <c r="G16387" s="3"/>
      <c r="H16387" s="3"/>
      <c r="I16387" s="3"/>
      <c r="J16387" s="3"/>
      <c r="K16387" s="3"/>
      <c r="L16387" s="3"/>
      <c r="M16387" s="3"/>
      <c r="N16387" s="3"/>
      <c r="O16387" s="3"/>
      <c r="P16387" s="3"/>
      <c r="Q16387" s="3"/>
      <c r="R16387" s="3"/>
      <c r="S16387" s="3"/>
    </row>
    <row r="16388" spans="5:19" x14ac:dyDescent="0.3">
      <c r="E16388"/>
      <c r="F16388"/>
      <c r="G16388" s="3"/>
      <c r="H16388" s="3"/>
      <c r="I16388" s="3"/>
      <c r="J16388" s="3"/>
      <c r="K16388" s="3"/>
      <c r="L16388" s="3"/>
      <c r="M16388" s="3"/>
      <c r="N16388" s="3"/>
      <c r="O16388" s="3"/>
      <c r="P16388" s="3"/>
      <c r="Q16388" s="3"/>
      <c r="R16388" s="3"/>
      <c r="S16388" s="3"/>
    </row>
    <row r="16389" spans="5:19" x14ac:dyDescent="0.3">
      <c r="E16389"/>
      <c r="F16389"/>
      <c r="G16389" s="3"/>
      <c r="H16389" s="3"/>
      <c r="I16389" s="3"/>
      <c r="J16389" s="3"/>
      <c r="K16389" s="3"/>
      <c r="L16389" s="3"/>
      <c r="M16389" s="3"/>
      <c r="N16389" s="3"/>
      <c r="O16389" s="3"/>
      <c r="P16389" s="3"/>
      <c r="Q16389" s="3"/>
      <c r="R16389" s="3"/>
      <c r="S16389" s="3"/>
    </row>
    <row r="16390" spans="5:19" x14ac:dyDescent="0.3">
      <c r="E16390"/>
      <c r="F16390"/>
      <c r="G16390" s="3"/>
      <c r="H16390" s="3"/>
      <c r="I16390" s="3"/>
      <c r="J16390" s="3"/>
      <c r="K16390" s="3"/>
      <c r="L16390" s="3"/>
      <c r="M16390" s="3"/>
      <c r="N16390" s="3"/>
      <c r="O16390" s="3"/>
      <c r="P16390" s="3"/>
      <c r="Q16390" s="3"/>
      <c r="R16390" s="3"/>
      <c r="S16390" s="3"/>
    </row>
    <row r="16391" spans="5:19" x14ac:dyDescent="0.3">
      <c r="E16391"/>
      <c r="F16391"/>
      <c r="G16391" s="3"/>
      <c r="H16391" s="3"/>
      <c r="I16391" s="3"/>
      <c r="J16391" s="3"/>
      <c r="K16391" s="3"/>
      <c r="L16391" s="3"/>
      <c r="M16391" s="3"/>
      <c r="N16391" s="3"/>
      <c r="O16391" s="3"/>
      <c r="P16391" s="3"/>
      <c r="Q16391" s="3"/>
      <c r="R16391" s="3"/>
      <c r="S16391" s="3"/>
    </row>
    <row r="16392" spans="5:19" x14ac:dyDescent="0.3">
      <c r="E16392"/>
      <c r="F16392"/>
      <c r="G16392" s="3"/>
      <c r="H16392" s="3"/>
      <c r="I16392" s="3"/>
      <c r="J16392" s="3"/>
      <c r="K16392" s="3"/>
      <c r="L16392" s="3"/>
      <c r="M16392" s="3"/>
      <c r="N16392" s="3"/>
      <c r="O16392" s="3"/>
      <c r="P16392" s="3"/>
      <c r="Q16392" s="3"/>
      <c r="R16392" s="3"/>
      <c r="S16392" s="3"/>
    </row>
    <row r="16393" spans="5:19" x14ac:dyDescent="0.3">
      <c r="E16393"/>
      <c r="F16393"/>
      <c r="G16393" s="3"/>
      <c r="H16393" s="3"/>
      <c r="I16393" s="3"/>
      <c r="J16393" s="3"/>
      <c r="K16393" s="3"/>
      <c r="L16393" s="3"/>
      <c r="M16393" s="3"/>
      <c r="N16393" s="3"/>
      <c r="O16393" s="3"/>
      <c r="P16393" s="3"/>
      <c r="Q16393" s="3"/>
      <c r="R16393" s="3"/>
      <c r="S16393" s="3"/>
    </row>
    <row r="16394" spans="5:19" x14ac:dyDescent="0.3">
      <c r="E16394"/>
      <c r="F16394"/>
      <c r="G16394" s="3"/>
      <c r="H16394" s="3"/>
      <c r="I16394" s="3"/>
      <c r="J16394" s="3"/>
      <c r="K16394" s="3"/>
      <c r="L16394" s="3"/>
      <c r="M16394" s="3"/>
      <c r="N16394" s="3"/>
      <c r="O16394" s="3"/>
      <c r="P16394" s="3"/>
      <c r="Q16394" s="3"/>
      <c r="R16394" s="3"/>
      <c r="S16394" s="3"/>
    </row>
    <row r="16395" spans="5:19" x14ac:dyDescent="0.3">
      <c r="E16395"/>
      <c r="F16395"/>
      <c r="G16395" s="3"/>
      <c r="H16395" s="3"/>
      <c r="I16395" s="3"/>
      <c r="J16395" s="3"/>
      <c r="K16395" s="3"/>
      <c r="L16395" s="3"/>
      <c r="M16395" s="3"/>
      <c r="N16395" s="3"/>
      <c r="O16395" s="3"/>
      <c r="P16395" s="3"/>
      <c r="Q16395" s="3"/>
      <c r="R16395" s="3"/>
      <c r="S16395" s="3"/>
    </row>
    <row r="16396" spans="5:19" x14ac:dyDescent="0.3">
      <c r="E16396"/>
      <c r="F16396"/>
      <c r="G16396" s="3"/>
      <c r="H16396" s="3"/>
      <c r="I16396" s="3"/>
      <c r="J16396" s="3"/>
      <c r="K16396" s="3"/>
      <c r="L16396" s="3"/>
      <c r="M16396" s="3"/>
      <c r="N16396" s="3"/>
      <c r="O16396" s="3"/>
      <c r="P16396" s="3"/>
      <c r="Q16396" s="3"/>
      <c r="R16396" s="3"/>
      <c r="S16396" s="3"/>
    </row>
    <row r="16397" spans="5:19" x14ac:dyDescent="0.3">
      <c r="E16397"/>
      <c r="F16397"/>
      <c r="G16397" s="3"/>
      <c r="H16397" s="3"/>
      <c r="I16397" s="3"/>
      <c r="J16397" s="3"/>
      <c r="K16397" s="3"/>
      <c r="L16397" s="3"/>
      <c r="M16397" s="3"/>
      <c r="N16397" s="3"/>
      <c r="O16397" s="3"/>
      <c r="P16397" s="3"/>
      <c r="Q16397" s="3"/>
      <c r="R16397" s="3"/>
      <c r="S16397" s="3"/>
    </row>
    <row r="16398" spans="5:19" x14ac:dyDescent="0.3">
      <c r="E16398"/>
      <c r="F16398"/>
      <c r="G16398" s="3"/>
      <c r="H16398" s="3"/>
      <c r="I16398" s="3"/>
      <c r="J16398" s="3"/>
      <c r="K16398" s="3"/>
      <c r="L16398" s="3"/>
      <c r="M16398" s="3"/>
      <c r="N16398" s="3"/>
      <c r="O16398" s="3"/>
      <c r="P16398" s="3"/>
      <c r="Q16398" s="3"/>
      <c r="R16398" s="3"/>
      <c r="S16398" s="3"/>
    </row>
    <row r="16399" spans="5:19" x14ac:dyDescent="0.3">
      <c r="E16399"/>
      <c r="F16399"/>
      <c r="G16399" s="3"/>
      <c r="H16399" s="3"/>
      <c r="I16399" s="3"/>
      <c r="J16399" s="3"/>
      <c r="K16399" s="3"/>
      <c r="L16399" s="3"/>
      <c r="M16399" s="3"/>
      <c r="N16399" s="3"/>
      <c r="O16399" s="3"/>
      <c r="P16399" s="3"/>
      <c r="Q16399" s="3"/>
      <c r="R16399" s="3"/>
      <c r="S16399" s="3"/>
    </row>
    <row r="16400" spans="5:19" x14ac:dyDescent="0.3">
      <c r="E16400"/>
      <c r="F16400"/>
      <c r="G16400" s="3"/>
      <c r="H16400" s="3"/>
      <c r="I16400" s="3"/>
      <c r="J16400" s="3"/>
      <c r="K16400" s="3"/>
      <c r="L16400" s="3"/>
      <c r="M16400" s="3"/>
      <c r="N16400" s="3"/>
      <c r="O16400" s="3"/>
      <c r="P16400" s="3"/>
      <c r="Q16400" s="3"/>
      <c r="R16400" s="3"/>
      <c r="S16400" s="3"/>
    </row>
    <row r="16401" spans="5:19" x14ac:dyDescent="0.3">
      <c r="E16401"/>
      <c r="F16401"/>
      <c r="G16401" s="3"/>
      <c r="H16401" s="3"/>
      <c r="I16401" s="3"/>
      <c r="J16401" s="3"/>
      <c r="K16401" s="3"/>
      <c r="L16401" s="3"/>
      <c r="M16401" s="3"/>
      <c r="N16401" s="3"/>
      <c r="O16401" s="3"/>
      <c r="P16401" s="3"/>
      <c r="Q16401" s="3"/>
      <c r="R16401" s="3"/>
      <c r="S16401" s="3"/>
    </row>
    <row r="16402" spans="5:19" x14ac:dyDescent="0.3">
      <c r="E16402"/>
      <c r="F16402"/>
      <c r="G16402" s="3"/>
      <c r="H16402" s="3"/>
      <c r="I16402" s="3"/>
      <c r="J16402" s="3"/>
      <c r="K16402" s="3"/>
      <c r="L16402" s="3"/>
      <c r="M16402" s="3"/>
      <c r="N16402" s="3"/>
      <c r="O16402" s="3"/>
      <c r="P16402" s="3"/>
      <c r="Q16402" s="3"/>
      <c r="R16402" s="3"/>
      <c r="S16402" s="3"/>
    </row>
    <row r="16403" spans="5:19" x14ac:dyDescent="0.3">
      <c r="E16403"/>
      <c r="F16403"/>
      <c r="G16403" s="3"/>
      <c r="H16403" s="3"/>
      <c r="I16403" s="3"/>
      <c r="J16403" s="3"/>
      <c r="K16403" s="3"/>
      <c r="L16403" s="3"/>
      <c r="M16403" s="3"/>
      <c r="N16403" s="3"/>
      <c r="O16403" s="3"/>
      <c r="P16403" s="3"/>
      <c r="Q16403" s="3"/>
      <c r="R16403" s="3"/>
      <c r="S16403" s="3"/>
    </row>
    <row r="16404" spans="5:19" x14ac:dyDescent="0.3">
      <c r="E16404"/>
      <c r="F16404"/>
      <c r="G16404" s="3"/>
      <c r="H16404" s="3"/>
      <c r="I16404" s="3"/>
      <c r="J16404" s="3"/>
      <c r="K16404" s="3"/>
      <c r="L16404" s="3"/>
      <c r="M16404" s="3"/>
      <c r="N16404" s="3"/>
      <c r="O16404" s="3"/>
      <c r="P16404" s="3"/>
      <c r="Q16404" s="3"/>
      <c r="R16404" s="3"/>
      <c r="S16404" s="3"/>
    </row>
    <row r="16405" spans="5:19" x14ac:dyDescent="0.3">
      <c r="E16405"/>
      <c r="F16405"/>
      <c r="G16405" s="3"/>
      <c r="H16405" s="3"/>
      <c r="I16405" s="3"/>
      <c r="J16405" s="3"/>
      <c r="K16405" s="3"/>
      <c r="L16405" s="3"/>
      <c r="M16405" s="3"/>
      <c r="N16405" s="3"/>
      <c r="O16405" s="3"/>
      <c r="P16405" s="3"/>
      <c r="Q16405" s="3"/>
      <c r="R16405" s="3"/>
      <c r="S16405" s="3"/>
    </row>
    <row r="16406" spans="5:19" x14ac:dyDescent="0.3">
      <c r="E16406"/>
      <c r="F16406"/>
      <c r="G16406" s="3"/>
      <c r="H16406" s="3"/>
      <c r="I16406" s="3"/>
      <c r="J16406" s="3"/>
      <c r="K16406" s="3"/>
      <c r="L16406" s="3"/>
      <c r="M16406" s="3"/>
      <c r="N16406" s="3"/>
      <c r="O16406" s="3"/>
      <c r="P16406" s="3"/>
      <c r="Q16406" s="3"/>
      <c r="R16406" s="3"/>
      <c r="S16406" s="3"/>
    </row>
    <row r="16407" spans="5:19" x14ac:dyDescent="0.3">
      <c r="E16407"/>
      <c r="F16407"/>
      <c r="G16407" s="3"/>
      <c r="H16407" s="3"/>
      <c r="I16407" s="3"/>
      <c r="J16407" s="3"/>
      <c r="K16407" s="3"/>
      <c r="L16407" s="3"/>
      <c r="M16407" s="3"/>
      <c r="N16407" s="3"/>
      <c r="O16407" s="3"/>
      <c r="P16407" s="3"/>
      <c r="Q16407" s="3"/>
      <c r="R16407" s="3"/>
      <c r="S16407" s="3"/>
    </row>
    <row r="16408" spans="5:19" x14ac:dyDescent="0.3">
      <c r="E16408"/>
      <c r="F16408"/>
      <c r="G16408" s="3"/>
      <c r="H16408" s="3"/>
      <c r="I16408" s="3"/>
      <c r="J16408" s="3"/>
      <c r="K16408" s="3"/>
      <c r="L16408" s="3"/>
      <c r="M16408" s="3"/>
      <c r="N16408" s="3"/>
      <c r="O16408" s="3"/>
      <c r="P16408" s="3"/>
      <c r="Q16408" s="3"/>
      <c r="R16408" s="3"/>
      <c r="S16408" s="3"/>
    </row>
    <row r="16409" spans="5:19" x14ac:dyDescent="0.3">
      <c r="E16409"/>
      <c r="F16409"/>
      <c r="G16409" s="3"/>
      <c r="H16409" s="3"/>
      <c r="I16409" s="3"/>
      <c r="J16409" s="3"/>
      <c r="K16409" s="3"/>
      <c r="L16409" s="3"/>
      <c r="M16409" s="3"/>
      <c r="N16409" s="3"/>
      <c r="O16409" s="3"/>
      <c r="P16409" s="3"/>
      <c r="Q16409" s="3"/>
      <c r="R16409" s="3"/>
      <c r="S16409" s="3"/>
    </row>
    <row r="16410" spans="5:19" x14ac:dyDescent="0.3">
      <c r="E16410"/>
      <c r="F16410"/>
      <c r="G16410" s="3"/>
      <c r="H16410" s="3"/>
      <c r="I16410" s="3"/>
      <c r="J16410" s="3"/>
      <c r="K16410" s="3"/>
      <c r="L16410" s="3"/>
      <c r="M16410" s="3"/>
      <c r="N16410" s="3"/>
      <c r="O16410" s="3"/>
      <c r="P16410" s="3"/>
      <c r="Q16410" s="3"/>
      <c r="R16410" s="3"/>
      <c r="S16410" s="3"/>
    </row>
    <row r="16411" spans="5:19" x14ac:dyDescent="0.3">
      <c r="E16411"/>
      <c r="F16411"/>
      <c r="G16411" s="3"/>
      <c r="H16411" s="3"/>
      <c r="I16411" s="3"/>
      <c r="J16411" s="3"/>
      <c r="K16411" s="3"/>
      <c r="L16411" s="3"/>
      <c r="M16411" s="3"/>
      <c r="N16411" s="3"/>
      <c r="O16411" s="3"/>
      <c r="P16411" s="3"/>
      <c r="Q16411" s="3"/>
      <c r="R16411" s="3"/>
      <c r="S16411" s="3"/>
    </row>
    <row r="16412" spans="5:19" x14ac:dyDescent="0.3">
      <c r="E16412"/>
      <c r="F16412"/>
      <c r="G16412" s="3"/>
      <c r="H16412" s="3"/>
      <c r="I16412" s="3"/>
      <c r="J16412" s="3"/>
      <c r="K16412" s="3"/>
      <c r="L16412" s="3"/>
      <c r="M16412" s="3"/>
      <c r="N16412" s="3"/>
      <c r="O16412" s="3"/>
      <c r="P16412" s="3"/>
      <c r="Q16412" s="3"/>
      <c r="R16412" s="3"/>
      <c r="S16412" s="3"/>
    </row>
    <row r="16413" spans="5:19" x14ac:dyDescent="0.3">
      <c r="E16413"/>
      <c r="F16413"/>
      <c r="G16413" s="3"/>
      <c r="H16413" s="3"/>
      <c r="I16413" s="3"/>
      <c r="J16413" s="3"/>
      <c r="K16413" s="3"/>
      <c r="L16413" s="3"/>
      <c r="M16413" s="3"/>
      <c r="N16413" s="3"/>
      <c r="O16413" s="3"/>
      <c r="P16413" s="3"/>
      <c r="Q16413" s="3"/>
      <c r="R16413" s="3"/>
      <c r="S16413" s="3"/>
    </row>
    <row r="16414" spans="5:19" x14ac:dyDescent="0.3">
      <c r="E16414"/>
      <c r="F16414"/>
      <c r="G16414" s="3"/>
      <c r="H16414" s="3"/>
      <c r="I16414" s="3"/>
      <c r="J16414" s="3"/>
      <c r="K16414" s="3"/>
      <c r="L16414" s="3"/>
      <c r="M16414" s="3"/>
      <c r="N16414" s="3"/>
      <c r="O16414" s="3"/>
      <c r="P16414" s="3"/>
      <c r="Q16414" s="3"/>
      <c r="R16414" s="3"/>
      <c r="S16414" s="3"/>
    </row>
    <row r="16415" spans="5:19" x14ac:dyDescent="0.3">
      <c r="E16415"/>
      <c r="F16415"/>
      <c r="G16415" s="3"/>
      <c r="H16415" s="3"/>
      <c r="I16415" s="3"/>
      <c r="J16415" s="3"/>
      <c r="K16415" s="3"/>
      <c r="L16415" s="3"/>
      <c r="M16415" s="3"/>
      <c r="N16415" s="3"/>
      <c r="O16415" s="3"/>
      <c r="P16415" s="3"/>
      <c r="Q16415" s="3"/>
      <c r="R16415" s="3"/>
      <c r="S16415" s="3"/>
    </row>
    <row r="16416" spans="5:19" x14ac:dyDescent="0.3">
      <c r="E16416"/>
      <c r="F16416"/>
      <c r="G16416" s="3"/>
      <c r="H16416" s="3"/>
      <c r="I16416" s="3"/>
      <c r="J16416" s="3"/>
      <c r="K16416" s="3"/>
      <c r="L16416" s="3"/>
      <c r="M16416" s="3"/>
      <c r="N16416" s="3"/>
      <c r="O16416" s="3"/>
      <c r="P16416" s="3"/>
      <c r="Q16416" s="3"/>
      <c r="R16416" s="3"/>
      <c r="S16416" s="3"/>
    </row>
    <row r="16417" spans="5:19" x14ac:dyDescent="0.3">
      <c r="E16417"/>
      <c r="F16417"/>
      <c r="G16417" s="3"/>
      <c r="H16417" s="3"/>
      <c r="I16417" s="3"/>
      <c r="J16417" s="3"/>
      <c r="K16417" s="3"/>
      <c r="L16417" s="3"/>
      <c r="M16417" s="3"/>
      <c r="N16417" s="3"/>
      <c r="O16417" s="3"/>
      <c r="P16417" s="3"/>
      <c r="Q16417" s="3"/>
      <c r="R16417" s="3"/>
      <c r="S16417" s="3"/>
    </row>
    <row r="16418" spans="5:19" x14ac:dyDescent="0.3">
      <c r="E16418"/>
      <c r="F16418"/>
      <c r="G16418" s="3"/>
      <c r="H16418" s="3"/>
      <c r="I16418" s="3"/>
      <c r="J16418" s="3"/>
      <c r="K16418" s="3"/>
      <c r="L16418" s="3"/>
      <c r="M16418" s="3"/>
      <c r="N16418" s="3"/>
      <c r="O16418" s="3"/>
      <c r="P16418" s="3"/>
      <c r="Q16418" s="3"/>
      <c r="R16418" s="3"/>
      <c r="S16418" s="3"/>
    </row>
    <row r="16419" spans="5:19" x14ac:dyDescent="0.3">
      <c r="E16419"/>
      <c r="F16419"/>
      <c r="G16419" s="3"/>
      <c r="H16419" s="3"/>
      <c r="I16419" s="3"/>
      <c r="J16419" s="3"/>
      <c r="K16419" s="3"/>
      <c r="L16419" s="3"/>
      <c r="M16419" s="3"/>
      <c r="N16419" s="3"/>
      <c r="O16419" s="3"/>
      <c r="P16419" s="3"/>
      <c r="Q16419" s="3"/>
      <c r="R16419" s="3"/>
      <c r="S16419" s="3"/>
    </row>
    <row r="16420" spans="5:19" x14ac:dyDescent="0.3">
      <c r="E16420"/>
      <c r="F16420"/>
      <c r="G16420" s="3"/>
      <c r="H16420" s="3"/>
      <c r="I16420" s="3"/>
      <c r="J16420" s="3"/>
      <c r="K16420" s="3"/>
      <c r="L16420" s="3"/>
      <c r="M16420" s="3"/>
      <c r="N16420" s="3"/>
      <c r="O16420" s="3"/>
      <c r="P16420" s="3"/>
      <c r="Q16420" s="3"/>
      <c r="R16420" s="3"/>
      <c r="S16420" s="3"/>
    </row>
    <row r="16421" spans="5:19" x14ac:dyDescent="0.3">
      <c r="E16421"/>
      <c r="F16421"/>
      <c r="G16421" s="3"/>
      <c r="H16421" s="3"/>
      <c r="I16421" s="3"/>
      <c r="J16421" s="3"/>
      <c r="K16421" s="3"/>
      <c r="L16421" s="3"/>
      <c r="M16421" s="3"/>
      <c r="N16421" s="3"/>
      <c r="O16421" s="3"/>
      <c r="P16421" s="3"/>
      <c r="Q16421" s="3"/>
      <c r="R16421" s="3"/>
      <c r="S16421" s="3"/>
    </row>
    <row r="16422" spans="5:19" x14ac:dyDescent="0.3">
      <c r="E16422"/>
      <c r="F16422"/>
      <c r="G16422" s="3"/>
      <c r="H16422" s="3"/>
      <c r="I16422" s="3"/>
      <c r="J16422" s="3"/>
      <c r="K16422" s="3"/>
      <c r="L16422" s="3"/>
      <c r="M16422" s="3"/>
      <c r="N16422" s="3"/>
      <c r="O16422" s="3"/>
      <c r="P16422" s="3"/>
      <c r="Q16422" s="3"/>
      <c r="R16422" s="3"/>
      <c r="S16422" s="3"/>
    </row>
    <row r="16423" spans="5:19" x14ac:dyDescent="0.3">
      <c r="E16423"/>
      <c r="F16423"/>
      <c r="G16423" s="3"/>
      <c r="H16423" s="3"/>
      <c r="I16423" s="3"/>
      <c r="J16423" s="3"/>
      <c r="K16423" s="3"/>
      <c r="L16423" s="3"/>
      <c r="M16423" s="3"/>
      <c r="N16423" s="3"/>
      <c r="O16423" s="3"/>
      <c r="P16423" s="3"/>
      <c r="Q16423" s="3"/>
      <c r="R16423" s="3"/>
      <c r="S16423" s="3"/>
    </row>
    <row r="16424" spans="5:19" x14ac:dyDescent="0.3">
      <c r="E16424"/>
      <c r="F16424"/>
      <c r="G16424" s="3"/>
      <c r="H16424" s="3"/>
      <c r="I16424" s="3"/>
      <c r="J16424" s="3"/>
      <c r="K16424" s="3"/>
      <c r="L16424" s="3"/>
      <c r="M16424" s="3"/>
      <c r="N16424" s="3"/>
      <c r="O16424" s="3"/>
      <c r="P16424" s="3"/>
      <c r="Q16424" s="3"/>
      <c r="R16424" s="3"/>
      <c r="S16424" s="3"/>
    </row>
    <row r="16425" spans="5:19" x14ac:dyDescent="0.3">
      <c r="E16425"/>
      <c r="F16425"/>
      <c r="G16425" s="3"/>
      <c r="H16425" s="3"/>
      <c r="I16425" s="3"/>
      <c r="J16425" s="3"/>
      <c r="K16425" s="3"/>
      <c r="L16425" s="3"/>
      <c r="M16425" s="3"/>
      <c r="N16425" s="3"/>
      <c r="O16425" s="3"/>
      <c r="P16425" s="3"/>
      <c r="Q16425" s="3"/>
      <c r="R16425" s="3"/>
      <c r="S16425" s="3"/>
    </row>
    <row r="16426" spans="5:19" x14ac:dyDescent="0.3">
      <c r="E16426"/>
      <c r="F16426"/>
      <c r="G16426" s="3"/>
      <c r="H16426" s="3"/>
      <c r="I16426" s="3"/>
      <c r="J16426" s="3"/>
      <c r="K16426" s="3"/>
      <c r="L16426" s="3"/>
      <c r="M16426" s="3"/>
      <c r="N16426" s="3"/>
      <c r="O16426" s="3"/>
      <c r="P16426" s="3"/>
      <c r="Q16426" s="3"/>
      <c r="R16426" s="3"/>
      <c r="S16426" s="3"/>
    </row>
    <row r="16427" spans="5:19" x14ac:dyDescent="0.3">
      <c r="E16427"/>
      <c r="F16427"/>
      <c r="G16427" s="3"/>
      <c r="H16427" s="3"/>
      <c r="I16427" s="3"/>
      <c r="J16427" s="3"/>
      <c r="K16427" s="3"/>
      <c r="L16427" s="3"/>
      <c r="M16427" s="3"/>
      <c r="N16427" s="3"/>
      <c r="O16427" s="3"/>
      <c r="P16427" s="3"/>
      <c r="Q16427" s="3"/>
      <c r="R16427" s="3"/>
      <c r="S16427" s="3"/>
    </row>
    <row r="16428" spans="5:19" x14ac:dyDescent="0.3">
      <c r="E16428"/>
      <c r="F16428"/>
      <c r="G16428" s="3"/>
      <c r="H16428" s="3"/>
      <c r="I16428" s="3"/>
      <c r="J16428" s="3"/>
      <c r="K16428" s="3"/>
      <c r="L16428" s="3"/>
      <c r="M16428" s="3"/>
      <c r="N16428" s="3"/>
      <c r="O16428" s="3"/>
      <c r="P16428" s="3"/>
      <c r="Q16428" s="3"/>
      <c r="R16428" s="3"/>
      <c r="S16428" s="3"/>
    </row>
    <row r="16429" spans="5:19" x14ac:dyDescent="0.3">
      <c r="E16429"/>
      <c r="F16429"/>
      <c r="G16429" s="3"/>
      <c r="H16429" s="3"/>
      <c r="I16429" s="3"/>
      <c r="J16429" s="3"/>
      <c r="K16429" s="3"/>
      <c r="L16429" s="3"/>
      <c r="M16429" s="3"/>
      <c r="N16429" s="3"/>
      <c r="O16429" s="3"/>
      <c r="P16429" s="3"/>
      <c r="Q16429" s="3"/>
      <c r="R16429" s="3"/>
      <c r="S16429" s="3"/>
    </row>
    <row r="16430" spans="5:19" x14ac:dyDescent="0.3">
      <c r="E16430"/>
      <c r="F16430"/>
      <c r="G16430" s="3"/>
      <c r="H16430" s="3"/>
      <c r="I16430" s="3"/>
      <c r="J16430" s="3"/>
      <c r="K16430" s="3"/>
      <c r="L16430" s="3"/>
      <c r="M16430" s="3"/>
      <c r="N16430" s="3"/>
      <c r="O16430" s="3"/>
      <c r="P16430" s="3"/>
      <c r="Q16430" s="3"/>
      <c r="R16430" s="3"/>
      <c r="S16430" s="3"/>
    </row>
    <row r="16431" spans="5:19" x14ac:dyDescent="0.3">
      <c r="E16431"/>
      <c r="F16431"/>
      <c r="G16431" s="3"/>
      <c r="H16431" s="3"/>
      <c r="I16431" s="3"/>
      <c r="J16431" s="3"/>
      <c r="K16431" s="3"/>
      <c r="L16431" s="3"/>
      <c r="M16431" s="3"/>
      <c r="N16431" s="3"/>
      <c r="O16431" s="3"/>
      <c r="P16431" s="3"/>
      <c r="Q16431" s="3"/>
      <c r="R16431" s="3"/>
      <c r="S16431" s="3"/>
    </row>
    <row r="16432" spans="5:19" x14ac:dyDescent="0.3">
      <c r="E16432"/>
      <c r="F16432"/>
      <c r="G16432" s="3"/>
      <c r="H16432" s="3"/>
      <c r="I16432" s="3"/>
      <c r="J16432" s="3"/>
      <c r="K16432" s="3"/>
      <c r="L16432" s="3"/>
      <c r="M16432" s="3"/>
      <c r="N16432" s="3"/>
      <c r="O16432" s="3"/>
      <c r="P16432" s="3"/>
      <c r="Q16432" s="3"/>
      <c r="R16432" s="3"/>
      <c r="S16432" s="3"/>
    </row>
    <row r="16433" spans="5:19" x14ac:dyDescent="0.3">
      <c r="E16433"/>
      <c r="F16433"/>
      <c r="G16433" s="3"/>
      <c r="H16433" s="3"/>
      <c r="I16433" s="3"/>
      <c r="J16433" s="3"/>
      <c r="K16433" s="3"/>
      <c r="L16433" s="3"/>
      <c r="M16433" s="3"/>
      <c r="N16433" s="3"/>
      <c r="O16433" s="3"/>
      <c r="P16433" s="3"/>
      <c r="Q16433" s="3"/>
      <c r="R16433" s="3"/>
      <c r="S16433" s="3"/>
    </row>
    <row r="16434" spans="5:19" x14ac:dyDescent="0.3">
      <c r="E16434"/>
      <c r="F16434"/>
      <c r="G16434" s="3"/>
      <c r="H16434" s="3"/>
      <c r="I16434" s="3"/>
      <c r="J16434" s="3"/>
      <c r="K16434" s="3"/>
      <c r="L16434" s="3"/>
      <c r="M16434" s="3"/>
      <c r="N16434" s="3"/>
      <c r="O16434" s="3"/>
      <c r="P16434" s="3"/>
      <c r="Q16434" s="3"/>
      <c r="R16434" s="3"/>
      <c r="S16434" s="3"/>
    </row>
    <row r="16435" spans="5:19" x14ac:dyDescent="0.3">
      <c r="E16435"/>
      <c r="F16435"/>
      <c r="G16435" s="3"/>
      <c r="H16435" s="3"/>
      <c r="I16435" s="3"/>
      <c r="J16435" s="3"/>
      <c r="K16435" s="3"/>
      <c r="L16435" s="3"/>
      <c r="M16435" s="3"/>
      <c r="N16435" s="3"/>
      <c r="O16435" s="3"/>
      <c r="P16435" s="3"/>
      <c r="Q16435" s="3"/>
      <c r="R16435" s="3"/>
      <c r="S16435" s="3"/>
    </row>
    <row r="16436" spans="5:19" x14ac:dyDescent="0.3">
      <c r="E16436"/>
      <c r="F16436"/>
      <c r="G16436" s="3"/>
      <c r="H16436" s="3"/>
      <c r="I16436" s="3"/>
      <c r="J16436" s="3"/>
      <c r="K16436" s="3"/>
      <c r="L16436" s="3"/>
      <c r="M16436" s="3"/>
      <c r="N16436" s="3"/>
      <c r="O16436" s="3"/>
      <c r="P16436" s="3"/>
      <c r="Q16436" s="3"/>
      <c r="R16436" s="3"/>
      <c r="S16436" s="3"/>
    </row>
    <row r="16437" spans="5:19" x14ac:dyDescent="0.3">
      <c r="E16437"/>
      <c r="F16437"/>
      <c r="G16437" s="3"/>
      <c r="H16437" s="3"/>
      <c r="I16437" s="3"/>
      <c r="J16437" s="3"/>
      <c r="K16437" s="3"/>
      <c r="L16437" s="3"/>
      <c r="M16437" s="3"/>
      <c r="N16437" s="3"/>
      <c r="O16437" s="3"/>
      <c r="P16437" s="3"/>
      <c r="Q16437" s="3"/>
      <c r="R16437" s="3"/>
      <c r="S16437" s="3"/>
    </row>
    <row r="16438" spans="5:19" x14ac:dyDescent="0.3">
      <c r="E16438"/>
      <c r="F16438"/>
      <c r="G16438" s="3"/>
      <c r="H16438" s="3"/>
      <c r="I16438" s="3"/>
      <c r="J16438" s="3"/>
      <c r="K16438" s="3"/>
      <c r="L16438" s="3"/>
      <c r="M16438" s="3"/>
      <c r="N16438" s="3"/>
      <c r="O16438" s="3"/>
      <c r="P16438" s="3"/>
      <c r="Q16438" s="3"/>
      <c r="R16438" s="3"/>
      <c r="S16438" s="3"/>
    </row>
    <row r="16439" spans="5:19" x14ac:dyDescent="0.3">
      <c r="E16439"/>
      <c r="F16439"/>
      <c r="G16439" s="3"/>
      <c r="H16439" s="3"/>
      <c r="I16439" s="3"/>
      <c r="J16439" s="3"/>
      <c r="K16439" s="3"/>
      <c r="L16439" s="3"/>
      <c r="M16439" s="3"/>
      <c r="N16439" s="3"/>
      <c r="O16439" s="3"/>
      <c r="P16439" s="3"/>
      <c r="Q16439" s="3"/>
      <c r="R16439" s="3"/>
      <c r="S16439" s="3"/>
    </row>
    <row r="16440" spans="5:19" x14ac:dyDescent="0.3">
      <c r="E16440"/>
      <c r="F16440"/>
      <c r="G16440" s="3"/>
      <c r="H16440" s="3"/>
      <c r="I16440" s="3"/>
      <c r="J16440" s="3"/>
      <c r="K16440" s="3"/>
      <c r="L16440" s="3"/>
      <c r="M16440" s="3"/>
      <c r="N16440" s="3"/>
      <c r="O16440" s="3"/>
      <c r="P16440" s="3"/>
      <c r="Q16440" s="3"/>
      <c r="R16440" s="3"/>
      <c r="S16440" s="3"/>
    </row>
    <row r="16441" spans="5:19" x14ac:dyDescent="0.3">
      <c r="E16441"/>
      <c r="F16441"/>
      <c r="G16441" s="3"/>
      <c r="H16441" s="3"/>
      <c r="I16441" s="3"/>
      <c r="J16441" s="3"/>
      <c r="K16441" s="3"/>
      <c r="L16441" s="3"/>
      <c r="M16441" s="3"/>
      <c r="N16441" s="3"/>
      <c r="O16441" s="3"/>
      <c r="P16441" s="3"/>
      <c r="Q16441" s="3"/>
      <c r="R16441" s="3"/>
      <c r="S16441" s="3"/>
    </row>
    <row r="16442" spans="5:19" x14ac:dyDescent="0.3">
      <c r="E16442"/>
      <c r="F16442"/>
      <c r="G16442" s="3"/>
      <c r="H16442" s="3"/>
      <c r="I16442" s="3"/>
      <c r="J16442" s="3"/>
      <c r="K16442" s="3"/>
      <c r="L16442" s="3"/>
      <c r="M16442" s="3"/>
      <c r="N16442" s="3"/>
      <c r="O16442" s="3"/>
      <c r="P16442" s="3"/>
      <c r="Q16442" s="3"/>
      <c r="R16442" s="3"/>
      <c r="S16442" s="3"/>
    </row>
    <row r="16443" spans="5:19" x14ac:dyDescent="0.3">
      <c r="E16443"/>
      <c r="F16443"/>
      <c r="G16443" s="3"/>
      <c r="H16443" s="3"/>
      <c r="I16443" s="3"/>
      <c r="J16443" s="3"/>
      <c r="K16443" s="3"/>
      <c r="L16443" s="3"/>
      <c r="M16443" s="3"/>
      <c r="N16443" s="3"/>
      <c r="O16443" s="3"/>
      <c r="P16443" s="3"/>
      <c r="Q16443" s="3"/>
      <c r="R16443" s="3"/>
      <c r="S16443" s="3"/>
    </row>
    <row r="16444" spans="5:19" x14ac:dyDescent="0.3">
      <c r="E16444"/>
      <c r="F16444"/>
      <c r="G16444" s="3"/>
      <c r="H16444" s="3"/>
      <c r="I16444" s="3"/>
      <c r="J16444" s="3"/>
      <c r="K16444" s="3"/>
      <c r="L16444" s="3"/>
      <c r="M16444" s="3"/>
      <c r="N16444" s="3"/>
      <c r="O16444" s="3"/>
      <c r="P16444" s="3"/>
      <c r="Q16444" s="3"/>
      <c r="R16444" s="3"/>
      <c r="S16444" s="3"/>
    </row>
    <row r="16445" spans="5:19" x14ac:dyDescent="0.3">
      <c r="E16445"/>
      <c r="F16445"/>
      <c r="G16445" s="3"/>
      <c r="H16445" s="3"/>
      <c r="I16445" s="3"/>
      <c r="J16445" s="3"/>
      <c r="K16445" s="3"/>
      <c r="L16445" s="3"/>
      <c r="M16445" s="3"/>
      <c r="N16445" s="3"/>
      <c r="O16445" s="3"/>
      <c r="P16445" s="3"/>
      <c r="Q16445" s="3"/>
      <c r="R16445" s="3"/>
      <c r="S16445" s="3"/>
    </row>
    <row r="16446" spans="5:19" x14ac:dyDescent="0.3">
      <c r="E16446"/>
      <c r="F16446"/>
      <c r="G16446" s="3"/>
      <c r="H16446" s="3"/>
      <c r="I16446" s="3"/>
      <c r="J16446" s="3"/>
      <c r="K16446" s="3"/>
      <c r="L16446" s="3"/>
      <c r="M16446" s="3"/>
      <c r="N16446" s="3"/>
      <c r="O16446" s="3"/>
      <c r="P16446" s="3"/>
      <c r="Q16446" s="3"/>
      <c r="R16446" s="3"/>
      <c r="S16446" s="3"/>
    </row>
    <row r="16447" spans="5:19" x14ac:dyDescent="0.3">
      <c r="E16447"/>
      <c r="F16447"/>
      <c r="G16447" s="3"/>
      <c r="H16447" s="3"/>
      <c r="I16447" s="3"/>
      <c r="J16447" s="3"/>
      <c r="K16447" s="3"/>
      <c r="L16447" s="3"/>
      <c r="M16447" s="3"/>
      <c r="N16447" s="3"/>
      <c r="O16447" s="3"/>
      <c r="P16447" s="3"/>
      <c r="Q16447" s="3"/>
      <c r="R16447" s="3"/>
      <c r="S16447" s="3"/>
    </row>
    <row r="16448" spans="5:19" x14ac:dyDescent="0.3">
      <c r="E16448"/>
      <c r="F16448"/>
      <c r="G16448" s="3"/>
      <c r="H16448" s="3"/>
      <c r="I16448" s="3"/>
      <c r="J16448" s="3"/>
      <c r="K16448" s="3"/>
      <c r="L16448" s="3"/>
      <c r="M16448" s="3"/>
      <c r="N16448" s="3"/>
      <c r="O16448" s="3"/>
      <c r="P16448" s="3"/>
      <c r="Q16448" s="3"/>
      <c r="R16448" s="3"/>
      <c r="S16448" s="3"/>
    </row>
    <row r="16449" spans="5:19" x14ac:dyDescent="0.3">
      <c r="E16449"/>
      <c r="F16449"/>
      <c r="G16449" s="3"/>
      <c r="H16449" s="3"/>
      <c r="I16449" s="3"/>
      <c r="J16449" s="3"/>
      <c r="K16449" s="3"/>
      <c r="L16449" s="3"/>
      <c r="M16449" s="3"/>
      <c r="N16449" s="3"/>
      <c r="O16449" s="3"/>
      <c r="P16449" s="3"/>
      <c r="Q16449" s="3"/>
      <c r="R16449" s="3"/>
      <c r="S16449" s="3"/>
    </row>
    <row r="16450" spans="5:19" x14ac:dyDescent="0.3">
      <c r="E16450"/>
      <c r="F16450"/>
      <c r="G16450" s="3"/>
      <c r="H16450" s="3"/>
      <c r="I16450" s="3"/>
      <c r="J16450" s="3"/>
      <c r="K16450" s="3"/>
      <c r="L16450" s="3"/>
      <c r="M16450" s="3"/>
      <c r="N16450" s="3"/>
      <c r="O16450" s="3"/>
      <c r="P16450" s="3"/>
      <c r="Q16450" s="3"/>
      <c r="R16450" s="3"/>
      <c r="S16450" s="3"/>
    </row>
    <row r="16451" spans="5:19" x14ac:dyDescent="0.3">
      <c r="E16451"/>
      <c r="F16451"/>
      <c r="G16451" s="3"/>
      <c r="H16451" s="3"/>
      <c r="I16451" s="3"/>
      <c r="J16451" s="3"/>
      <c r="K16451" s="3"/>
      <c r="L16451" s="3"/>
      <c r="M16451" s="3"/>
      <c r="N16451" s="3"/>
      <c r="O16451" s="3"/>
      <c r="P16451" s="3"/>
      <c r="Q16451" s="3"/>
      <c r="R16451" s="3"/>
      <c r="S16451" s="3"/>
    </row>
    <row r="16452" spans="5:19" x14ac:dyDescent="0.3">
      <c r="E16452"/>
      <c r="F16452"/>
      <c r="G16452" s="3"/>
      <c r="H16452" s="3"/>
      <c r="I16452" s="3"/>
      <c r="J16452" s="3"/>
      <c r="K16452" s="3"/>
      <c r="L16452" s="3"/>
      <c r="M16452" s="3"/>
      <c r="N16452" s="3"/>
      <c r="O16452" s="3"/>
      <c r="P16452" s="3"/>
      <c r="Q16452" s="3"/>
      <c r="R16452" s="3"/>
      <c r="S16452" s="3"/>
    </row>
    <row r="16453" spans="5:19" x14ac:dyDescent="0.3">
      <c r="E16453"/>
      <c r="F16453"/>
      <c r="G16453" s="3"/>
      <c r="H16453" s="3"/>
      <c r="I16453" s="3"/>
      <c r="J16453" s="3"/>
      <c r="K16453" s="3"/>
      <c r="L16453" s="3"/>
      <c r="M16453" s="3"/>
      <c r="N16453" s="3"/>
      <c r="O16453" s="3"/>
      <c r="P16453" s="3"/>
      <c r="Q16453" s="3"/>
      <c r="R16453" s="3"/>
      <c r="S16453" s="3"/>
    </row>
    <row r="16454" spans="5:19" x14ac:dyDescent="0.3">
      <c r="E16454"/>
      <c r="F16454"/>
      <c r="G16454" s="3"/>
      <c r="H16454" s="3"/>
      <c r="I16454" s="3"/>
      <c r="J16454" s="3"/>
      <c r="K16454" s="3"/>
      <c r="L16454" s="3"/>
      <c r="M16454" s="3"/>
      <c r="N16454" s="3"/>
      <c r="O16454" s="3"/>
      <c r="P16454" s="3"/>
      <c r="Q16454" s="3"/>
      <c r="R16454" s="3"/>
      <c r="S16454" s="3"/>
    </row>
    <row r="16455" spans="5:19" x14ac:dyDescent="0.3">
      <c r="E16455"/>
      <c r="F16455"/>
      <c r="G16455" s="3"/>
      <c r="H16455" s="3"/>
      <c r="I16455" s="3"/>
      <c r="J16455" s="3"/>
      <c r="K16455" s="3"/>
      <c r="L16455" s="3"/>
      <c r="M16455" s="3"/>
      <c r="N16455" s="3"/>
      <c r="O16455" s="3"/>
      <c r="P16455" s="3"/>
      <c r="Q16455" s="3"/>
      <c r="R16455" s="3"/>
      <c r="S16455" s="3"/>
    </row>
    <row r="16456" spans="5:19" x14ac:dyDescent="0.3">
      <c r="E16456"/>
      <c r="F16456"/>
      <c r="G16456" s="3"/>
      <c r="H16456" s="3"/>
      <c r="I16456" s="3"/>
      <c r="J16456" s="3"/>
      <c r="K16456" s="3"/>
      <c r="L16456" s="3"/>
      <c r="M16456" s="3"/>
      <c r="N16456" s="3"/>
      <c r="O16456" s="3"/>
      <c r="P16456" s="3"/>
      <c r="Q16456" s="3"/>
      <c r="R16456" s="3"/>
      <c r="S16456" s="3"/>
    </row>
    <row r="16457" spans="5:19" x14ac:dyDescent="0.3">
      <c r="E16457"/>
      <c r="F16457"/>
      <c r="G16457" s="3"/>
      <c r="H16457" s="3"/>
      <c r="I16457" s="3"/>
      <c r="J16457" s="3"/>
      <c r="K16457" s="3"/>
      <c r="L16457" s="3"/>
      <c r="M16457" s="3"/>
      <c r="N16457" s="3"/>
      <c r="O16457" s="3"/>
      <c r="P16457" s="3"/>
      <c r="Q16457" s="3"/>
      <c r="R16457" s="3"/>
      <c r="S16457" s="3"/>
    </row>
    <row r="16458" spans="5:19" x14ac:dyDescent="0.3">
      <c r="E16458"/>
      <c r="F16458"/>
      <c r="G16458" s="3"/>
      <c r="H16458" s="3"/>
      <c r="I16458" s="3"/>
      <c r="J16458" s="3"/>
      <c r="K16458" s="3"/>
      <c r="L16458" s="3"/>
      <c r="M16458" s="3"/>
      <c r="N16458" s="3"/>
      <c r="O16458" s="3"/>
      <c r="P16458" s="3"/>
      <c r="Q16458" s="3"/>
      <c r="R16458" s="3"/>
      <c r="S16458" s="3"/>
    </row>
    <row r="16459" spans="5:19" x14ac:dyDescent="0.3">
      <c r="E16459"/>
      <c r="F16459"/>
      <c r="G16459" s="3"/>
      <c r="H16459" s="3"/>
      <c r="I16459" s="3"/>
      <c r="J16459" s="3"/>
      <c r="K16459" s="3"/>
      <c r="L16459" s="3"/>
      <c r="M16459" s="3"/>
      <c r="N16459" s="3"/>
      <c r="O16459" s="3"/>
      <c r="P16459" s="3"/>
      <c r="Q16459" s="3"/>
      <c r="R16459" s="3"/>
      <c r="S16459" s="3"/>
    </row>
    <row r="16460" spans="5:19" x14ac:dyDescent="0.3">
      <c r="E16460"/>
      <c r="F16460"/>
      <c r="G16460" s="3"/>
      <c r="H16460" s="3"/>
      <c r="I16460" s="3"/>
      <c r="J16460" s="3"/>
      <c r="K16460" s="3"/>
      <c r="L16460" s="3"/>
      <c r="M16460" s="3"/>
      <c r="N16460" s="3"/>
      <c r="O16460" s="3"/>
      <c r="P16460" s="3"/>
      <c r="Q16460" s="3"/>
      <c r="R16460" s="3"/>
      <c r="S16460" s="3"/>
    </row>
    <row r="16461" spans="5:19" x14ac:dyDescent="0.3">
      <c r="E16461"/>
      <c r="F16461"/>
      <c r="G16461" s="3"/>
      <c r="H16461" s="3"/>
      <c r="I16461" s="3"/>
      <c r="J16461" s="3"/>
      <c r="K16461" s="3"/>
      <c r="L16461" s="3"/>
      <c r="M16461" s="3"/>
      <c r="N16461" s="3"/>
      <c r="O16461" s="3"/>
      <c r="P16461" s="3"/>
      <c r="Q16461" s="3"/>
      <c r="R16461" s="3"/>
      <c r="S16461" s="3"/>
    </row>
    <row r="16462" spans="5:19" x14ac:dyDescent="0.3">
      <c r="E16462"/>
      <c r="F16462"/>
      <c r="G16462" s="3"/>
      <c r="H16462" s="3"/>
      <c r="I16462" s="3"/>
      <c r="J16462" s="3"/>
      <c r="K16462" s="3"/>
      <c r="L16462" s="3"/>
      <c r="M16462" s="3"/>
      <c r="N16462" s="3"/>
      <c r="O16462" s="3"/>
      <c r="P16462" s="3"/>
      <c r="Q16462" s="3"/>
      <c r="R16462" s="3"/>
      <c r="S16462" s="3"/>
    </row>
    <row r="16463" spans="5:19" x14ac:dyDescent="0.3">
      <c r="E16463"/>
      <c r="F16463"/>
      <c r="G16463" s="3"/>
      <c r="H16463" s="3"/>
      <c r="I16463" s="3"/>
      <c r="J16463" s="3"/>
      <c r="K16463" s="3"/>
      <c r="L16463" s="3"/>
      <c r="M16463" s="3"/>
      <c r="N16463" s="3"/>
      <c r="O16463" s="3"/>
      <c r="P16463" s="3"/>
      <c r="Q16463" s="3"/>
      <c r="R16463" s="3"/>
      <c r="S16463" s="3"/>
    </row>
    <row r="16464" spans="5:19" x14ac:dyDescent="0.3">
      <c r="E16464"/>
      <c r="F16464"/>
      <c r="G16464" s="3"/>
      <c r="H16464" s="3"/>
      <c r="I16464" s="3"/>
      <c r="J16464" s="3"/>
      <c r="K16464" s="3"/>
      <c r="L16464" s="3"/>
      <c r="M16464" s="3"/>
      <c r="N16464" s="3"/>
      <c r="O16464" s="3"/>
      <c r="P16464" s="3"/>
      <c r="Q16464" s="3"/>
      <c r="R16464" s="3"/>
      <c r="S16464" s="3"/>
    </row>
    <row r="16465" spans="5:19" x14ac:dyDescent="0.3">
      <c r="E16465"/>
      <c r="F16465"/>
      <c r="G16465" s="3"/>
      <c r="H16465" s="3"/>
      <c r="I16465" s="3"/>
      <c r="J16465" s="3"/>
      <c r="K16465" s="3"/>
      <c r="L16465" s="3"/>
      <c r="M16465" s="3"/>
      <c r="N16465" s="3"/>
      <c r="O16465" s="3"/>
      <c r="P16465" s="3"/>
      <c r="Q16465" s="3"/>
      <c r="R16465" s="3"/>
      <c r="S16465" s="3"/>
    </row>
    <row r="16466" spans="5:19" x14ac:dyDescent="0.3">
      <c r="E16466"/>
      <c r="F16466"/>
      <c r="G16466" s="3"/>
      <c r="H16466" s="3"/>
      <c r="I16466" s="3"/>
      <c r="J16466" s="3"/>
      <c r="K16466" s="3"/>
      <c r="L16466" s="3"/>
      <c r="M16466" s="3"/>
      <c r="N16466" s="3"/>
      <c r="O16466" s="3"/>
      <c r="P16466" s="3"/>
      <c r="Q16466" s="3"/>
      <c r="R16466" s="3"/>
      <c r="S16466" s="3"/>
    </row>
    <row r="16467" spans="5:19" x14ac:dyDescent="0.3">
      <c r="E16467"/>
      <c r="F16467"/>
      <c r="G16467" s="3"/>
      <c r="H16467" s="3"/>
      <c r="I16467" s="3"/>
      <c r="J16467" s="3"/>
      <c r="K16467" s="3"/>
      <c r="L16467" s="3"/>
      <c r="M16467" s="3"/>
      <c r="N16467" s="3"/>
      <c r="O16467" s="3"/>
      <c r="P16467" s="3"/>
      <c r="Q16467" s="3"/>
      <c r="R16467" s="3"/>
      <c r="S16467" s="3"/>
    </row>
    <row r="16468" spans="5:19" x14ac:dyDescent="0.3">
      <c r="E16468"/>
      <c r="F16468"/>
      <c r="G16468" s="3"/>
      <c r="H16468" s="3"/>
      <c r="I16468" s="3"/>
      <c r="J16468" s="3"/>
      <c r="K16468" s="3"/>
      <c r="L16468" s="3"/>
      <c r="M16468" s="3"/>
      <c r="N16468" s="3"/>
      <c r="O16468" s="3"/>
      <c r="P16468" s="3"/>
      <c r="Q16468" s="3"/>
      <c r="R16468" s="3"/>
      <c r="S16468" s="3"/>
    </row>
    <row r="16469" spans="5:19" x14ac:dyDescent="0.3">
      <c r="E16469"/>
      <c r="F16469"/>
      <c r="G16469" s="3"/>
      <c r="H16469" s="3"/>
      <c r="I16469" s="3"/>
      <c r="J16469" s="3"/>
      <c r="K16469" s="3"/>
      <c r="L16469" s="3"/>
      <c r="M16469" s="3"/>
      <c r="N16469" s="3"/>
      <c r="O16469" s="3"/>
      <c r="P16469" s="3"/>
      <c r="Q16469" s="3"/>
      <c r="R16469" s="3"/>
      <c r="S16469" s="3"/>
    </row>
    <row r="16470" spans="5:19" x14ac:dyDescent="0.3">
      <c r="E16470"/>
      <c r="F16470"/>
      <c r="G16470" s="3"/>
      <c r="H16470" s="3"/>
      <c r="I16470" s="3"/>
      <c r="J16470" s="3"/>
      <c r="K16470" s="3"/>
      <c r="L16470" s="3"/>
      <c r="M16470" s="3"/>
      <c r="N16470" s="3"/>
      <c r="O16470" s="3"/>
      <c r="P16470" s="3"/>
      <c r="Q16470" s="3"/>
      <c r="R16470" s="3"/>
      <c r="S16470" s="3"/>
    </row>
    <row r="16471" spans="5:19" x14ac:dyDescent="0.3">
      <c r="E16471"/>
      <c r="F16471"/>
      <c r="G16471" s="3"/>
      <c r="H16471" s="3"/>
      <c r="I16471" s="3"/>
      <c r="J16471" s="3"/>
      <c r="K16471" s="3"/>
      <c r="L16471" s="3"/>
      <c r="M16471" s="3"/>
      <c r="N16471" s="3"/>
      <c r="O16471" s="3"/>
      <c r="P16471" s="3"/>
      <c r="Q16471" s="3"/>
      <c r="R16471" s="3"/>
      <c r="S16471" s="3"/>
    </row>
    <row r="16472" spans="5:19" x14ac:dyDescent="0.3">
      <c r="E16472"/>
      <c r="F16472"/>
      <c r="G16472" s="3"/>
      <c r="H16472" s="3"/>
      <c r="I16472" s="3"/>
      <c r="J16472" s="3"/>
      <c r="K16472" s="3"/>
      <c r="L16472" s="3"/>
      <c r="M16472" s="3"/>
      <c r="N16472" s="3"/>
      <c r="O16472" s="3"/>
      <c r="P16472" s="3"/>
      <c r="Q16472" s="3"/>
      <c r="R16472" s="3"/>
      <c r="S16472" s="3"/>
    </row>
    <row r="16473" spans="5:19" x14ac:dyDescent="0.3">
      <c r="E16473"/>
      <c r="F16473"/>
      <c r="G16473" s="3"/>
      <c r="H16473" s="3"/>
      <c r="I16473" s="3"/>
      <c r="J16473" s="3"/>
      <c r="K16473" s="3"/>
      <c r="L16473" s="3"/>
      <c r="M16473" s="3"/>
      <c r="N16473" s="3"/>
      <c r="O16473" s="3"/>
      <c r="P16473" s="3"/>
      <c r="Q16473" s="3"/>
      <c r="R16473" s="3"/>
      <c r="S16473" s="3"/>
    </row>
    <row r="16474" spans="5:19" x14ac:dyDescent="0.3">
      <c r="E16474"/>
      <c r="F16474"/>
      <c r="G16474" s="3"/>
      <c r="H16474" s="3"/>
      <c r="I16474" s="3"/>
      <c r="J16474" s="3"/>
      <c r="K16474" s="3"/>
      <c r="L16474" s="3"/>
      <c r="M16474" s="3"/>
      <c r="N16474" s="3"/>
      <c r="O16474" s="3"/>
      <c r="P16474" s="3"/>
      <c r="Q16474" s="3"/>
      <c r="R16474" s="3"/>
      <c r="S16474" s="3"/>
    </row>
    <row r="16475" spans="5:19" x14ac:dyDescent="0.3">
      <c r="E16475"/>
      <c r="F16475"/>
      <c r="G16475" s="3"/>
      <c r="H16475" s="3"/>
      <c r="I16475" s="3"/>
      <c r="J16475" s="3"/>
      <c r="K16475" s="3"/>
      <c r="L16475" s="3"/>
      <c r="M16475" s="3"/>
      <c r="N16475" s="3"/>
      <c r="O16475" s="3"/>
      <c r="P16475" s="3"/>
      <c r="Q16475" s="3"/>
      <c r="R16475" s="3"/>
      <c r="S16475" s="3"/>
    </row>
    <row r="16476" spans="5:19" x14ac:dyDescent="0.3">
      <c r="E16476"/>
      <c r="F16476"/>
      <c r="G16476" s="3"/>
      <c r="H16476" s="3"/>
      <c r="I16476" s="3"/>
      <c r="J16476" s="3"/>
      <c r="K16476" s="3"/>
      <c r="L16476" s="3"/>
      <c r="M16476" s="3"/>
      <c r="N16476" s="3"/>
      <c r="O16476" s="3"/>
      <c r="P16476" s="3"/>
      <c r="Q16476" s="3"/>
      <c r="R16476" s="3"/>
      <c r="S16476" s="3"/>
    </row>
    <row r="16477" spans="5:19" x14ac:dyDescent="0.3">
      <c r="E16477"/>
      <c r="F16477"/>
      <c r="G16477" s="3"/>
      <c r="H16477" s="3"/>
      <c r="I16477" s="3"/>
      <c r="J16477" s="3"/>
      <c r="K16477" s="3"/>
      <c r="L16477" s="3"/>
      <c r="M16477" s="3"/>
      <c r="N16477" s="3"/>
      <c r="O16477" s="3"/>
      <c r="P16477" s="3"/>
      <c r="Q16477" s="3"/>
      <c r="R16477" s="3"/>
      <c r="S16477" s="3"/>
    </row>
    <row r="16478" spans="5:19" x14ac:dyDescent="0.3">
      <c r="E16478"/>
      <c r="F16478"/>
      <c r="G16478" s="3"/>
      <c r="H16478" s="3"/>
      <c r="I16478" s="3"/>
      <c r="J16478" s="3"/>
      <c r="K16478" s="3"/>
      <c r="L16478" s="3"/>
      <c r="M16478" s="3"/>
      <c r="N16478" s="3"/>
      <c r="O16478" s="3"/>
      <c r="P16478" s="3"/>
      <c r="Q16478" s="3"/>
      <c r="R16478" s="3"/>
      <c r="S16478" s="3"/>
    </row>
    <row r="16479" spans="5:19" x14ac:dyDescent="0.3">
      <c r="E16479"/>
      <c r="F16479"/>
      <c r="G16479" s="3"/>
      <c r="H16479" s="3"/>
      <c r="I16479" s="3"/>
      <c r="J16479" s="3"/>
      <c r="K16479" s="3"/>
      <c r="L16479" s="3"/>
      <c r="M16479" s="3"/>
      <c r="N16479" s="3"/>
      <c r="O16479" s="3"/>
      <c r="P16479" s="3"/>
      <c r="Q16479" s="3"/>
      <c r="R16479" s="3"/>
      <c r="S16479" s="3"/>
    </row>
    <row r="16480" spans="5:19" x14ac:dyDescent="0.3">
      <c r="E16480"/>
      <c r="F16480"/>
      <c r="G16480" s="3"/>
      <c r="H16480" s="3"/>
      <c r="I16480" s="3"/>
      <c r="J16480" s="3"/>
      <c r="K16480" s="3"/>
      <c r="L16480" s="3"/>
      <c r="M16480" s="3"/>
      <c r="N16480" s="3"/>
      <c r="O16480" s="3"/>
      <c r="P16480" s="3"/>
      <c r="Q16480" s="3"/>
      <c r="R16480" s="3"/>
      <c r="S16480" s="3"/>
    </row>
    <row r="16481" spans="5:19" x14ac:dyDescent="0.3">
      <c r="E16481"/>
      <c r="F16481"/>
      <c r="G16481" s="3"/>
      <c r="H16481" s="3"/>
      <c r="I16481" s="3"/>
      <c r="J16481" s="3"/>
      <c r="K16481" s="3"/>
      <c r="L16481" s="3"/>
      <c r="M16481" s="3"/>
      <c r="N16481" s="3"/>
      <c r="O16481" s="3"/>
      <c r="P16481" s="3"/>
      <c r="Q16481" s="3"/>
      <c r="R16481" s="3"/>
      <c r="S16481" s="3"/>
    </row>
    <row r="16482" spans="5:19" x14ac:dyDescent="0.3">
      <c r="E16482"/>
      <c r="F16482"/>
      <c r="G16482" s="3"/>
      <c r="H16482" s="3"/>
      <c r="I16482" s="3"/>
      <c r="J16482" s="3"/>
      <c r="K16482" s="3"/>
      <c r="L16482" s="3"/>
      <c r="M16482" s="3"/>
      <c r="N16482" s="3"/>
      <c r="O16482" s="3"/>
      <c r="P16482" s="3"/>
      <c r="Q16482" s="3"/>
      <c r="R16482" s="3"/>
      <c r="S16482" s="3"/>
    </row>
    <row r="16483" spans="5:19" x14ac:dyDescent="0.3">
      <c r="E16483"/>
      <c r="F16483"/>
      <c r="G16483" s="3"/>
      <c r="H16483" s="3"/>
      <c r="I16483" s="3"/>
      <c r="J16483" s="3"/>
      <c r="K16483" s="3"/>
      <c r="L16483" s="3"/>
      <c r="M16483" s="3"/>
      <c r="N16483" s="3"/>
      <c r="O16483" s="3"/>
      <c r="P16483" s="3"/>
      <c r="Q16483" s="3"/>
      <c r="R16483" s="3"/>
      <c r="S16483" s="3"/>
    </row>
    <row r="16484" spans="5:19" x14ac:dyDescent="0.3">
      <c r="E16484"/>
      <c r="F16484"/>
      <c r="G16484" s="3"/>
      <c r="H16484" s="3"/>
      <c r="I16484" s="3"/>
      <c r="J16484" s="3"/>
      <c r="K16484" s="3"/>
      <c r="L16484" s="3"/>
      <c r="M16484" s="3"/>
      <c r="N16484" s="3"/>
      <c r="O16484" s="3"/>
      <c r="P16484" s="3"/>
      <c r="Q16484" s="3"/>
      <c r="R16484" s="3"/>
      <c r="S16484" s="3"/>
    </row>
    <row r="16485" spans="5:19" x14ac:dyDescent="0.3">
      <c r="E16485"/>
      <c r="F16485"/>
      <c r="G16485" s="3"/>
      <c r="H16485" s="3"/>
      <c r="I16485" s="3"/>
      <c r="J16485" s="3"/>
      <c r="K16485" s="3"/>
      <c r="L16485" s="3"/>
      <c r="M16485" s="3"/>
      <c r="N16485" s="3"/>
      <c r="O16485" s="3"/>
      <c r="P16485" s="3"/>
      <c r="Q16485" s="3"/>
      <c r="R16485" s="3"/>
      <c r="S16485" s="3"/>
    </row>
    <row r="16486" spans="5:19" x14ac:dyDescent="0.3">
      <c r="E16486"/>
      <c r="F16486"/>
      <c r="G16486" s="3"/>
      <c r="H16486" s="3"/>
      <c r="I16486" s="3"/>
      <c r="J16486" s="3"/>
      <c r="K16486" s="3"/>
      <c r="L16486" s="3"/>
      <c r="M16486" s="3"/>
      <c r="N16486" s="3"/>
      <c r="O16486" s="3"/>
      <c r="P16486" s="3"/>
      <c r="Q16486" s="3"/>
      <c r="R16486" s="3"/>
      <c r="S16486" s="3"/>
    </row>
    <row r="16487" spans="5:19" x14ac:dyDescent="0.3">
      <c r="E16487"/>
      <c r="F16487"/>
      <c r="G16487" s="3"/>
      <c r="H16487" s="3"/>
      <c r="I16487" s="3"/>
      <c r="J16487" s="3"/>
      <c r="K16487" s="3"/>
      <c r="L16487" s="3"/>
      <c r="M16487" s="3"/>
      <c r="N16487" s="3"/>
      <c r="O16487" s="3"/>
      <c r="P16487" s="3"/>
      <c r="Q16487" s="3"/>
      <c r="R16487" s="3"/>
      <c r="S16487" s="3"/>
    </row>
    <row r="16488" spans="5:19" x14ac:dyDescent="0.3">
      <c r="E16488"/>
      <c r="F16488"/>
      <c r="G16488" s="3"/>
      <c r="H16488" s="3"/>
      <c r="I16488" s="3"/>
      <c r="J16488" s="3"/>
      <c r="K16488" s="3"/>
      <c r="L16488" s="3"/>
      <c r="M16488" s="3"/>
      <c r="N16488" s="3"/>
      <c r="O16488" s="3"/>
      <c r="P16488" s="3"/>
      <c r="Q16488" s="3"/>
      <c r="R16488" s="3"/>
      <c r="S16488" s="3"/>
    </row>
    <row r="16489" spans="5:19" x14ac:dyDescent="0.3">
      <c r="E16489"/>
      <c r="F16489"/>
      <c r="G16489" s="3"/>
      <c r="H16489" s="3"/>
      <c r="I16489" s="3"/>
      <c r="J16489" s="3"/>
      <c r="K16489" s="3"/>
      <c r="L16489" s="3"/>
      <c r="M16489" s="3"/>
      <c r="N16489" s="3"/>
      <c r="O16489" s="3"/>
      <c r="P16489" s="3"/>
      <c r="Q16489" s="3"/>
      <c r="R16489" s="3"/>
      <c r="S16489" s="3"/>
    </row>
    <row r="16490" spans="5:19" x14ac:dyDescent="0.3">
      <c r="E16490"/>
      <c r="F16490"/>
      <c r="G16490" s="3"/>
      <c r="H16490" s="3"/>
      <c r="I16490" s="3"/>
      <c r="J16490" s="3"/>
      <c r="K16490" s="3"/>
      <c r="L16490" s="3"/>
      <c r="M16490" s="3"/>
      <c r="N16490" s="3"/>
      <c r="O16490" s="3"/>
      <c r="P16490" s="3"/>
      <c r="Q16490" s="3"/>
      <c r="R16490" s="3"/>
      <c r="S16490" s="3"/>
    </row>
    <row r="16491" spans="5:19" x14ac:dyDescent="0.3">
      <c r="E16491"/>
      <c r="F16491"/>
      <c r="G16491" s="3"/>
      <c r="H16491" s="3"/>
      <c r="I16491" s="3"/>
      <c r="J16491" s="3"/>
      <c r="K16491" s="3"/>
      <c r="L16491" s="3"/>
      <c r="M16491" s="3"/>
      <c r="N16491" s="3"/>
      <c r="O16491" s="3"/>
      <c r="P16491" s="3"/>
      <c r="Q16491" s="3"/>
      <c r="R16491" s="3"/>
      <c r="S16491" s="3"/>
    </row>
    <row r="16492" spans="5:19" x14ac:dyDescent="0.3">
      <c r="E16492"/>
      <c r="F16492"/>
      <c r="G16492" s="3"/>
      <c r="H16492" s="3"/>
      <c r="I16492" s="3"/>
      <c r="J16492" s="3"/>
      <c r="K16492" s="3"/>
      <c r="L16492" s="3"/>
      <c r="M16492" s="3"/>
      <c r="N16492" s="3"/>
      <c r="O16492" s="3"/>
      <c r="P16492" s="3"/>
      <c r="Q16492" s="3"/>
      <c r="R16492" s="3"/>
      <c r="S16492" s="3"/>
    </row>
    <row r="16493" spans="5:19" x14ac:dyDescent="0.3">
      <c r="E16493"/>
      <c r="F16493"/>
      <c r="G16493" s="3"/>
      <c r="H16493" s="3"/>
      <c r="I16493" s="3"/>
      <c r="J16493" s="3"/>
      <c r="K16493" s="3"/>
      <c r="L16493" s="3"/>
      <c r="M16493" s="3"/>
      <c r="N16493" s="3"/>
      <c r="O16493" s="3"/>
      <c r="P16493" s="3"/>
      <c r="Q16493" s="3"/>
      <c r="R16493" s="3"/>
      <c r="S16493" s="3"/>
    </row>
    <row r="16494" spans="5:19" x14ac:dyDescent="0.3">
      <c r="E16494"/>
      <c r="F16494"/>
      <c r="G16494" s="3"/>
      <c r="H16494" s="3"/>
      <c r="I16494" s="3"/>
      <c r="J16494" s="3"/>
      <c r="K16494" s="3"/>
      <c r="L16494" s="3"/>
      <c r="M16494" s="3"/>
      <c r="N16494" s="3"/>
      <c r="O16494" s="3"/>
      <c r="P16494" s="3"/>
      <c r="Q16494" s="3"/>
      <c r="R16494" s="3"/>
      <c r="S16494" s="3"/>
    </row>
    <row r="16495" spans="5:19" x14ac:dyDescent="0.3">
      <c r="E16495"/>
      <c r="F16495"/>
      <c r="G16495" s="3"/>
      <c r="H16495" s="3"/>
      <c r="I16495" s="3"/>
      <c r="J16495" s="3"/>
      <c r="K16495" s="3"/>
      <c r="L16495" s="3"/>
      <c r="M16495" s="3"/>
      <c r="N16495" s="3"/>
      <c r="O16495" s="3"/>
      <c r="P16495" s="3"/>
      <c r="Q16495" s="3"/>
      <c r="R16495" s="3"/>
      <c r="S16495" s="3"/>
    </row>
    <row r="16496" spans="5:19" x14ac:dyDescent="0.3">
      <c r="E16496"/>
      <c r="F16496"/>
      <c r="G16496" s="3"/>
      <c r="H16496" s="3"/>
      <c r="I16496" s="3"/>
      <c r="J16496" s="3"/>
      <c r="K16496" s="3"/>
      <c r="L16496" s="3"/>
      <c r="M16496" s="3"/>
      <c r="N16496" s="3"/>
      <c r="O16496" s="3"/>
      <c r="P16496" s="3"/>
      <c r="Q16496" s="3"/>
      <c r="R16496" s="3"/>
      <c r="S16496" s="3"/>
    </row>
    <row r="16497" spans="5:19" x14ac:dyDescent="0.3">
      <c r="E16497"/>
      <c r="F16497"/>
      <c r="G16497" s="3"/>
      <c r="H16497" s="3"/>
      <c r="I16497" s="3"/>
      <c r="J16497" s="3"/>
      <c r="K16497" s="3"/>
      <c r="L16497" s="3"/>
      <c r="M16497" s="3"/>
      <c r="N16497" s="3"/>
      <c r="O16497" s="3"/>
      <c r="P16497" s="3"/>
      <c r="Q16497" s="3"/>
      <c r="R16497" s="3"/>
      <c r="S16497" s="3"/>
    </row>
    <row r="16498" spans="5:19" x14ac:dyDescent="0.3">
      <c r="E16498"/>
      <c r="F16498"/>
      <c r="G16498" s="3"/>
      <c r="H16498" s="3"/>
      <c r="I16498" s="3"/>
      <c r="J16498" s="3"/>
      <c r="K16498" s="3"/>
      <c r="L16498" s="3"/>
      <c r="M16498" s="3"/>
      <c r="N16498" s="3"/>
      <c r="O16498" s="3"/>
      <c r="P16498" s="3"/>
      <c r="Q16498" s="3"/>
      <c r="R16498" s="3"/>
      <c r="S16498" s="3"/>
    </row>
    <row r="16499" spans="5:19" x14ac:dyDescent="0.3">
      <c r="E16499"/>
      <c r="F16499"/>
      <c r="G16499" s="3"/>
      <c r="H16499" s="3"/>
      <c r="I16499" s="3"/>
      <c r="J16499" s="3"/>
      <c r="K16499" s="3"/>
      <c r="L16499" s="3"/>
      <c r="M16499" s="3"/>
      <c r="N16499" s="3"/>
      <c r="O16499" s="3"/>
      <c r="P16499" s="3"/>
      <c r="Q16499" s="3"/>
      <c r="R16499" s="3"/>
      <c r="S16499" s="3"/>
    </row>
    <row r="16500" spans="5:19" x14ac:dyDescent="0.3">
      <c r="E16500"/>
      <c r="F16500"/>
      <c r="G16500" s="3"/>
      <c r="H16500" s="3"/>
      <c r="I16500" s="3"/>
      <c r="J16500" s="3"/>
      <c r="K16500" s="3"/>
      <c r="L16500" s="3"/>
      <c r="M16500" s="3"/>
      <c r="N16500" s="3"/>
      <c r="O16500" s="3"/>
      <c r="P16500" s="3"/>
      <c r="Q16500" s="3"/>
      <c r="R16500" s="3"/>
      <c r="S16500" s="3"/>
    </row>
    <row r="16501" spans="5:19" x14ac:dyDescent="0.3">
      <c r="E16501"/>
      <c r="F16501"/>
      <c r="G16501" s="3"/>
      <c r="H16501" s="3"/>
      <c r="I16501" s="3"/>
      <c r="J16501" s="3"/>
      <c r="K16501" s="3"/>
      <c r="L16501" s="3"/>
      <c r="M16501" s="3"/>
      <c r="N16501" s="3"/>
      <c r="O16501" s="3"/>
      <c r="P16501" s="3"/>
      <c r="Q16501" s="3"/>
      <c r="R16501" s="3"/>
      <c r="S16501" s="3"/>
    </row>
    <row r="16502" spans="5:19" x14ac:dyDescent="0.3">
      <c r="E16502"/>
      <c r="F16502"/>
      <c r="G16502" s="3"/>
      <c r="H16502" s="3"/>
      <c r="I16502" s="3"/>
      <c r="J16502" s="3"/>
      <c r="K16502" s="3"/>
      <c r="L16502" s="3"/>
      <c r="M16502" s="3"/>
      <c r="N16502" s="3"/>
      <c r="O16502" s="3"/>
      <c r="P16502" s="3"/>
      <c r="Q16502" s="3"/>
      <c r="R16502" s="3"/>
      <c r="S16502" s="3"/>
    </row>
    <row r="16503" spans="5:19" x14ac:dyDescent="0.3">
      <c r="E16503"/>
      <c r="F16503"/>
      <c r="G16503" s="3"/>
      <c r="H16503" s="3"/>
      <c r="I16503" s="3"/>
      <c r="J16503" s="3"/>
      <c r="K16503" s="3"/>
      <c r="L16503" s="3"/>
      <c r="M16503" s="3"/>
      <c r="N16503" s="3"/>
      <c r="O16503" s="3"/>
      <c r="P16503" s="3"/>
      <c r="Q16503" s="3"/>
      <c r="R16503" s="3"/>
      <c r="S16503" s="3"/>
    </row>
    <row r="16504" spans="5:19" x14ac:dyDescent="0.3">
      <c r="E16504"/>
      <c r="F16504"/>
      <c r="G16504" s="3"/>
      <c r="H16504" s="3"/>
      <c r="I16504" s="3"/>
      <c r="J16504" s="3"/>
      <c r="K16504" s="3"/>
      <c r="L16504" s="3"/>
      <c r="M16504" s="3"/>
      <c r="N16504" s="3"/>
      <c r="O16504" s="3"/>
      <c r="P16504" s="3"/>
      <c r="Q16504" s="3"/>
      <c r="R16504" s="3"/>
      <c r="S16504" s="3"/>
    </row>
    <row r="16505" spans="5:19" x14ac:dyDescent="0.3">
      <c r="E16505"/>
      <c r="F16505"/>
      <c r="G16505" s="3"/>
      <c r="H16505" s="3"/>
      <c r="I16505" s="3"/>
      <c r="J16505" s="3"/>
      <c r="K16505" s="3"/>
      <c r="L16505" s="3"/>
      <c r="M16505" s="3"/>
      <c r="N16505" s="3"/>
      <c r="O16505" s="3"/>
      <c r="P16505" s="3"/>
      <c r="Q16505" s="3"/>
      <c r="R16505" s="3"/>
      <c r="S16505" s="3"/>
    </row>
    <row r="16506" spans="5:19" x14ac:dyDescent="0.3">
      <c r="E16506"/>
      <c r="F16506"/>
      <c r="G16506" s="3"/>
      <c r="H16506" s="3"/>
      <c r="I16506" s="3"/>
      <c r="J16506" s="3"/>
      <c r="K16506" s="3"/>
      <c r="L16506" s="3"/>
      <c r="M16506" s="3"/>
      <c r="N16506" s="3"/>
      <c r="O16506" s="3"/>
      <c r="P16506" s="3"/>
      <c r="Q16506" s="3"/>
      <c r="R16506" s="3"/>
      <c r="S16506" s="3"/>
    </row>
    <row r="16507" spans="5:19" x14ac:dyDescent="0.3">
      <c r="E16507"/>
      <c r="F16507"/>
      <c r="G16507" s="3"/>
      <c r="H16507" s="3"/>
      <c r="I16507" s="3"/>
      <c r="J16507" s="3"/>
      <c r="K16507" s="3"/>
      <c r="L16507" s="3"/>
      <c r="M16507" s="3"/>
      <c r="N16507" s="3"/>
      <c r="O16507" s="3"/>
      <c r="P16507" s="3"/>
      <c r="Q16507" s="3"/>
      <c r="R16507" s="3"/>
      <c r="S16507" s="3"/>
    </row>
    <row r="16508" spans="5:19" x14ac:dyDescent="0.3">
      <c r="E16508"/>
      <c r="F16508"/>
      <c r="G16508" s="3"/>
      <c r="H16508" s="3"/>
      <c r="I16508" s="3"/>
      <c r="J16508" s="3"/>
      <c r="K16508" s="3"/>
      <c r="L16508" s="3"/>
      <c r="M16508" s="3"/>
      <c r="N16508" s="3"/>
      <c r="O16508" s="3"/>
      <c r="P16508" s="3"/>
      <c r="Q16508" s="3"/>
      <c r="R16508" s="3"/>
      <c r="S16508" s="3"/>
    </row>
    <row r="16509" spans="5:19" x14ac:dyDescent="0.3">
      <c r="E16509"/>
      <c r="F16509"/>
      <c r="G16509" s="3"/>
      <c r="H16509" s="3"/>
      <c r="I16509" s="3"/>
      <c r="J16509" s="3"/>
      <c r="K16509" s="3"/>
      <c r="L16509" s="3"/>
      <c r="M16509" s="3"/>
      <c r="N16509" s="3"/>
      <c r="O16509" s="3"/>
      <c r="P16509" s="3"/>
      <c r="Q16509" s="3"/>
      <c r="R16509" s="3"/>
      <c r="S16509" s="3"/>
    </row>
    <row r="16510" spans="5:19" x14ac:dyDescent="0.3">
      <c r="E16510"/>
      <c r="F16510"/>
      <c r="G16510" s="3"/>
      <c r="H16510" s="3"/>
      <c r="I16510" s="3"/>
      <c r="J16510" s="3"/>
      <c r="K16510" s="3"/>
      <c r="L16510" s="3"/>
      <c r="M16510" s="3"/>
      <c r="N16510" s="3"/>
      <c r="O16510" s="3"/>
      <c r="P16510" s="3"/>
      <c r="Q16510" s="3"/>
      <c r="R16510" s="3"/>
      <c r="S16510" s="3"/>
    </row>
    <row r="16511" spans="5:19" x14ac:dyDescent="0.3">
      <c r="E16511"/>
      <c r="F16511"/>
      <c r="G16511" s="3"/>
      <c r="H16511" s="3"/>
      <c r="I16511" s="3"/>
      <c r="J16511" s="3"/>
      <c r="K16511" s="3"/>
      <c r="L16511" s="3"/>
      <c r="M16511" s="3"/>
      <c r="N16511" s="3"/>
      <c r="O16511" s="3"/>
      <c r="P16511" s="3"/>
      <c r="Q16511" s="3"/>
      <c r="R16511" s="3"/>
      <c r="S16511" s="3"/>
    </row>
    <row r="16512" spans="5:19" x14ac:dyDescent="0.3">
      <c r="E16512"/>
      <c r="F16512"/>
      <c r="G16512" s="3"/>
      <c r="H16512" s="3"/>
      <c r="I16512" s="3"/>
      <c r="J16512" s="3"/>
      <c r="K16512" s="3"/>
      <c r="L16512" s="3"/>
      <c r="M16512" s="3"/>
      <c r="N16512" s="3"/>
      <c r="O16512" s="3"/>
      <c r="P16512" s="3"/>
      <c r="Q16512" s="3"/>
      <c r="R16512" s="3"/>
      <c r="S16512" s="3"/>
    </row>
    <row r="16513" spans="5:19" x14ac:dyDescent="0.3">
      <c r="E16513"/>
      <c r="F16513"/>
      <c r="G16513" s="3"/>
      <c r="H16513" s="3"/>
      <c r="I16513" s="3"/>
      <c r="J16513" s="3"/>
      <c r="K16513" s="3"/>
      <c r="L16513" s="3"/>
      <c r="M16513" s="3"/>
      <c r="N16513" s="3"/>
      <c r="O16513" s="3"/>
      <c r="P16513" s="3"/>
      <c r="Q16513" s="3"/>
      <c r="R16513" s="3"/>
      <c r="S16513" s="3"/>
    </row>
    <row r="16514" spans="5:19" x14ac:dyDescent="0.3">
      <c r="E16514"/>
      <c r="F16514"/>
      <c r="G16514" s="3"/>
      <c r="H16514" s="3"/>
      <c r="I16514" s="3"/>
      <c r="J16514" s="3"/>
      <c r="K16514" s="3"/>
      <c r="L16514" s="3"/>
      <c r="M16514" s="3"/>
      <c r="N16514" s="3"/>
      <c r="O16514" s="3"/>
      <c r="P16514" s="3"/>
      <c r="Q16514" s="3"/>
      <c r="R16514" s="3"/>
      <c r="S16514" s="3"/>
    </row>
    <row r="16515" spans="5:19" x14ac:dyDescent="0.3">
      <c r="E16515"/>
      <c r="F16515"/>
      <c r="G16515" s="3"/>
      <c r="H16515" s="3"/>
      <c r="I16515" s="3"/>
      <c r="J16515" s="3"/>
      <c r="K16515" s="3"/>
      <c r="L16515" s="3"/>
      <c r="M16515" s="3"/>
      <c r="N16515" s="3"/>
      <c r="O16515" s="3"/>
      <c r="P16515" s="3"/>
      <c r="Q16515" s="3"/>
      <c r="R16515" s="3"/>
      <c r="S16515" s="3"/>
    </row>
    <row r="16516" spans="5:19" x14ac:dyDescent="0.3">
      <c r="E16516"/>
      <c r="F16516"/>
      <c r="G16516" s="3"/>
      <c r="H16516" s="3"/>
      <c r="I16516" s="3"/>
      <c r="J16516" s="3"/>
      <c r="K16516" s="3"/>
      <c r="L16516" s="3"/>
      <c r="M16516" s="3"/>
      <c r="N16516" s="3"/>
      <c r="O16516" s="3"/>
      <c r="P16516" s="3"/>
      <c r="Q16516" s="3"/>
      <c r="R16516" s="3"/>
      <c r="S16516" s="3"/>
    </row>
    <row r="16517" spans="5:19" x14ac:dyDescent="0.3">
      <c r="E16517"/>
      <c r="F16517"/>
      <c r="G16517" s="3"/>
      <c r="H16517" s="3"/>
      <c r="I16517" s="3"/>
      <c r="J16517" s="3"/>
      <c r="K16517" s="3"/>
      <c r="L16517" s="3"/>
      <c r="M16517" s="3"/>
      <c r="N16517" s="3"/>
      <c r="O16517" s="3"/>
      <c r="P16517" s="3"/>
      <c r="Q16517" s="3"/>
      <c r="R16517" s="3"/>
      <c r="S16517" s="3"/>
    </row>
    <row r="16518" spans="5:19" x14ac:dyDescent="0.3">
      <c r="E16518"/>
      <c r="F16518"/>
      <c r="G16518" s="3"/>
      <c r="H16518" s="3"/>
      <c r="I16518" s="3"/>
      <c r="J16518" s="3"/>
      <c r="K16518" s="3"/>
      <c r="L16518" s="3"/>
      <c r="M16518" s="3"/>
      <c r="N16518" s="3"/>
      <c r="O16518" s="3"/>
      <c r="P16518" s="3"/>
      <c r="Q16518" s="3"/>
      <c r="R16518" s="3"/>
      <c r="S16518" s="3"/>
    </row>
    <row r="16519" spans="5:19" x14ac:dyDescent="0.3">
      <c r="E16519"/>
      <c r="F16519"/>
      <c r="G16519" s="3"/>
      <c r="H16519" s="3"/>
      <c r="I16519" s="3"/>
      <c r="J16519" s="3"/>
      <c r="K16519" s="3"/>
      <c r="L16519" s="3"/>
      <c r="M16519" s="3"/>
      <c r="N16519" s="3"/>
      <c r="O16519" s="3"/>
      <c r="P16519" s="3"/>
      <c r="Q16519" s="3"/>
      <c r="R16519" s="3"/>
      <c r="S16519" s="3"/>
    </row>
    <row r="16520" spans="5:19" x14ac:dyDescent="0.3">
      <c r="E16520"/>
      <c r="F16520"/>
      <c r="G16520" s="3"/>
      <c r="H16520" s="3"/>
      <c r="I16520" s="3"/>
      <c r="J16520" s="3"/>
      <c r="K16520" s="3"/>
      <c r="L16520" s="3"/>
      <c r="M16520" s="3"/>
      <c r="N16520" s="3"/>
      <c r="O16520" s="3"/>
      <c r="P16520" s="3"/>
      <c r="Q16520" s="3"/>
      <c r="R16520" s="3"/>
      <c r="S16520" s="3"/>
    </row>
    <row r="16521" spans="5:19" x14ac:dyDescent="0.3">
      <c r="E16521"/>
      <c r="F16521"/>
      <c r="G16521" s="3"/>
      <c r="H16521" s="3"/>
      <c r="I16521" s="3"/>
      <c r="J16521" s="3"/>
      <c r="K16521" s="3"/>
      <c r="L16521" s="3"/>
      <c r="M16521" s="3"/>
      <c r="N16521" s="3"/>
      <c r="O16521" s="3"/>
      <c r="P16521" s="3"/>
      <c r="Q16521" s="3"/>
      <c r="R16521" s="3"/>
      <c r="S16521" s="3"/>
    </row>
    <row r="16522" spans="5:19" x14ac:dyDescent="0.3">
      <c r="E16522"/>
      <c r="F16522"/>
      <c r="G16522" s="3"/>
      <c r="H16522" s="3"/>
      <c r="I16522" s="3"/>
      <c r="J16522" s="3"/>
      <c r="K16522" s="3"/>
      <c r="L16522" s="3"/>
      <c r="M16522" s="3"/>
      <c r="N16522" s="3"/>
      <c r="O16522" s="3"/>
      <c r="P16522" s="3"/>
      <c r="Q16522" s="3"/>
      <c r="R16522" s="3"/>
      <c r="S16522" s="3"/>
    </row>
    <row r="16523" spans="5:19" x14ac:dyDescent="0.3">
      <c r="E16523"/>
      <c r="F16523"/>
      <c r="G16523" s="3"/>
      <c r="H16523" s="3"/>
      <c r="I16523" s="3"/>
      <c r="J16523" s="3"/>
      <c r="K16523" s="3"/>
      <c r="L16523" s="3"/>
      <c r="M16523" s="3"/>
      <c r="N16523" s="3"/>
      <c r="O16523" s="3"/>
      <c r="P16523" s="3"/>
      <c r="Q16523" s="3"/>
      <c r="R16523" s="3"/>
      <c r="S16523" s="3"/>
    </row>
    <row r="16524" spans="5:19" x14ac:dyDescent="0.3">
      <c r="E16524"/>
      <c r="F16524"/>
      <c r="G16524" s="3"/>
      <c r="H16524" s="3"/>
      <c r="I16524" s="3"/>
      <c r="J16524" s="3"/>
      <c r="K16524" s="3"/>
      <c r="L16524" s="3"/>
      <c r="M16524" s="3"/>
      <c r="N16524" s="3"/>
      <c r="O16524" s="3"/>
      <c r="P16524" s="3"/>
      <c r="Q16524" s="3"/>
      <c r="R16524" s="3"/>
      <c r="S16524" s="3"/>
    </row>
    <row r="16525" spans="5:19" x14ac:dyDescent="0.3">
      <c r="E16525"/>
      <c r="F16525"/>
      <c r="G16525" s="3"/>
      <c r="H16525" s="3"/>
      <c r="I16525" s="3"/>
      <c r="J16525" s="3"/>
      <c r="K16525" s="3"/>
      <c r="L16525" s="3"/>
      <c r="M16525" s="3"/>
      <c r="N16525" s="3"/>
      <c r="O16525" s="3"/>
      <c r="P16525" s="3"/>
      <c r="Q16525" s="3"/>
      <c r="R16525" s="3"/>
      <c r="S16525" s="3"/>
    </row>
    <row r="16526" spans="5:19" x14ac:dyDescent="0.3">
      <c r="E16526"/>
      <c r="F16526"/>
      <c r="G16526" s="3"/>
      <c r="H16526" s="3"/>
      <c r="I16526" s="3"/>
      <c r="J16526" s="3"/>
      <c r="K16526" s="3"/>
      <c r="L16526" s="3"/>
      <c r="M16526" s="3"/>
      <c r="N16526" s="3"/>
      <c r="O16526" s="3"/>
      <c r="P16526" s="3"/>
      <c r="Q16526" s="3"/>
      <c r="R16526" s="3"/>
      <c r="S16526" s="3"/>
    </row>
    <row r="16527" spans="5:19" x14ac:dyDescent="0.3">
      <c r="E16527"/>
      <c r="F16527"/>
      <c r="G16527" s="3"/>
      <c r="H16527" s="3"/>
      <c r="I16527" s="3"/>
      <c r="J16527" s="3"/>
      <c r="K16527" s="3"/>
      <c r="L16527" s="3"/>
      <c r="M16527" s="3"/>
      <c r="N16527" s="3"/>
      <c r="O16527" s="3"/>
      <c r="P16527" s="3"/>
      <c r="Q16527" s="3"/>
      <c r="R16527" s="3"/>
      <c r="S16527" s="3"/>
    </row>
    <row r="16528" spans="5:19" x14ac:dyDescent="0.3">
      <c r="E16528"/>
      <c r="F16528"/>
      <c r="G16528" s="3"/>
      <c r="H16528" s="3"/>
      <c r="I16528" s="3"/>
      <c r="J16528" s="3"/>
      <c r="K16528" s="3"/>
      <c r="L16528" s="3"/>
      <c r="M16528" s="3"/>
      <c r="N16528" s="3"/>
      <c r="O16528" s="3"/>
      <c r="P16528" s="3"/>
      <c r="Q16528" s="3"/>
      <c r="R16528" s="3"/>
      <c r="S16528" s="3"/>
    </row>
    <row r="16529" spans="5:19" x14ac:dyDescent="0.3">
      <c r="E16529"/>
      <c r="F16529"/>
      <c r="G16529" s="3"/>
      <c r="H16529" s="3"/>
      <c r="I16529" s="3"/>
      <c r="J16529" s="3"/>
      <c r="K16529" s="3"/>
      <c r="L16529" s="3"/>
      <c r="M16529" s="3"/>
      <c r="N16529" s="3"/>
      <c r="O16529" s="3"/>
      <c r="P16529" s="3"/>
      <c r="Q16529" s="3"/>
      <c r="R16529" s="3"/>
      <c r="S16529" s="3"/>
    </row>
    <row r="16530" spans="5:19" x14ac:dyDescent="0.3">
      <c r="E16530"/>
      <c r="F16530"/>
      <c r="G16530" s="3"/>
      <c r="H16530" s="3"/>
      <c r="I16530" s="3"/>
      <c r="J16530" s="3"/>
      <c r="K16530" s="3"/>
      <c r="L16530" s="3"/>
      <c r="M16530" s="3"/>
      <c r="N16530" s="3"/>
      <c r="O16530" s="3"/>
      <c r="P16530" s="3"/>
      <c r="Q16530" s="3"/>
      <c r="R16530" s="3"/>
      <c r="S16530" s="3"/>
    </row>
    <row r="16531" spans="5:19" x14ac:dyDescent="0.3">
      <c r="E16531"/>
      <c r="F16531"/>
      <c r="G16531" s="3"/>
      <c r="H16531" s="3"/>
      <c r="I16531" s="3"/>
      <c r="J16531" s="3"/>
      <c r="K16531" s="3"/>
      <c r="L16531" s="3"/>
      <c r="M16531" s="3"/>
      <c r="N16531" s="3"/>
      <c r="O16531" s="3"/>
      <c r="P16531" s="3"/>
      <c r="Q16531" s="3"/>
      <c r="R16531" s="3"/>
      <c r="S16531" s="3"/>
    </row>
    <row r="16532" spans="5:19" x14ac:dyDescent="0.3">
      <c r="E16532"/>
      <c r="F16532"/>
      <c r="G16532" s="3"/>
      <c r="H16532" s="3"/>
      <c r="I16532" s="3"/>
      <c r="J16532" s="3"/>
      <c r="K16532" s="3"/>
      <c r="L16532" s="3"/>
      <c r="M16532" s="3"/>
      <c r="N16532" s="3"/>
      <c r="O16532" s="3"/>
      <c r="P16532" s="3"/>
      <c r="Q16532" s="3"/>
      <c r="R16532" s="3"/>
      <c r="S16532" s="3"/>
    </row>
    <row r="16533" spans="5:19" x14ac:dyDescent="0.3">
      <c r="E16533"/>
      <c r="F16533"/>
      <c r="G16533" s="3"/>
      <c r="H16533" s="3"/>
      <c r="I16533" s="3"/>
      <c r="J16533" s="3"/>
      <c r="K16533" s="3"/>
      <c r="L16533" s="3"/>
      <c r="M16533" s="3"/>
      <c r="N16533" s="3"/>
      <c r="O16533" s="3"/>
      <c r="P16533" s="3"/>
      <c r="Q16533" s="3"/>
      <c r="R16533" s="3"/>
      <c r="S16533" s="3"/>
    </row>
    <row r="16534" spans="5:19" x14ac:dyDescent="0.3">
      <c r="E16534"/>
      <c r="F16534"/>
      <c r="G16534" s="3"/>
      <c r="H16534" s="3"/>
      <c r="I16534" s="3"/>
      <c r="J16534" s="3"/>
      <c r="K16534" s="3"/>
      <c r="L16534" s="3"/>
      <c r="M16534" s="3"/>
      <c r="N16534" s="3"/>
      <c r="O16534" s="3"/>
      <c r="P16534" s="3"/>
      <c r="Q16534" s="3"/>
      <c r="R16534" s="3"/>
      <c r="S16534" s="3"/>
    </row>
    <row r="16535" spans="5:19" x14ac:dyDescent="0.3">
      <c r="E16535"/>
      <c r="F16535"/>
      <c r="G16535" s="3"/>
      <c r="H16535" s="3"/>
      <c r="I16535" s="3"/>
      <c r="J16535" s="3"/>
      <c r="K16535" s="3"/>
      <c r="L16535" s="3"/>
      <c r="M16535" s="3"/>
      <c r="N16535" s="3"/>
      <c r="O16535" s="3"/>
      <c r="P16535" s="3"/>
      <c r="Q16535" s="3"/>
      <c r="R16535" s="3"/>
      <c r="S16535" s="3"/>
    </row>
    <row r="16536" spans="5:19" x14ac:dyDescent="0.3">
      <c r="E16536"/>
      <c r="F16536"/>
      <c r="G16536" s="3"/>
      <c r="H16536" s="3"/>
      <c r="I16536" s="3"/>
      <c r="J16536" s="3"/>
      <c r="K16536" s="3"/>
      <c r="L16536" s="3"/>
      <c r="M16536" s="3"/>
      <c r="N16536" s="3"/>
      <c r="O16536" s="3"/>
      <c r="P16536" s="3"/>
      <c r="Q16536" s="3"/>
      <c r="R16536" s="3"/>
      <c r="S16536" s="3"/>
    </row>
    <row r="16537" spans="5:19" x14ac:dyDescent="0.3">
      <c r="E16537"/>
      <c r="F16537"/>
      <c r="G16537" s="3"/>
      <c r="H16537" s="3"/>
      <c r="I16537" s="3"/>
      <c r="J16537" s="3"/>
      <c r="K16537" s="3"/>
      <c r="L16537" s="3"/>
      <c r="M16537" s="3"/>
      <c r="N16537" s="3"/>
      <c r="O16537" s="3"/>
      <c r="P16537" s="3"/>
      <c r="Q16537" s="3"/>
      <c r="R16537" s="3"/>
      <c r="S16537" s="3"/>
    </row>
    <row r="16538" spans="5:19" x14ac:dyDescent="0.3">
      <c r="E16538"/>
      <c r="F16538"/>
      <c r="G16538" s="3"/>
      <c r="H16538" s="3"/>
      <c r="I16538" s="3"/>
      <c r="J16538" s="3"/>
      <c r="K16538" s="3"/>
      <c r="L16538" s="3"/>
      <c r="M16538" s="3"/>
      <c r="N16538" s="3"/>
      <c r="O16538" s="3"/>
      <c r="P16538" s="3"/>
      <c r="Q16538" s="3"/>
      <c r="R16538" s="3"/>
      <c r="S16538" s="3"/>
    </row>
    <row r="16539" spans="5:19" x14ac:dyDescent="0.3">
      <c r="E16539"/>
      <c r="F16539"/>
      <c r="G16539" s="3"/>
      <c r="H16539" s="3"/>
      <c r="I16539" s="3"/>
      <c r="J16539" s="3"/>
      <c r="K16539" s="3"/>
      <c r="L16539" s="3"/>
      <c r="M16539" s="3"/>
      <c r="N16539" s="3"/>
      <c r="O16539" s="3"/>
      <c r="P16539" s="3"/>
      <c r="Q16539" s="3"/>
      <c r="R16539" s="3"/>
      <c r="S16539" s="3"/>
    </row>
    <row r="16540" spans="5:19" x14ac:dyDescent="0.3">
      <c r="E16540"/>
      <c r="F16540"/>
      <c r="G16540" s="3"/>
      <c r="H16540" s="3"/>
      <c r="I16540" s="3"/>
      <c r="J16540" s="3"/>
      <c r="K16540" s="3"/>
      <c r="L16540" s="3"/>
      <c r="M16540" s="3"/>
      <c r="N16540" s="3"/>
      <c r="O16540" s="3"/>
      <c r="P16540" s="3"/>
      <c r="Q16540" s="3"/>
      <c r="R16540" s="3"/>
      <c r="S16540" s="3"/>
    </row>
    <row r="16541" spans="5:19" x14ac:dyDescent="0.3">
      <c r="E16541"/>
      <c r="F16541"/>
      <c r="G16541" s="3"/>
      <c r="H16541" s="3"/>
      <c r="I16541" s="3"/>
      <c r="J16541" s="3"/>
      <c r="K16541" s="3"/>
      <c r="L16541" s="3"/>
      <c r="M16541" s="3"/>
      <c r="N16541" s="3"/>
      <c r="O16541" s="3"/>
      <c r="P16541" s="3"/>
      <c r="Q16541" s="3"/>
      <c r="R16541" s="3"/>
      <c r="S16541" s="3"/>
    </row>
    <row r="16542" spans="5:19" x14ac:dyDescent="0.3">
      <c r="E16542"/>
      <c r="F16542"/>
      <c r="G16542" s="3"/>
      <c r="H16542" s="3"/>
      <c r="I16542" s="3"/>
      <c r="J16542" s="3"/>
      <c r="K16542" s="3"/>
      <c r="L16542" s="3"/>
      <c r="M16542" s="3"/>
      <c r="N16542" s="3"/>
      <c r="O16542" s="3"/>
      <c r="P16542" s="3"/>
      <c r="Q16542" s="3"/>
      <c r="R16542" s="3"/>
      <c r="S16542" s="3"/>
    </row>
    <row r="16543" spans="5:19" x14ac:dyDescent="0.3">
      <c r="E16543"/>
      <c r="F16543"/>
      <c r="G16543" s="3"/>
      <c r="H16543" s="3"/>
      <c r="I16543" s="3"/>
      <c r="J16543" s="3"/>
      <c r="K16543" s="3"/>
      <c r="L16543" s="3"/>
      <c r="M16543" s="3"/>
      <c r="N16543" s="3"/>
      <c r="O16543" s="3"/>
      <c r="P16543" s="3"/>
      <c r="Q16543" s="3"/>
      <c r="R16543" s="3"/>
      <c r="S16543" s="3"/>
    </row>
    <row r="16544" spans="5:19" x14ac:dyDescent="0.3">
      <c r="E16544"/>
      <c r="F16544"/>
      <c r="G16544" s="3"/>
      <c r="H16544" s="3"/>
      <c r="I16544" s="3"/>
      <c r="J16544" s="3"/>
      <c r="K16544" s="3"/>
      <c r="L16544" s="3"/>
      <c r="M16544" s="3"/>
      <c r="N16544" s="3"/>
      <c r="O16544" s="3"/>
      <c r="P16544" s="3"/>
      <c r="Q16544" s="3"/>
      <c r="R16544" s="3"/>
      <c r="S16544" s="3"/>
    </row>
    <row r="16545" spans="5:19" x14ac:dyDescent="0.3">
      <c r="E16545"/>
      <c r="F16545"/>
      <c r="G16545" s="3"/>
      <c r="H16545" s="3"/>
      <c r="I16545" s="3"/>
      <c r="J16545" s="3"/>
      <c r="K16545" s="3"/>
      <c r="L16545" s="3"/>
      <c r="M16545" s="3"/>
      <c r="N16545" s="3"/>
      <c r="O16545" s="3"/>
      <c r="P16545" s="3"/>
      <c r="Q16545" s="3"/>
      <c r="R16545" s="3"/>
      <c r="S16545" s="3"/>
    </row>
    <row r="16546" spans="5:19" x14ac:dyDescent="0.3">
      <c r="E16546"/>
      <c r="F16546"/>
      <c r="G16546" s="3"/>
      <c r="H16546" s="3"/>
      <c r="I16546" s="3"/>
      <c r="J16546" s="3"/>
      <c r="K16546" s="3"/>
      <c r="L16546" s="3"/>
      <c r="M16546" s="3"/>
      <c r="N16546" s="3"/>
      <c r="O16546" s="3"/>
      <c r="P16546" s="3"/>
      <c r="Q16546" s="3"/>
      <c r="R16546" s="3"/>
      <c r="S16546" s="3"/>
    </row>
    <row r="16547" spans="5:19" x14ac:dyDescent="0.3">
      <c r="E16547"/>
      <c r="F16547"/>
      <c r="G16547" s="3"/>
      <c r="H16547" s="3"/>
      <c r="I16547" s="3"/>
      <c r="J16547" s="3"/>
      <c r="K16547" s="3"/>
      <c r="L16547" s="3"/>
      <c r="M16547" s="3"/>
      <c r="N16547" s="3"/>
      <c r="O16547" s="3"/>
      <c r="P16547" s="3"/>
      <c r="Q16547" s="3"/>
      <c r="R16547" s="3"/>
      <c r="S16547" s="3"/>
    </row>
    <row r="16548" spans="5:19" x14ac:dyDescent="0.3">
      <c r="E16548"/>
      <c r="F16548"/>
      <c r="G16548" s="3"/>
      <c r="H16548" s="3"/>
      <c r="I16548" s="3"/>
      <c r="J16548" s="3"/>
      <c r="K16548" s="3"/>
      <c r="L16548" s="3"/>
      <c r="M16548" s="3"/>
      <c r="N16548" s="3"/>
      <c r="O16548" s="3"/>
      <c r="P16548" s="3"/>
      <c r="Q16548" s="3"/>
      <c r="R16548" s="3"/>
      <c r="S16548" s="3"/>
    </row>
    <row r="16549" spans="5:19" x14ac:dyDescent="0.3">
      <c r="E16549"/>
      <c r="F16549"/>
      <c r="G16549" s="3"/>
      <c r="H16549" s="3"/>
      <c r="I16549" s="3"/>
      <c r="J16549" s="3"/>
      <c r="K16549" s="3"/>
      <c r="L16549" s="3"/>
      <c r="M16549" s="3"/>
      <c r="N16549" s="3"/>
      <c r="O16549" s="3"/>
      <c r="P16549" s="3"/>
      <c r="Q16549" s="3"/>
      <c r="R16549" s="3"/>
      <c r="S16549" s="3"/>
    </row>
    <row r="16550" spans="5:19" x14ac:dyDescent="0.3">
      <c r="E16550"/>
      <c r="F16550"/>
      <c r="G16550" s="3"/>
      <c r="H16550" s="3"/>
      <c r="I16550" s="3"/>
      <c r="J16550" s="3"/>
      <c r="K16550" s="3"/>
      <c r="L16550" s="3"/>
      <c r="M16550" s="3"/>
      <c r="N16550" s="3"/>
      <c r="O16550" s="3"/>
      <c r="P16550" s="3"/>
      <c r="Q16550" s="3"/>
      <c r="R16550" s="3"/>
      <c r="S16550" s="3"/>
    </row>
    <row r="16551" spans="5:19" x14ac:dyDescent="0.3">
      <c r="E16551"/>
      <c r="F16551"/>
      <c r="G16551" s="3"/>
      <c r="H16551" s="3"/>
      <c r="I16551" s="3"/>
      <c r="J16551" s="3"/>
      <c r="K16551" s="3"/>
      <c r="L16551" s="3"/>
      <c r="M16551" s="3"/>
      <c r="N16551" s="3"/>
      <c r="O16551" s="3"/>
      <c r="P16551" s="3"/>
      <c r="Q16551" s="3"/>
      <c r="R16551" s="3"/>
      <c r="S16551" s="3"/>
    </row>
    <row r="16552" spans="5:19" x14ac:dyDescent="0.3">
      <c r="E16552"/>
      <c r="F16552"/>
      <c r="G16552" s="3"/>
      <c r="H16552" s="3"/>
      <c r="I16552" s="3"/>
      <c r="J16552" s="3"/>
      <c r="K16552" s="3"/>
      <c r="L16552" s="3"/>
      <c r="M16552" s="3"/>
      <c r="N16552" s="3"/>
      <c r="O16552" s="3"/>
      <c r="P16552" s="3"/>
      <c r="Q16552" s="3"/>
      <c r="R16552" s="3"/>
      <c r="S16552" s="3"/>
    </row>
    <row r="16553" spans="5:19" x14ac:dyDescent="0.3">
      <c r="E16553"/>
      <c r="F16553"/>
      <c r="G16553" s="3"/>
      <c r="H16553" s="3"/>
      <c r="I16553" s="3"/>
      <c r="J16553" s="3"/>
      <c r="K16553" s="3"/>
      <c r="L16553" s="3"/>
      <c r="M16553" s="3"/>
      <c r="N16553" s="3"/>
      <c r="O16553" s="3"/>
      <c r="P16553" s="3"/>
      <c r="Q16553" s="3"/>
      <c r="R16553" s="3"/>
      <c r="S16553" s="3"/>
    </row>
    <row r="16554" spans="5:19" x14ac:dyDescent="0.3">
      <c r="E16554"/>
      <c r="F16554"/>
      <c r="G16554" s="3"/>
      <c r="H16554" s="3"/>
      <c r="I16554" s="3"/>
      <c r="J16554" s="3"/>
      <c r="K16554" s="3"/>
      <c r="L16554" s="3"/>
      <c r="M16554" s="3"/>
      <c r="N16554" s="3"/>
      <c r="O16554" s="3"/>
      <c r="P16554" s="3"/>
      <c r="Q16554" s="3"/>
      <c r="R16554" s="3"/>
      <c r="S16554" s="3"/>
    </row>
    <row r="16555" spans="5:19" x14ac:dyDescent="0.3">
      <c r="E16555"/>
      <c r="F16555"/>
      <c r="G16555" s="3"/>
      <c r="H16555" s="3"/>
      <c r="I16555" s="3"/>
      <c r="J16555" s="3"/>
      <c r="K16555" s="3"/>
      <c r="L16555" s="3"/>
      <c r="M16555" s="3"/>
      <c r="N16555" s="3"/>
      <c r="O16555" s="3"/>
      <c r="P16555" s="3"/>
      <c r="Q16555" s="3"/>
      <c r="R16555" s="3"/>
      <c r="S16555" s="3"/>
    </row>
    <row r="16556" spans="5:19" x14ac:dyDescent="0.3">
      <c r="E16556"/>
      <c r="F16556"/>
      <c r="G16556" s="3"/>
      <c r="H16556" s="3"/>
      <c r="I16556" s="3"/>
      <c r="J16556" s="3"/>
      <c r="K16556" s="3"/>
      <c r="L16556" s="3"/>
      <c r="M16556" s="3"/>
      <c r="N16556" s="3"/>
      <c r="O16556" s="3"/>
      <c r="P16556" s="3"/>
      <c r="Q16556" s="3"/>
      <c r="R16556" s="3"/>
      <c r="S16556" s="3"/>
    </row>
    <row r="16557" spans="5:19" x14ac:dyDescent="0.3">
      <c r="E16557"/>
      <c r="F16557"/>
      <c r="G16557" s="3"/>
      <c r="H16557" s="3"/>
      <c r="I16557" s="3"/>
      <c r="J16557" s="3"/>
      <c r="K16557" s="3"/>
      <c r="L16557" s="3"/>
      <c r="M16557" s="3"/>
      <c r="N16557" s="3"/>
      <c r="O16557" s="3"/>
      <c r="P16557" s="3"/>
      <c r="Q16557" s="3"/>
      <c r="R16557" s="3"/>
      <c r="S16557" s="3"/>
    </row>
    <row r="16558" spans="5:19" x14ac:dyDescent="0.3">
      <c r="E16558"/>
      <c r="F16558"/>
      <c r="G16558" s="3"/>
      <c r="H16558" s="3"/>
      <c r="I16558" s="3"/>
      <c r="J16558" s="3"/>
      <c r="K16558" s="3"/>
      <c r="L16558" s="3"/>
      <c r="M16558" s="3"/>
      <c r="N16558" s="3"/>
      <c r="O16558" s="3"/>
      <c r="P16558" s="3"/>
      <c r="Q16558" s="3"/>
      <c r="R16558" s="3"/>
      <c r="S16558" s="3"/>
    </row>
    <row r="16559" spans="5:19" x14ac:dyDescent="0.3">
      <c r="E16559"/>
      <c r="F16559"/>
      <c r="G16559" s="3"/>
      <c r="H16559" s="3"/>
      <c r="I16559" s="3"/>
      <c r="J16559" s="3"/>
      <c r="K16559" s="3"/>
      <c r="L16559" s="3"/>
      <c r="M16559" s="3"/>
      <c r="N16559" s="3"/>
      <c r="O16559" s="3"/>
      <c r="P16559" s="3"/>
      <c r="Q16559" s="3"/>
      <c r="R16559" s="3"/>
      <c r="S16559" s="3"/>
    </row>
    <row r="16560" spans="5:19" x14ac:dyDescent="0.3">
      <c r="E16560"/>
      <c r="F16560"/>
      <c r="G16560" s="3"/>
      <c r="H16560" s="3"/>
      <c r="I16560" s="3"/>
      <c r="J16560" s="3"/>
      <c r="K16560" s="3"/>
      <c r="L16560" s="3"/>
      <c r="M16560" s="3"/>
      <c r="N16560" s="3"/>
      <c r="O16560" s="3"/>
      <c r="P16560" s="3"/>
      <c r="Q16560" s="3"/>
      <c r="R16560" s="3"/>
      <c r="S16560" s="3"/>
    </row>
    <row r="16561" spans="5:19" x14ac:dyDescent="0.3">
      <c r="E16561"/>
      <c r="F16561"/>
      <c r="G16561" s="3"/>
      <c r="H16561" s="3"/>
      <c r="I16561" s="3"/>
      <c r="J16561" s="3"/>
      <c r="K16561" s="3"/>
      <c r="L16561" s="3"/>
      <c r="M16561" s="3"/>
      <c r="N16561" s="3"/>
      <c r="O16561" s="3"/>
      <c r="P16561" s="3"/>
      <c r="Q16561" s="3"/>
      <c r="R16561" s="3"/>
      <c r="S16561" s="3"/>
    </row>
    <row r="16562" spans="5:19" x14ac:dyDescent="0.3">
      <c r="E16562"/>
      <c r="F16562"/>
      <c r="G16562" s="3"/>
      <c r="H16562" s="3"/>
      <c r="I16562" s="3"/>
      <c r="J16562" s="3"/>
      <c r="K16562" s="3"/>
      <c r="L16562" s="3"/>
      <c r="M16562" s="3"/>
      <c r="N16562" s="3"/>
      <c r="O16562" s="3"/>
      <c r="P16562" s="3"/>
      <c r="Q16562" s="3"/>
      <c r="R16562" s="3"/>
      <c r="S16562" s="3"/>
    </row>
    <row r="16563" spans="5:19" x14ac:dyDescent="0.3">
      <c r="E16563"/>
      <c r="F16563"/>
      <c r="G16563" s="3"/>
      <c r="H16563" s="3"/>
      <c r="I16563" s="3"/>
      <c r="J16563" s="3"/>
      <c r="K16563" s="3"/>
      <c r="L16563" s="3"/>
      <c r="M16563" s="3"/>
      <c r="N16563" s="3"/>
      <c r="O16563" s="3"/>
      <c r="P16563" s="3"/>
      <c r="Q16563" s="3"/>
      <c r="R16563" s="3"/>
      <c r="S16563" s="3"/>
    </row>
    <row r="16564" spans="5:19" x14ac:dyDescent="0.3">
      <c r="E16564"/>
      <c r="F16564"/>
      <c r="G16564" s="3"/>
      <c r="H16564" s="3"/>
      <c r="I16564" s="3"/>
      <c r="J16564" s="3"/>
      <c r="K16564" s="3"/>
      <c r="L16564" s="3"/>
      <c r="M16564" s="3"/>
      <c r="N16564" s="3"/>
      <c r="O16564" s="3"/>
      <c r="P16564" s="3"/>
      <c r="Q16564" s="3"/>
      <c r="R16564" s="3"/>
      <c r="S16564" s="3"/>
    </row>
    <row r="16565" spans="5:19" x14ac:dyDescent="0.3">
      <c r="E16565"/>
      <c r="F16565"/>
      <c r="G16565" s="3"/>
      <c r="H16565" s="3"/>
      <c r="I16565" s="3"/>
      <c r="J16565" s="3"/>
      <c r="K16565" s="3"/>
      <c r="L16565" s="3"/>
      <c r="M16565" s="3"/>
      <c r="N16565" s="3"/>
      <c r="O16565" s="3"/>
      <c r="P16565" s="3"/>
      <c r="Q16565" s="3"/>
      <c r="R16565" s="3"/>
      <c r="S16565" s="3"/>
    </row>
    <row r="16566" spans="5:19" x14ac:dyDescent="0.3">
      <c r="E16566"/>
      <c r="F16566"/>
      <c r="G16566" s="3"/>
      <c r="H16566" s="3"/>
      <c r="I16566" s="3"/>
      <c r="J16566" s="3"/>
      <c r="K16566" s="3"/>
      <c r="L16566" s="3"/>
      <c r="M16566" s="3"/>
      <c r="N16566" s="3"/>
      <c r="O16566" s="3"/>
      <c r="P16566" s="3"/>
      <c r="Q16566" s="3"/>
      <c r="R16566" s="3"/>
      <c r="S16566" s="3"/>
    </row>
    <row r="16567" spans="5:19" x14ac:dyDescent="0.3">
      <c r="E16567"/>
      <c r="F16567"/>
      <c r="G16567" s="3"/>
      <c r="H16567" s="3"/>
      <c r="I16567" s="3"/>
      <c r="J16567" s="3"/>
      <c r="K16567" s="3"/>
      <c r="L16567" s="3"/>
      <c r="M16567" s="3"/>
      <c r="N16567" s="3"/>
      <c r="O16567" s="3"/>
      <c r="P16567" s="3"/>
      <c r="Q16567" s="3"/>
      <c r="R16567" s="3"/>
      <c r="S16567" s="3"/>
    </row>
    <row r="16568" spans="5:19" x14ac:dyDescent="0.3">
      <c r="E16568"/>
      <c r="F16568"/>
      <c r="G16568" s="3"/>
      <c r="H16568" s="3"/>
      <c r="I16568" s="3"/>
      <c r="J16568" s="3"/>
      <c r="K16568" s="3"/>
      <c r="L16568" s="3"/>
      <c r="M16568" s="3"/>
      <c r="N16568" s="3"/>
      <c r="O16568" s="3"/>
      <c r="P16568" s="3"/>
      <c r="Q16568" s="3"/>
      <c r="R16568" s="3"/>
      <c r="S16568" s="3"/>
    </row>
    <row r="16569" spans="5:19" x14ac:dyDescent="0.3">
      <c r="E16569"/>
      <c r="F16569"/>
      <c r="G16569" s="3"/>
      <c r="H16569" s="3"/>
      <c r="I16569" s="3"/>
      <c r="J16569" s="3"/>
      <c r="K16569" s="3"/>
      <c r="L16569" s="3"/>
      <c r="M16569" s="3"/>
      <c r="N16569" s="3"/>
      <c r="O16569" s="3"/>
      <c r="P16569" s="3"/>
      <c r="Q16569" s="3"/>
      <c r="R16569" s="3"/>
      <c r="S16569" s="3"/>
    </row>
    <row r="16570" spans="5:19" x14ac:dyDescent="0.3">
      <c r="E16570"/>
      <c r="F16570"/>
      <c r="G16570" s="3"/>
      <c r="H16570" s="3"/>
      <c r="I16570" s="3"/>
      <c r="J16570" s="3"/>
      <c r="K16570" s="3"/>
      <c r="L16570" s="3"/>
      <c r="M16570" s="3"/>
      <c r="N16570" s="3"/>
      <c r="O16570" s="3"/>
      <c r="P16570" s="3"/>
      <c r="Q16570" s="3"/>
      <c r="R16570" s="3"/>
      <c r="S16570" s="3"/>
    </row>
    <row r="16571" spans="5:19" x14ac:dyDescent="0.3">
      <c r="E16571"/>
      <c r="F16571"/>
      <c r="G16571" s="3"/>
      <c r="H16571" s="3"/>
      <c r="I16571" s="3"/>
      <c r="J16571" s="3"/>
      <c r="K16571" s="3"/>
      <c r="L16571" s="3"/>
      <c r="M16571" s="3"/>
      <c r="N16571" s="3"/>
      <c r="O16571" s="3"/>
      <c r="P16571" s="3"/>
      <c r="Q16571" s="3"/>
      <c r="R16571" s="3"/>
      <c r="S16571" s="3"/>
    </row>
    <row r="16572" spans="5:19" x14ac:dyDescent="0.3">
      <c r="E16572"/>
      <c r="F16572"/>
      <c r="G16572" s="3"/>
      <c r="H16572" s="3"/>
      <c r="I16572" s="3"/>
      <c r="J16572" s="3"/>
      <c r="K16572" s="3"/>
      <c r="L16572" s="3"/>
      <c r="M16572" s="3"/>
      <c r="N16572" s="3"/>
      <c r="O16572" s="3"/>
      <c r="P16572" s="3"/>
      <c r="Q16572" s="3"/>
      <c r="R16572" s="3"/>
      <c r="S16572" s="3"/>
    </row>
    <row r="16573" spans="5:19" x14ac:dyDescent="0.3">
      <c r="E16573"/>
      <c r="F16573"/>
      <c r="G16573" s="3"/>
      <c r="H16573" s="3"/>
      <c r="I16573" s="3"/>
      <c r="J16573" s="3"/>
      <c r="K16573" s="3"/>
      <c r="L16573" s="3"/>
      <c r="M16573" s="3"/>
      <c r="N16573" s="3"/>
      <c r="O16573" s="3"/>
      <c r="P16573" s="3"/>
      <c r="Q16573" s="3"/>
      <c r="R16573" s="3"/>
      <c r="S16573" s="3"/>
    </row>
    <row r="16574" spans="5:19" x14ac:dyDescent="0.3">
      <c r="E16574"/>
      <c r="F16574"/>
      <c r="G16574" s="3"/>
      <c r="H16574" s="3"/>
      <c r="I16574" s="3"/>
      <c r="J16574" s="3"/>
      <c r="K16574" s="3"/>
      <c r="L16574" s="3"/>
      <c r="M16574" s="3"/>
      <c r="N16574" s="3"/>
      <c r="O16574" s="3"/>
      <c r="P16574" s="3"/>
      <c r="Q16574" s="3"/>
      <c r="R16574" s="3"/>
      <c r="S16574" s="3"/>
    </row>
    <row r="16575" spans="5:19" x14ac:dyDescent="0.3">
      <c r="E16575"/>
      <c r="F16575"/>
      <c r="G16575" s="3"/>
      <c r="H16575" s="3"/>
      <c r="I16575" s="3"/>
      <c r="J16575" s="3"/>
      <c r="K16575" s="3"/>
      <c r="L16575" s="3"/>
      <c r="M16575" s="3"/>
      <c r="N16575" s="3"/>
      <c r="O16575" s="3"/>
      <c r="P16575" s="3"/>
      <c r="Q16575" s="3"/>
      <c r="R16575" s="3"/>
      <c r="S16575" s="3"/>
    </row>
    <row r="16576" spans="5:19" x14ac:dyDescent="0.3">
      <c r="E16576"/>
      <c r="F16576"/>
      <c r="G16576" s="3"/>
      <c r="H16576" s="3"/>
      <c r="I16576" s="3"/>
      <c r="J16576" s="3"/>
      <c r="K16576" s="3"/>
      <c r="L16576" s="3"/>
      <c r="M16576" s="3"/>
      <c r="N16576" s="3"/>
      <c r="O16576" s="3"/>
      <c r="P16576" s="3"/>
      <c r="Q16576" s="3"/>
      <c r="R16576" s="3"/>
      <c r="S16576" s="3"/>
    </row>
    <row r="16577" spans="5:19" x14ac:dyDescent="0.3">
      <c r="E16577"/>
      <c r="F16577"/>
      <c r="G16577" s="3"/>
      <c r="H16577" s="3"/>
      <c r="I16577" s="3"/>
      <c r="J16577" s="3"/>
      <c r="K16577" s="3"/>
      <c r="L16577" s="3"/>
      <c r="M16577" s="3"/>
      <c r="N16577" s="3"/>
      <c r="O16577" s="3"/>
      <c r="P16577" s="3"/>
      <c r="Q16577" s="3"/>
      <c r="R16577" s="3"/>
      <c r="S16577" s="3"/>
    </row>
    <row r="16578" spans="5:19" x14ac:dyDescent="0.3">
      <c r="E16578"/>
      <c r="F16578"/>
      <c r="G16578" s="3"/>
      <c r="H16578" s="3"/>
      <c r="I16578" s="3"/>
      <c r="J16578" s="3"/>
      <c r="K16578" s="3"/>
      <c r="L16578" s="3"/>
      <c r="M16578" s="3"/>
      <c r="N16578" s="3"/>
      <c r="O16578" s="3"/>
      <c r="P16578" s="3"/>
      <c r="Q16578" s="3"/>
      <c r="R16578" s="3"/>
      <c r="S16578" s="3"/>
    </row>
    <row r="16579" spans="5:19" x14ac:dyDescent="0.3">
      <c r="E16579"/>
      <c r="F16579"/>
      <c r="G16579" s="3"/>
      <c r="H16579" s="3"/>
      <c r="I16579" s="3"/>
      <c r="J16579" s="3"/>
      <c r="K16579" s="3"/>
      <c r="L16579" s="3"/>
      <c r="M16579" s="3"/>
      <c r="N16579" s="3"/>
      <c r="O16579" s="3"/>
      <c r="P16579" s="3"/>
      <c r="Q16579" s="3"/>
      <c r="R16579" s="3"/>
      <c r="S16579" s="3"/>
    </row>
    <row r="16580" spans="5:19" x14ac:dyDescent="0.3">
      <c r="E16580"/>
      <c r="F16580"/>
      <c r="G16580" s="3"/>
      <c r="H16580" s="3"/>
      <c r="I16580" s="3"/>
      <c r="J16580" s="3"/>
      <c r="K16580" s="3"/>
      <c r="L16580" s="3"/>
      <c r="M16580" s="3"/>
      <c r="N16580" s="3"/>
      <c r="O16580" s="3"/>
      <c r="P16580" s="3"/>
      <c r="Q16580" s="3"/>
      <c r="R16580" s="3"/>
      <c r="S16580" s="3"/>
    </row>
    <row r="16581" spans="5:19" x14ac:dyDescent="0.3">
      <c r="E16581"/>
      <c r="F16581"/>
      <c r="G16581" s="3"/>
      <c r="H16581" s="3"/>
      <c r="I16581" s="3"/>
      <c r="J16581" s="3"/>
      <c r="K16581" s="3"/>
      <c r="L16581" s="3"/>
      <c r="M16581" s="3"/>
      <c r="N16581" s="3"/>
      <c r="O16581" s="3"/>
      <c r="P16581" s="3"/>
      <c r="Q16581" s="3"/>
      <c r="R16581" s="3"/>
      <c r="S16581" s="3"/>
    </row>
    <row r="16582" spans="5:19" x14ac:dyDescent="0.3">
      <c r="E16582"/>
      <c r="F16582"/>
      <c r="G16582" s="3"/>
      <c r="H16582" s="3"/>
      <c r="I16582" s="3"/>
      <c r="J16582" s="3"/>
      <c r="K16582" s="3"/>
      <c r="L16582" s="3"/>
      <c r="M16582" s="3"/>
      <c r="N16582" s="3"/>
      <c r="O16582" s="3"/>
      <c r="P16582" s="3"/>
      <c r="Q16582" s="3"/>
      <c r="R16582" s="3"/>
      <c r="S16582" s="3"/>
    </row>
    <row r="16583" spans="5:19" x14ac:dyDescent="0.3">
      <c r="E16583"/>
      <c r="F16583"/>
      <c r="G16583" s="3"/>
      <c r="H16583" s="3"/>
      <c r="I16583" s="3"/>
      <c r="J16583" s="3"/>
      <c r="K16583" s="3"/>
      <c r="L16583" s="3"/>
      <c r="M16583" s="3"/>
      <c r="N16583" s="3"/>
      <c r="O16583" s="3"/>
      <c r="P16583" s="3"/>
      <c r="Q16583" s="3"/>
      <c r="R16583" s="3"/>
      <c r="S16583" s="3"/>
    </row>
    <row r="16584" spans="5:19" x14ac:dyDescent="0.3">
      <c r="E16584"/>
      <c r="F16584"/>
      <c r="G16584" s="3"/>
      <c r="H16584" s="3"/>
      <c r="I16584" s="3"/>
      <c r="J16584" s="3"/>
      <c r="K16584" s="3"/>
      <c r="L16584" s="3"/>
      <c r="M16584" s="3"/>
      <c r="N16584" s="3"/>
      <c r="O16584" s="3"/>
      <c r="P16584" s="3"/>
      <c r="Q16584" s="3"/>
      <c r="R16584" s="3"/>
      <c r="S16584" s="3"/>
    </row>
    <row r="16585" spans="5:19" x14ac:dyDescent="0.3">
      <c r="E16585"/>
      <c r="F16585"/>
      <c r="G16585" s="3"/>
      <c r="H16585" s="3"/>
      <c r="I16585" s="3"/>
      <c r="J16585" s="3"/>
      <c r="K16585" s="3"/>
      <c r="L16585" s="3"/>
      <c r="M16585" s="3"/>
      <c r="N16585" s="3"/>
      <c r="O16585" s="3"/>
      <c r="P16585" s="3"/>
      <c r="Q16585" s="3"/>
      <c r="R16585" s="3"/>
      <c r="S16585" s="3"/>
    </row>
    <row r="16586" spans="5:19" x14ac:dyDescent="0.3">
      <c r="E16586"/>
      <c r="F16586"/>
      <c r="G16586" s="3"/>
      <c r="H16586" s="3"/>
      <c r="I16586" s="3"/>
      <c r="J16586" s="3"/>
      <c r="K16586" s="3"/>
      <c r="L16586" s="3"/>
      <c r="M16586" s="3"/>
      <c r="N16586" s="3"/>
      <c r="O16586" s="3"/>
      <c r="P16586" s="3"/>
      <c r="Q16586" s="3"/>
      <c r="R16586" s="3"/>
      <c r="S16586" s="3"/>
    </row>
    <row r="16587" spans="5:19" x14ac:dyDescent="0.3">
      <c r="E16587"/>
      <c r="F16587"/>
      <c r="G16587" s="3"/>
      <c r="H16587" s="3"/>
      <c r="I16587" s="3"/>
      <c r="J16587" s="3"/>
      <c r="K16587" s="3"/>
      <c r="L16587" s="3"/>
      <c r="M16587" s="3"/>
      <c r="N16587" s="3"/>
      <c r="O16587" s="3"/>
      <c r="P16587" s="3"/>
      <c r="Q16587" s="3"/>
      <c r="R16587" s="3"/>
      <c r="S16587" s="3"/>
    </row>
    <row r="16588" spans="5:19" x14ac:dyDescent="0.3">
      <c r="E16588"/>
      <c r="F16588"/>
      <c r="G16588" s="3"/>
      <c r="H16588" s="3"/>
      <c r="I16588" s="3"/>
      <c r="J16588" s="3"/>
      <c r="K16588" s="3"/>
      <c r="L16588" s="3"/>
      <c r="M16588" s="3"/>
      <c r="N16588" s="3"/>
      <c r="O16588" s="3"/>
      <c r="P16588" s="3"/>
      <c r="Q16588" s="3"/>
      <c r="R16588" s="3"/>
      <c r="S16588" s="3"/>
    </row>
    <row r="16589" spans="5:19" x14ac:dyDescent="0.3">
      <c r="E16589"/>
      <c r="F16589"/>
      <c r="G16589" s="3"/>
      <c r="H16589" s="3"/>
      <c r="I16589" s="3"/>
      <c r="J16589" s="3"/>
      <c r="K16589" s="3"/>
      <c r="L16589" s="3"/>
      <c r="M16589" s="3"/>
      <c r="N16589" s="3"/>
      <c r="O16589" s="3"/>
      <c r="P16589" s="3"/>
      <c r="Q16589" s="3"/>
      <c r="R16589" s="3"/>
      <c r="S16589" s="3"/>
    </row>
    <row r="16590" spans="5:19" x14ac:dyDescent="0.3">
      <c r="E16590"/>
      <c r="F16590"/>
      <c r="G16590" s="3"/>
      <c r="H16590" s="3"/>
      <c r="I16590" s="3"/>
      <c r="J16590" s="3"/>
      <c r="K16590" s="3"/>
      <c r="L16590" s="3"/>
      <c r="M16590" s="3"/>
      <c r="N16590" s="3"/>
      <c r="O16590" s="3"/>
      <c r="P16590" s="3"/>
      <c r="Q16590" s="3"/>
      <c r="R16590" s="3"/>
      <c r="S16590" s="3"/>
    </row>
    <row r="16591" spans="5:19" x14ac:dyDescent="0.3">
      <c r="E16591"/>
      <c r="F16591"/>
      <c r="G16591" s="3"/>
      <c r="H16591" s="3"/>
      <c r="I16591" s="3"/>
      <c r="J16591" s="3"/>
      <c r="K16591" s="3"/>
      <c r="L16591" s="3"/>
      <c r="M16591" s="3"/>
      <c r="N16591" s="3"/>
      <c r="O16591" s="3"/>
      <c r="P16591" s="3"/>
      <c r="Q16591" s="3"/>
      <c r="R16591" s="3"/>
      <c r="S16591" s="3"/>
    </row>
    <row r="16592" spans="5:19" x14ac:dyDescent="0.3">
      <c r="E16592"/>
      <c r="F16592"/>
      <c r="G16592" s="3"/>
      <c r="H16592" s="3"/>
      <c r="I16592" s="3"/>
      <c r="J16592" s="3"/>
      <c r="K16592" s="3"/>
      <c r="L16592" s="3"/>
      <c r="M16592" s="3"/>
      <c r="N16592" s="3"/>
      <c r="O16592" s="3"/>
      <c r="P16592" s="3"/>
      <c r="Q16592" s="3"/>
      <c r="R16592" s="3"/>
      <c r="S16592" s="3"/>
    </row>
    <row r="16593" spans="5:19" x14ac:dyDescent="0.3">
      <c r="E16593"/>
      <c r="F16593"/>
      <c r="G16593" s="3"/>
      <c r="H16593" s="3"/>
      <c r="I16593" s="3"/>
      <c r="J16593" s="3"/>
      <c r="K16593" s="3"/>
      <c r="L16593" s="3"/>
      <c r="M16593" s="3"/>
      <c r="N16593" s="3"/>
      <c r="O16593" s="3"/>
      <c r="P16593" s="3"/>
      <c r="Q16593" s="3"/>
      <c r="R16593" s="3"/>
      <c r="S16593" s="3"/>
    </row>
    <row r="16594" spans="5:19" x14ac:dyDescent="0.3">
      <c r="E16594"/>
      <c r="F16594"/>
      <c r="G16594" s="3"/>
      <c r="H16594" s="3"/>
      <c r="I16594" s="3"/>
      <c r="J16594" s="3"/>
      <c r="K16594" s="3"/>
      <c r="L16594" s="3"/>
      <c r="M16594" s="3"/>
      <c r="N16594" s="3"/>
      <c r="O16594" s="3"/>
      <c r="P16594" s="3"/>
      <c r="Q16594" s="3"/>
      <c r="R16594" s="3"/>
      <c r="S16594" s="3"/>
    </row>
    <row r="16595" spans="5:19" x14ac:dyDescent="0.3">
      <c r="E16595"/>
      <c r="F16595"/>
      <c r="G16595" s="3"/>
      <c r="H16595" s="3"/>
      <c r="I16595" s="3"/>
      <c r="J16595" s="3"/>
      <c r="K16595" s="3"/>
      <c r="L16595" s="3"/>
      <c r="M16595" s="3"/>
      <c r="N16595" s="3"/>
      <c r="O16595" s="3"/>
      <c r="P16595" s="3"/>
      <c r="Q16595" s="3"/>
      <c r="R16595" s="3"/>
      <c r="S16595" s="3"/>
    </row>
    <row r="16596" spans="5:19" x14ac:dyDescent="0.3">
      <c r="E16596"/>
      <c r="F16596"/>
      <c r="G16596" s="3"/>
      <c r="H16596" s="3"/>
      <c r="I16596" s="3"/>
      <c r="J16596" s="3"/>
      <c r="K16596" s="3"/>
      <c r="L16596" s="3"/>
      <c r="M16596" s="3"/>
      <c r="N16596" s="3"/>
      <c r="O16596" s="3"/>
      <c r="P16596" s="3"/>
      <c r="Q16596" s="3"/>
      <c r="R16596" s="3"/>
      <c r="S16596" s="3"/>
    </row>
    <row r="16597" spans="5:19" x14ac:dyDescent="0.3">
      <c r="E16597"/>
      <c r="F16597"/>
      <c r="G16597" s="3"/>
      <c r="H16597" s="3"/>
      <c r="I16597" s="3"/>
      <c r="J16597" s="3"/>
      <c r="K16597" s="3"/>
      <c r="L16597" s="3"/>
      <c r="M16597" s="3"/>
      <c r="N16597" s="3"/>
      <c r="O16597" s="3"/>
      <c r="P16597" s="3"/>
      <c r="Q16597" s="3"/>
      <c r="R16597" s="3"/>
      <c r="S16597" s="3"/>
    </row>
    <row r="16598" spans="5:19" x14ac:dyDescent="0.3">
      <c r="E16598"/>
      <c r="F16598"/>
      <c r="G16598" s="3"/>
      <c r="H16598" s="3"/>
      <c r="I16598" s="3"/>
      <c r="J16598" s="3"/>
      <c r="K16598" s="3"/>
      <c r="L16598" s="3"/>
      <c r="M16598" s="3"/>
      <c r="N16598" s="3"/>
      <c r="O16598" s="3"/>
      <c r="P16598" s="3"/>
      <c r="Q16598" s="3"/>
      <c r="R16598" s="3"/>
      <c r="S16598" s="3"/>
    </row>
    <row r="16599" spans="5:19" x14ac:dyDescent="0.3">
      <c r="E16599"/>
      <c r="F16599"/>
      <c r="G16599" s="3"/>
      <c r="H16599" s="3"/>
      <c r="I16599" s="3"/>
      <c r="J16599" s="3"/>
      <c r="K16599" s="3"/>
      <c r="L16599" s="3"/>
      <c r="M16599" s="3"/>
      <c r="N16599" s="3"/>
      <c r="O16599" s="3"/>
      <c r="P16599" s="3"/>
      <c r="Q16599" s="3"/>
      <c r="R16599" s="3"/>
      <c r="S16599" s="3"/>
    </row>
    <row r="16600" spans="5:19" x14ac:dyDescent="0.3">
      <c r="E16600"/>
      <c r="F16600"/>
      <c r="G16600" s="3"/>
      <c r="H16600" s="3"/>
      <c r="I16600" s="3"/>
      <c r="J16600" s="3"/>
      <c r="K16600" s="3"/>
      <c r="L16600" s="3"/>
      <c r="M16600" s="3"/>
      <c r="N16600" s="3"/>
      <c r="O16600" s="3"/>
      <c r="P16600" s="3"/>
      <c r="Q16600" s="3"/>
      <c r="R16600" s="3"/>
      <c r="S16600" s="3"/>
    </row>
    <row r="16601" spans="5:19" x14ac:dyDescent="0.3">
      <c r="E16601"/>
      <c r="F16601"/>
      <c r="G16601" s="3"/>
      <c r="H16601" s="3"/>
      <c r="I16601" s="3"/>
      <c r="J16601" s="3"/>
      <c r="K16601" s="3"/>
      <c r="L16601" s="3"/>
      <c r="M16601" s="3"/>
      <c r="N16601" s="3"/>
      <c r="O16601" s="3"/>
      <c r="P16601" s="3"/>
      <c r="Q16601" s="3"/>
      <c r="R16601" s="3"/>
      <c r="S16601" s="3"/>
    </row>
    <row r="16602" spans="5:19" x14ac:dyDescent="0.3">
      <c r="E16602"/>
      <c r="F16602"/>
      <c r="G16602" s="3"/>
      <c r="H16602" s="3"/>
      <c r="I16602" s="3"/>
      <c r="J16602" s="3"/>
      <c r="K16602" s="3"/>
      <c r="L16602" s="3"/>
      <c r="M16602" s="3"/>
      <c r="N16602" s="3"/>
      <c r="O16602" s="3"/>
      <c r="P16602" s="3"/>
      <c r="Q16602" s="3"/>
      <c r="R16602" s="3"/>
      <c r="S16602" s="3"/>
    </row>
    <row r="16603" spans="5:19" x14ac:dyDescent="0.3">
      <c r="E16603"/>
      <c r="F16603"/>
      <c r="G16603" s="3"/>
      <c r="H16603" s="3"/>
      <c r="I16603" s="3"/>
      <c r="J16603" s="3"/>
      <c r="K16603" s="3"/>
      <c r="L16603" s="3"/>
      <c r="M16603" s="3"/>
      <c r="N16603" s="3"/>
      <c r="O16603" s="3"/>
      <c r="P16603" s="3"/>
      <c r="Q16603" s="3"/>
      <c r="R16603" s="3"/>
      <c r="S16603" s="3"/>
    </row>
    <row r="16604" spans="5:19" x14ac:dyDescent="0.3">
      <c r="E16604"/>
      <c r="F16604"/>
      <c r="G16604" s="3"/>
      <c r="H16604" s="3"/>
      <c r="I16604" s="3"/>
      <c r="J16604" s="3"/>
      <c r="K16604" s="3"/>
      <c r="L16604" s="3"/>
      <c r="M16604" s="3"/>
      <c r="N16604" s="3"/>
      <c r="O16604" s="3"/>
      <c r="P16604" s="3"/>
      <c r="Q16604" s="3"/>
      <c r="R16604" s="3"/>
      <c r="S16604" s="3"/>
    </row>
    <row r="16605" spans="5:19" x14ac:dyDescent="0.3">
      <c r="E16605"/>
      <c r="F16605"/>
      <c r="G16605" s="3"/>
      <c r="H16605" s="3"/>
      <c r="I16605" s="3"/>
      <c r="J16605" s="3"/>
      <c r="K16605" s="3"/>
      <c r="L16605" s="3"/>
      <c r="M16605" s="3"/>
      <c r="N16605" s="3"/>
      <c r="O16605" s="3"/>
      <c r="P16605" s="3"/>
      <c r="Q16605" s="3"/>
      <c r="R16605" s="3"/>
      <c r="S16605" s="3"/>
    </row>
    <row r="16606" spans="5:19" x14ac:dyDescent="0.3">
      <c r="E16606"/>
      <c r="F16606"/>
      <c r="G16606" s="3"/>
      <c r="H16606" s="3"/>
      <c r="I16606" s="3"/>
      <c r="J16606" s="3"/>
      <c r="K16606" s="3"/>
      <c r="L16606" s="3"/>
      <c r="M16606" s="3"/>
      <c r="N16606" s="3"/>
      <c r="O16606" s="3"/>
      <c r="P16606" s="3"/>
      <c r="Q16606" s="3"/>
      <c r="R16606" s="3"/>
      <c r="S16606" s="3"/>
    </row>
    <row r="16607" spans="5:19" x14ac:dyDescent="0.3">
      <c r="E16607"/>
      <c r="F16607"/>
      <c r="G16607" s="3"/>
      <c r="H16607" s="3"/>
      <c r="I16607" s="3"/>
      <c r="J16607" s="3"/>
      <c r="K16607" s="3"/>
      <c r="L16607" s="3"/>
      <c r="M16607" s="3"/>
      <c r="N16607" s="3"/>
      <c r="O16607" s="3"/>
      <c r="P16607" s="3"/>
      <c r="Q16607" s="3"/>
      <c r="R16607" s="3"/>
      <c r="S16607" s="3"/>
    </row>
    <row r="16608" spans="5:19" x14ac:dyDescent="0.3">
      <c r="E16608"/>
      <c r="F16608"/>
      <c r="G16608" s="3"/>
      <c r="H16608" s="3"/>
      <c r="I16608" s="3"/>
      <c r="J16608" s="3"/>
      <c r="K16608" s="3"/>
      <c r="L16608" s="3"/>
      <c r="M16608" s="3"/>
      <c r="N16608" s="3"/>
      <c r="O16608" s="3"/>
      <c r="P16608" s="3"/>
      <c r="Q16608" s="3"/>
      <c r="R16608" s="3"/>
      <c r="S16608" s="3"/>
    </row>
    <row r="16609" spans="5:19" x14ac:dyDescent="0.3">
      <c r="E16609"/>
      <c r="F16609"/>
      <c r="G16609" s="3"/>
      <c r="H16609" s="3"/>
      <c r="I16609" s="3"/>
      <c r="J16609" s="3"/>
      <c r="K16609" s="3"/>
      <c r="L16609" s="3"/>
      <c r="M16609" s="3"/>
      <c r="N16609" s="3"/>
      <c r="O16609" s="3"/>
      <c r="P16609" s="3"/>
      <c r="Q16609" s="3"/>
      <c r="R16609" s="3"/>
      <c r="S16609" s="3"/>
    </row>
    <row r="16610" spans="5:19" x14ac:dyDescent="0.3">
      <c r="E16610"/>
      <c r="F16610"/>
      <c r="G16610" s="3"/>
      <c r="H16610" s="3"/>
      <c r="I16610" s="3"/>
      <c r="J16610" s="3"/>
      <c r="K16610" s="3"/>
      <c r="L16610" s="3"/>
      <c r="M16610" s="3"/>
      <c r="N16610" s="3"/>
      <c r="O16610" s="3"/>
      <c r="P16610" s="3"/>
      <c r="Q16610" s="3"/>
      <c r="R16610" s="3"/>
      <c r="S16610" s="3"/>
    </row>
    <row r="16611" spans="5:19" x14ac:dyDescent="0.3">
      <c r="E16611"/>
      <c r="F16611"/>
      <c r="G16611" s="3"/>
      <c r="H16611" s="3"/>
      <c r="I16611" s="3"/>
      <c r="J16611" s="3"/>
      <c r="K16611" s="3"/>
      <c r="L16611" s="3"/>
      <c r="M16611" s="3"/>
      <c r="N16611" s="3"/>
      <c r="O16611" s="3"/>
      <c r="P16611" s="3"/>
      <c r="Q16611" s="3"/>
      <c r="R16611" s="3"/>
      <c r="S16611" s="3"/>
    </row>
    <row r="16612" spans="5:19" x14ac:dyDescent="0.3">
      <c r="E16612"/>
      <c r="F16612"/>
      <c r="G16612" s="3"/>
      <c r="H16612" s="3"/>
      <c r="I16612" s="3"/>
      <c r="J16612" s="3"/>
      <c r="K16612" s="3"/>
      <c r="L16612" s="3"/>
      <c r="M16612" s="3"/>
      <c r="N16612" s="3"/>
      <c r="O16612" s="3"/>
      <c r="P16612" s="3"/>
      <c r="Q16612" s="3"/>
      <c r="R16612" s="3"/>
      <c r="S16612" s="3"/>
    </row>
    <row r="16613" spans="5:19" x14ac:dyDescent="0.3">
      <c r="E16613"/>
      <c r="F16613"/>
      <c r="G16613" s="3"/>
      <c r="H16613" s="3"/>
      <c r="I16613" s="3"/>
      <c r="J16613" s="3"/>
      <c r="K16613" s="3"/>
      <c r="L16613" s="3"/>
      <c r="M16613" s="3"/>
      <c r="N16613" s="3"/>
      <c r="O16613" s="3"/>
      <c r="P16613" s="3"/>
      <c r="Q16613" s="3"/>
      <c r="R16613" s="3"/>
      <c r="S16613" s="3"/>
    </row>
    <row r="16614" spans="5:19" x14ac:dyDescent="0.3">
      <c r="E16614"/>
      <c r="F16614"/>
      <c r="G16614" s="3"/>
      <c r="H16614" s="3"/>
      <c r="I16614" s="3"/>
      <c r="J16614" s="3"/>
      <c r="K16614" s="3"/>
      <c r="L16614" s="3"/>
      <c r="M16614" s="3"/>
      <c r="N16614" s="3"/>
      <c r="O16614" s="3"/>
      <c r="P16614" s="3"/>
      <c r="Q16614" s="3"/>
      <c r="R16614" s="3"/>
      <c r="S16614" s="3"/>
    </row>
    <row r="16615" spans="5:19" x14ac:dyDescent="0.3">
      <c r="E16615"/>
      <c r="F16615"/>
      <c r="G16615" s="3"/>
      <c r="H16615" s="3"/>
      <c r="I16615" s="3"/>
      <c r="J16615" s="3"/>
      <c r="K16615" s="3"/>
      <c r="L16615" s="3"/>
      <c r="M16615" s="3"/>
      <c r="N16615" s="3"/>
      <c r="O16615" s="3"/>
      <c r="P16615" s="3"/>
      <c r="Q16615" s="3"/>
      <c r="R16615" s="3"/>
      <c r="S16615" s="3"/>
    </row>
    <row r="16616" spans="5:19" x14ac:dyDescent="0.3">
      <c r="E16616"/>
      <c r="F16616"/>
      <c r="G16616" s="3"/>
      <c r="H16616" s="3"/>
      <c r="I16616" s="3"/>
      <c r="J16616" s="3"/>
      <c r="K16616" s="3"/>
      <c r="L16616" s="3"/>
      <c r="M16616" s="3"/>
      <c r="N16616" s="3"/>
      <c r="O16616" s="3"/>
      <c r="P16616" s="3"/>
      <c r="Q16616" s="3"/>
      <c r="R16616" s="3"/>
      <c r="S16616" s="3"/>
    </row>
    <row r="16617" spans="5:19" x14ac:dyDescent="0.3">
      <c r="E16617"/>
      <c r="F16617"/>
      <c r="G16617" s="3"/>
      <c r="H16617" s="3"/>
      <c r="I16617" s="3"/>
      <c r="J16617" s="3"/>
      <c r="K16617" s="3"/>
      <c r="L16617" s="3"/>
      <c r="M16617" s="3"/>
      <c r="N16617" s="3"/>
      <c r="O16617" s="3"/>
      <c r="P16617" s="3"/>
      <c r="Q16617" s="3"/>
      <c r="R16617" s="3"/>
      <c r="S16617" s="3"/>
    </row>
    <row r="16618" spans="5:19" x14ac:dyDescent="0.3">
      <c r="E16618"/>
      <c r="F16618"/>
      <c r="G16618" s="3"/>
      <c r="H16618" s="3"/>
      <c r="I16618" s="3"/>
      <c r="J16618" s="3"/>
      <c r="K16618" s="3"/>
      <c r="L16618" s="3"/>
      <c r="M16618" s="3"/>
      <c r="N16618" s="3"/>
      <c r="O16618" s="3"/>
      <c r="P16618" s="3"/>
      <c r="Q16618" s="3"/>
      <c r="R16618" s="3"/>
      <c r="S16618" s="3"/>
    </row>
    <row r="16619" spans="5:19" x14ac:dyDescent="0.3">
      <c r="E16619"/>
      <c r="F16619"/>
      <c r="G16619" s="3"/>
      <c r="H16619" s="3"/>
      <c r="I16619" s="3"/>
      <c r="J16619" s="3"/>
      <c r="K16619" s="3"/>
      <c r="L16619" s="3"/>
      <c r="M16619" s="3"/>
      <c r="N16619" s="3"/>
      <c r="O16619" s="3"/>
      <c r="P16619" s="3"/>
      <c r="Q16619" s="3"/>
      <c r="R16619" s="3"/>
      <c r="S16619" s="3"/>
    </row>
    <row r="16620" spans="5:19" x14ac:dyDescent="0.3">
      <c r="E16620"/>
      <c r="F16620"/>
      <c r="G16620" s="3"/>
      <c r="H16620" s="3"/>
      <c r="I16620" s="3"/>
      <c r="J16620" s="3"/>
      <c r="K16620" s="3"/>
      <c r="L16620" s="3"/>
      <c r="M16620" s="3"/>
      <c r="N16620" s="3"/>
      <c r="O16620" s="3"/>
      <c r="P16620" s="3"/>
      <c r="Q16620" s="3"/>
      <c r="R16620" s="3"/>
      <c r="S16620" s="3"/>
    </row>
    <row r="16621" spans="5:19" x14ac:dyDescent="0.3">
      <c r="E16621"/>
      <c r="F16621"/>
      <c r="G16621" s="3"/>
      <c r="H16621" s="3"/>
      <c r="I16621" s="3"/>
      <c r="J16621" s="3"/>
      <c r="K16621" s="3"/>
      <c r="L16621" s="3"/>
      <c r="M16621" s="3"/>
      <c r="N16621" s="3"/>
      <c r="O16621" s="3"/>
      <c r="P16621" s="3"/>
      <c r="Q16621" s="3"/>
      <c r="R16621" s="3"/>
      <c r="S16621" s="3"/>
    </row>
    <row r="16622" spans="5:19" x14ac:dyDescent="0.3">
      <c r="E16622"/>
      <c r="F16622"/>
      <c r="G16622" s="3"/>
      <c r="H16622" s="3"/>
      <c r="I16622" s="3"/>
      <c r="J16622" s="3"/>
      <c r="K16622" s="3"/>
      <c r="L16622" s="3"/>
      <c r="M16622" s="3"/>
      <c r="N16622" s="3"/>
      <c r="O16622" s="3"/>
      <c r="P16622" s="3"/>
      <c r="Q16622" s="3"/>
      <c r="R16622" s="3"/>
      <c r="S16622" s="3"/>
    </row>
    <row r="16623" spans="5:19" x14ac:dyDescent="0.3">
      <c r="E16623"/>
      <c r="F16623"/>
      <c r="G16623" s="3"/>
      <c r="H16623" s="3"/>
      <c r="I16623" s="3"/>
      <c r="J16623" s="3"/>
      <c r="K16623" s="3"/>
      <c r="L16623" s="3"/>
      <c r="M16623" s="3"/>
      <c r="N16623" s="3"/>
      <c r="O16623" s="3"/>
      <c r="P16623" s="3"/>
      <c r="Q16623" s="3"/>
      <c r="R16623" s="3"/>
      <c r="S16623" s="3"/>
    </row>
    <row r="16624" spans="5:19" x14ac:dyDescent="0.3">
      <c r="E16624"/>
      <c r="F16624"/>
      <c r="G16624" s="3"/>
      <c r="H16624" s="3"/>
      <c r="I16624" s="3"/>
      <c r="J16624" s="3"/>
      <c r="K16624" s="3"/>
      <c r="L16624" s="3"/>
      <c r="M16624" s="3"/>
      <c r="N16624" s="3"/>
      <c r="O16624" s="3"/>
      <c r="P16624" s="3"/>
      <c r="Q16624" s="3"/>
      <c r="R16624" s="3"/>
      <c r="S16624" s="3"/>
    </row>
    <row r="16625" spans="5:19" x14ac:dyDescent="0.3">
      <c r="E16625"/>
      <c r="F16625"/>
      <c r="G16625" s="3"/>
      <c r="H16625" s="3"/>
      <c r="I16625" s="3"/>
      <c r="J16625" s="3"/>
      <c r="K16625" s="3"/>
      <c r="L16625" s="3"/>
      <c r="M16625" s="3"/>
      <c r="N16625" s="3"/>
      <c r="O16625" s="3"/>
      <c r="P16625" s="3"/>
      <c r="Q16625" s="3"/>
      <c r="R16625" s="3"/>
      <c r="S16625" s="3"/>
    </row>
    <row r="16626" spans="5:19" x14ac:dyDescent="0.3">
      <c r="E16626"/>
      <c r="F16626"/>
      <c r="G16626" s="3"/>
      <c r="H16626" s="3"/>
      <c r="I16626" s="3"/>
      <c r="J16626" s="3"/>
      <c r="K16626" s="3"/>
      <c r="L16626" s="3"/>
      <c r="M16626" s="3"/>
      <c r="N16626" s="3"/>
      <c r="O16626" s="3"/>
      <c r="P16626" s="3"/>
      <c r="Q16626" s="3"/>
      <c r="R16626" s="3"/>
      <c r="S16626" s="3"/>
    </row>
    <row r="16627" spans="5:19" x14ac:dyDescent="0.3">
      <c r="E16627"/>
      <c r="F16627"/>
      <c r="G16627" s="3"/>
      <c r="H16627" s="3"/>
      <c r="I16627" s="3"/>
      <c r="J16627" s="3"/>
      <c r="K16627" s="3"/>
      <c r="L16627" s="3"/>
      <c r="M16627" s="3"/>
      <c r="N16627" s="3"/>
      <c r="O16627" s="3"/>
      <c r="P16627" s="3"/>
      <c r="Q16627" s="3"/>
      <c r="R16627" s="3"/>
      <c r="S16627" s="3"/>
    </row>
    <row r="16628" spans="5:19" x14ac:dyDescent="0.3">
      <c r="E16628"/>
      <c r="F16628"/>
      <c r="G16628" s="3"/>
      <c r="H16628" s="3"/>
      <c r="I16628" s="3"/>
      <c r="J16628" s="3"/>
      <c r="K16628" s="3"/>
      <c r="L16628" s="3"/>
      <c r="M16628" s="3"/>
      <c r="N16628" s="3"/>
      <c r="O16628" s="3"/>
      <c r="P16628" s="3"/>
      <c r="Q16628" s="3"/>
      <c r="R16628" s="3"/>
      <c r="S16628" s="3"/>
    </row>
    <row r="16629" spans="5:19" x14ac:dyDescent="0.3">
      <c r="E16629"/>
      <c r="F16629"/>
      <c r="G16629" s="3"/>
      <c r="H16629" s="3"/>
      <c r="I16629" s="3"/>
      <c r="J16629" s="3"/>
      <c r="K16629" s="3"/>
      <c r="L16629" s="3"/>
      <c r="M16629" s="3"/>
      <c r="N16629" s="3"/>
      <c r="O16629" s="3"/>
      <c r="P16629" s="3"/>
      <c r="Q16629" s="3"/>
      <c r="R16629" s="3"/>
      <c r="S16629" s="3"/>
    </row>
    <row r="16630" spans="5:19" x14ac:dyDescent="0.3">
      <c r="E16630"/>
      <c r="F16630"/>
      <c r="G16630" s="3"/>
      <c r="H16630" s="3"/>
      <c r="I16630" s="3"/>
      <c r="J16630" s="3"/>
      <c r="K16630" s="3"/>
      <c r="L16630" s="3"/>
      <c r="M16630" s="3"/>
      <c r="N16630" s="3"/>
      <c r="O16630" s="3"/>
      <c r="P16630" s="3"/>
      <c r="Q16630" s="3"/>
      <c r="R16630" s="3"/>
      <c r="S16630" s="3"/>
    </row>
    <row r="16631" spans="5:19" x14ac:dyDescent="0.3">
      <c r="E16631"/>
      <c r="F16631"/>
      <c r="G16631" s="3"/>
      <c r="H16631" s="3"/>
      <c r="I16631" s="3"/>
      <c r="J16631" s="3"/>
      <c r="K16631" s="3"/>
      <c r="L16631" s="3"/>
      <c r="M16631" s="3"/>
      <c r="N16631" s="3"/>
      <c r="O16631" s="3"/>
      <c r="P16631" s="3"/>
      <c r="Q16631" s="3"/>
      <c r="R16631" s="3"/>
      <c r="S16631" s="3"/>
    </row>
    <row r="16632" spans="5:19" x14ac:dyDescent="0.3">
      <c r="E16632"/>
      <c r="F16632"/>
      <c r="G16632" s="3"/>
      <c r="H16632" s="3"/>
      <c r="I16632" s="3"/>
      <c r="J16632" s="3"/>
      <c r="K16632" s="3"/>
      <c r="L16632" s="3"/>
      <c r="M16632" s="3"/>
      <c r="N16632" s="3"/>
      <c r="O16632" s="3"/>
      <c r="P16632" s="3"/>
      <c r="Q16632" s="3"/>
      <c r="R16632" s="3"/>
      <c r="S16632" s="3"/>
    </row>
    <row r="16633" spans="5:19" x14ac:dyDescent="0.3">
      <c r="E16633"/>
      <c r="F16633"/>
      <c r="G16633" s="3"/>
      <c r="H16633" s="3"/>
      <c r="I16633" s="3"/>
      <c r="J16633" s="3"/>
      <c r="K16633" s="3"/>
      <c r="L16633" s="3"/>
      <c r="M16633" s="3"/>
      <c r="N16633" s="3"/>
      <c r="O16633" s="3"/>
      <c r="P16633" s="3"/>
      <c r="Q16633" s="3"/>
      <c r="R16633" s="3"/>
      <c r="S16633" s="3"/>
    </row>
    <row r="16634" spans="5:19" x14ac:dyDescent="0.3">
      <c r="E16634"/>
      <c r="F16634"/>
      <c r="G16634" s="3"/>
      <c r="H16634" s="3"/>
      <c r="I16634" s="3"/>
      <c r="J16634" s="3"/>
      <c r="K16634" s="3"/>
      <c r="L16634" s="3"/>
      <c r="M16634" s="3"/>
      <c r="N16634" s="3"/>
      <c r="O16634" s="3"/>
      <c r="P16634" s="3"/>
      <c r="Q16634" s="3"/>
      <c r="R16634" s="3"/>
      <c r="S16634" s="3"/>
    </row>
    <row r="16635" spans="5:19" x14ac:dyDescent="0.3">
      <c r="E16635"/>
      <c r="F16635"/>
      <c r="G16635" s="3"/>
      <c r="H16635" s="3"/>
      <c r="I16635" s="3"/>
      <c r="J16635" s="3"/>
      <c r="K16635" s="3"/>
      <c r="L16635" s="3"/>
      <c r="M16635" s="3"/>
      <c r="N16635" s="3"/>
      <c r="O16635" s="3"/>
      <c r="P16635" s="3"/>
      <c r="Q16635" s="3"/>
      <c r="R16635" s="3"/>
      <c r="S16635" s="3"/>
    </row>
    <row r="16636" spans="5:19" x14ac:dyDescent="0.3">
      <c r="E16636"/>
      <c r="F16636"/>
      <c r="G16636" s="3"/>
      <c r="H16636" s="3"/>
      <c r="I16636" s="3"/>
      <c r="J16636" s="3"/>
      <c r="K16636" s="3"/>
      <c r="L16636" s="3"/>
      <c r="M16636" s="3"/>
      <c r="N16636" s="3"/>
      <c r="O16636" s="3"/>
      <c r="P16636" s="3"/>
      <c r="Q16636" s="3"/>
      <c r="R16636" s="3"/>
      <c r="S16636" s="3"/>
    </row>
    <row r="16637" spans="5:19" x14ac:dyDescent="0.3">
      <c r="E16637"/>
      <c r="F16637"/>
      <c r="G16637" s="3"/>
      <c r="H16637" s="3"/>
      <c r="I16637" s="3"/>
      <c r="J16637" s="3"/>
      <c r="K16637" s="3"/>
      <c r="L16637" s="3"/>
      <c r="M16637" s="3"/>
      <c r="N16637" s="3"/>
      <c r="O16637" s="3"/>
      <c r="P16637" s="3"/>
      <c r="Q16637" s="3"/>
      <c r="R16637" s="3"/>
      <c r="S16637" s="3"/>
    </row>
    <row r="16638" spans="5:19" x14ac:dyDescent="0.3">
      <c r="E16638"/>
      <c r="F16638"/>
      <c r="G16638" s="3"/>
      <c r="H16638" s="3"/>
      <c r="I16638" s="3"/>
      <c r="J16638" s="3"/>
      <c r="K16638" s="3"/>
      <c r="L16638" s="3"/>
      <c r="M16638" s="3"/>
      <c r="N16638" s="3"/>
      <c r="O16638" s="3"/>
      <c r="P16638" s="3"/>
      <c r="Q16638" s="3"/>
      <c r="R16638" s="3"/>
      <c r="S16638" s="3"/>
    </row>
    <row r="16639" spans="5:19" x14ac:dyDescent="0.3">
      <c r="E16639"/>
      <c r="F16639"/>
      <c r="G16639" s="3"/>
      <c r="H16639" s="3"/>
      <c r="I16639" s="3"/>
      <c r="J16639" s="3"/>
      <c r="K16639" s="3"/>
      <c r="L16639" s="3"/>
      <c r="M16639" s="3"/>
      <c r="N16639" s="3"/>
      <c r="O16639" s="3"/>
      <c r="P16639" s="3"/>
      <c r="Q16639" s="3"/>
      <c r="R16639" s="3"/>
      <c r="S16639" s="3"/>
    </row>
    <row r="16640" spans="5:19" x14ac:dyDescent="0.3">
      <c r="E16640"/>
      <c r="F16640"/>
      <c r="G16640" s="3"/>
      <c r="H16640" s="3"/>
      <c r="I16640" s="3"/>
      <c r="J16640" s="3"/>
      <c r="K16640" s="3"/>
      <c r="L16640" s="3"/>
      <c r="M16640" s="3"/>
      <c r="N16640" s="3"/>
      <c r="O16640" s="3"/>
      <c r="P16640" s="3"/>
      <c r="Q16640" s="3"/>
      <c r="R16640" s="3"/>
      <c r="S16640" s="3"/>
    </row>
    <row r="16641" spans="5:19" x14ac:dyDescent="0.3">
      <c r="E16641"/>
      <c r="F16641"/>
      <c r="G16641" s="3"/>
      <c r="H16641" s="3"/>
      <c r="I16641" s="3"/>
      <c r="J16641" s="3"/>
      <c r="K16641" s="3"/>
      <c r="L16641" s="3"/>
      <c r="M16641" s="3"/>
      <c r="N16641" s="3"/>
      <c r="O16641" s="3"/>
      <c r="P16641" s="3"/>
      <c r="Q16641" s="3"/>
      <c r="R16641" s="3"/>
      <c r="S16641" s="3"/>
    </row>
    <row r="16642" spans="5:19" x14ac:dyDescent="0.3">
      <c r="E16642"/>
      <c r="F16642"/>
      <c r="G16642" s="3"/>
      <c r="H16642" s="3"/>
      <c r="I16642" s="3"/>
      <c r="J16642" s="3"/>
      <c r="K16642" s="3"/>
      <c r="L16642" s="3"/>
      <c r="M16642" s="3"/>
      <c r="N16642" s="3"/>
      <c r="O16642" s="3"/>
      <c r="P16642" s="3"/>
      <c r="Q16642" s="3"/>
      <c r="R16642" s="3"/>
      <c r="S16642" s="3"/>
    </row>
    <row r="16643" spans="5:19" x14ac:dyDescent="0.3">
      <c r="E16643"/>
      <c r="F16643"/>
      <c r="G16643" s="3"/>
      <c r="H16643" s="3"/>
      <c r="I16643" s="3"/>
      <c r="J16643" s="3"/>
      <c r="K16643" s="3"/>
      <c r="L16643" s="3"/>
      <c r="M16643" s="3"/>
      <c r="N16643" s="3"/>
      <c r="O16643" s="3"/>
      <c r="P16643" s="3"/>
      <c r="Q16643" s="3"/>
      <c r="R16643" s="3"/>
      <c r="S16643" s="3"/>
    </row>
    <row r="16644" spans="5:19" x14ac:dyDescent="0.3">
      <c r="E16644"/>
      <c r="F16644"/>
      <c r="G16644" s="3"/>
      <c r="H16644" s="3"/>
      <c r="I16644" s="3"/>
      <c r="J16644" s="3"/>
      <c r="K16644" s="3"/>
      <c r="L16644" s="3"/>
      <c r="M16644" s="3"/>
      <c r="N16644" s="3"/>
      <c r="O16644" s="3"/>
      <c r="P16644" s="3"/>
      <c r="Q16644" s="3"/>
      <c r="R16644" s="3"/>
      <c r="S16644" s="3"/>
    </row>
    <row r="16645" spans="5:19" x14ac:dyDescent="0.3">
      <c r="E16645"/>
      <c r="F16645"/>
      <c r="G16645" s="3"/>
      <c r="H16645" s="3"/>
      <c r="I16645" s="3"/>
      <c r="J16645" s="3"/>
      <c r="K16645" s="3"/>
      <c r="L16645" s="3"/>
      <c r="M16645" s="3"/>
      <c r="N16645" s="3"/>
      <c r="O16645" s="3"/>
      <c r="P16645" s="3"/>
      <c r="Q16645" s="3"/>
      <c r="R16645" s="3"/>
      <c r="S16645" s="3"/>
    </row>
    <row r="16646" spans="5:19" x14ac:dyDescent="0.3">
      <c r="E16646"/>
      <c r="F16646"/>
      <c r="G16646" s="3"/>
      <c r="H16646" s="3"/>
      <c r="I16646" s="3"/>
      <c r="J16646" s="3"/>
      <c r="K16646" s="3"/>
      <c r="L16646" s="3"/>
      <c r="M16646" s="3"/>
      <c r="N16646" s="3"/>
      <c r="O16646" s="3"/>
      <c r="P16646" s="3"/>
      <c r="Q16646" s="3"/>
      <c r="R16646" s="3"/>
      <c r="S16646" s="3"/>
    </row>
    <row r="16647" spans="5:19" x14ac:dyDescent="0.3">
      <c r="E16647"/>
      <c r="F16647"/>
      <c r="G16647" s="3"/>
      <c r="H16647" s="3"/>
      <c r="I16647" s="3"/>
      <c r="J16647" s="3"/>
      <c r="K16647" s="3"/>
      <c r="L16647" s="3"/>
      <c r="M16647" s="3"/>
      <c r="N16647" s="3"/>
      <c r="O16647" s="3"/>
      <c r="P16647" s="3"/>
      <c r="Q16647" s="3"/>
      <c r="R16647" s="3"/>
      <c r="S16647" s="3"/>
    </row>
    <row r="16648" spans="5:19" x14ac:dyDescent="0.3">
      <c r="E16648"/>
      <c r="F16648"/>
      <c r="G16648" s="3"/>
      <c r="H16648" s="3"/>
      <c r="I16648" s="3"/>
      <c r="J16648" s="3"/>
      <c r="K16648" s="3"/>
      <c r="L16648" s="3"/>
      <c r="M16648" s="3"/>
      <c r="N16648" s="3"/>
      <c r="O16648" s="3"/>
      <c r="P16648" s="3"/>
      <c r="Q16648" s="3"/>
      <c r="R16648" s="3"/>
      <c r="S16648" s="3"/>
    </row>
    <row r="16649" spans="5:19" x14ac:dyDescent="0.3">
      <c r="E16649"/>
      <c r="F16649"/>
      <c r="G16649" s="3"/>
      <c r="H16649" s="3"/>
      <c r="I16649" s="3"/>
      <c r="J16649" s="3"/>
      <c r="K16649" s="3"/>
      <c r="L16649" s="3"/>
      <c r="M16649" s="3"/>
      <c r="N16649" s="3"/>
      <c r="O16649" s="3"/>
      <c r="P16649" s="3"/>
      <c r="Q16649" s="3"/>
      <c r="R16649" s="3"/>
      <c r="S16649" s="3"/>
    </row>
    <row r="16650" spans="5:19" x14ac:dyDescent="0.3">
      <c r="E16650"/>
      <c r="F16650"/>
      <c r="G16650" s="3"/>
      <c r="H16650" s="3"/>
      <c r="I16650" s="3"/>
      <c r="J16650" s="3"/>
      <c r="K16650" s="3"/>
      <c r="L16650" s="3"/>
      <c r="M16650" s="3"/>
      <c r="N16650" s="3"/>
      <c r="O16650" s="3"/>
      <c r="P16650" s="3"/>
      <c r="Q16650" s="3"/>
      <c r="R16650" s="3"/>
      <c r="S16650" s="3"/>
    </row>
    <row r="16651" spans="5:19" x14ac:dyDescent="0.3">
      <c r="E16651"/>
      <c r="F16651"/>
      <c r="G16651" s="3"/>
      <c r="H16651" s="3"/>
      <c r="I16651" s="3"/>
      <c r="J16651" s="3"/>
      <c r="K16651" s="3"/>
      <c r="L16651" s="3"/>
      <c r="M16651" s="3"/>
      <c r="N16651" s="3"/>
      <c r="O16651" s="3"/>
      <c r="P16651" s="3"/>
      <c r="Q16651" s="3"/>
      <c r="R16651" s="3"/>
      <c r="S16651" s="3"/>
    </row>
    <row r="16652" spans="5:19" x14ac:dyDescent="0.3">
      <c r="E16652"/>
      <c r="F16652"/>
      <c r="G16652" s="3"/>
      <c r="H16652" s="3"/>
      <c r="I16652" s="3"/>
      <c r="J16652" s="3"/>
      <c r="K16652" s="3"/>
      <c r="L16652" s="3"/>
      <c r="M16652" s="3"/>
      <c r="N16652" s="3"/>
      <c r="O16652" s="3"/>
      <c r="P16652" s="3"/>
      <c r="Q16652" s="3"/>
      <c r="R16652" s="3"/>
      <c r="S16652" s="3"/>
    </row>
    <row r="16653" spans="5:19" x14ac:dyDescent="0.3">
      <c r="E16653"/>
      <c r="F16653"/>
      <c r="G16653" s="3"/>
      <c r="H16653" s="3"/>
      <c r="I16653" s="3"/>
      <c r="J16653" s="3"/>
      <c r="K16653" s="3"/>
      <c r="L16653" s="3"/>
      <c r="M16653" s="3"/>
      <c r="N16653" s="3"/>
      <c r="O16653" s="3"/>
      <c r="P16653" s="3"/>
      <c r="Q16653" s="3"/>
      <c r="R16653" s="3"/>
      <c r="S16653" s="3"/>
    </row>
    <row r="16654" spans="5:19" x14ac:dyDescent="0.3">
      <c r="E16654"/>
      <c r="F16654"/>
      <c r="G16654" s="3"/>
      <c r="H16654" s="3"/>
      <c r="I16654" s="3"/>
      <c r="J16654" s="3"/>
      <c r="K16654" s="3"/>
      <c r="L16654" s="3"/>
      <c r="M16654" s="3"/>
      <c r="N16654" s="3"/>
      <c r="O16654" s="3"/>
      <c r="P16654" s="3"/>
      <c r="Q16654" s="3"/>
      <c r="R16654" s="3"/>
      <c r="S16654" s="3"/>
    </row>
    <row r="16655" spans="5:19" x14ac:dyDescent="0.3">
      <c r="E16655"/>
      <c r="F16655"/>
      <c r="G16655" s="3"/>
      <c r="H16655" s="3"/>
      <c r="I16655" s="3"/>
      <c r="J16655" s="3"/>
      <c r="K16655" s="3"/>
      <c r="L16655" s="3"/>
      <c r="M16655" s="3"/>
      <c r="N16655" s="3"/>
      <c r="O16655" s="3"/>
      <c r="P16655" s="3"/>
      <c r="Q16655" s="3"/>
      <c r="R16655" s="3"/>
      <c r="S16655" s="3"/>
    </row>
    <row r="16656" spans="5:19" x14ac:dyDescent="0.3">
      <c r="E16656"/>
      <c r="F16656"/>
      <c r="G16656" s="3"/>
      <c r="H16656" s="3"/>
      <c r="I16656" s="3"/>
      <c r="J16656" s="3"/>
      <c r="K16656" s="3"/>
      <c r="L16656" s="3"/>
      <c r="M16656" s="3"/>
      <c r="N16656" s="3"/>
      <c r="O16656" s="3"/>
      <c r="P16656" s="3"/>
      <c r="Q16656" s="3"/>
      <c r="R16656" s="3"/>
      <c r="S16656" s="3"/>
    </row>
    <row r="16657" spans="5:19" x14ac:dyDescent="0.3">
      <c r="E16657"/>
      <c r="F16657"/>
      <c r="G16657" s="3"/>
      <c r="H16657" s="3"/>
      <c r="I16657" s="3"/>
      <c r="J16657" s="3"/>
      <c r="K16657" s="3"/>
      <c r="L16657" s="3"/>
      <c r="M16657" s="3"/>
      <c r="N16657" s="3"/>
      <c r="O16657" s="3"/>
      <c r="P16657" s="3"/>
      <c r="Q16657" s="3"/>
      <c r="R16657" s="3"/>
      <c r="S16657" s="3"/>
    </row>
    <row r="16658" spans="5:19" x14ac:dyDescent="0.3">
      <c r="E16658"/>
      <c r="F16658"/>
      <c r="G16658" s="3"/>
      <c r="H16658" s="3"/>
      <c r="I16658" s="3"/>
      <c r="J16658" s="3"/>
      <c r="K16658" s="3"/>
      <c r="L16658" s="3"/>
      <c r="M16658" s="3"/>
      <c r="N16658" s="3"/>
      <c r="O16658" s="3"/>
      <c r="P16658" s="3"/>
      <c r="Q16658" s="3"/>
      <c r="R16658" s="3"/>
      <c r="S16658" s="3"/>
    </row>
    <row r="16659" spans="5:19" x14ac:dyDescent="0.3">
      <c r="E16659"/>
      <c r="F16659"/>
      <c r="G16659" s="3"/>
      <c r="H16659" s="3"/>
      <c r="I16659" s="3"/>
      <c r="J16659" s="3"/>
      <c r="K16659" s="3"/>
      <c r="L16659" s="3"/>
      <c r="M16659" s="3"/>
      <c r="N16659" s="3"/>
      <c r="O16659" s="3"/>
      <c r="P16659" s="3"/>
      <c r="Q16659" s="3"/>
      <c r="R16659" s="3"/>
      <c r="S16659" s="3"/>
    </row>
    <row r="16660" spans="5:19" x14ac:dyDescent="0.3">
      <c r="E16660"/>
      <c r="F16660"/>
      <c r="G16660" s="3"/>
      <c r="H16660" s="3"/>
      <c r="I16660" s="3"/>
      <c r="J16660" s="3"/>
      <c r="K16660" s="3"/>
      <c r="L16660" s="3"/>
      <c r="M16660" s="3"/>
      <c r="N16660" s="3"/>
      <c r="O16660" s="3"/>
      <c r="P16660" s="3"/>
      <c r="Q16660" s="3"/>
      <c r="R16660" s="3"/>
      <c r="S16660" s="3"/>
    </row>
    <row r="16661" spans="5:19" x14ac:dyDescent="0.3">
      <c r="E16661"/>
      <c r="F16661"/>
      <c r="G16661" s="3"/>
      <c r="H16661" s="3"/>
      <c r="I16661" s="3"/>
      <c r="J16661" s="3"/>
      <c r="K16661" s="3"/>
      <c r="L16661" s="3"/>
      <c r="M16661" s="3"/>
      <c r="N16661" s="3"/>
      <c r="O16661" s="3"/>
      <c r="P16661" s="3"/>
      <c r="Q16661" s="3"/>
      <c r="R16661" s="3"/>
      <c r="S16661" s="3"/>
    </row>
    <row r="16662" spans="5:19" x14ac:dyDescent="0.3">
      <c r="E16662"/>
      <c r="F16662"/>
      <c r="G16662" s="3"/>
      <c r="H16662" s="3"/>
      <c r="I16662" s="3"/>
      <c r="J16662" s="3"/>
      <c r="K16662" s="3"/>
      <c r="L16662" s="3"/>
      <c r="M16662" s="3"/>
      <c r="N16662" s="3"/>
      <c r="O16662" s="3"/>
      <c r="P16662" s="3"/>
      <c r="Q16662" s="3"/>
      <c r="R16662" s="3"/>
      <c r="S16662" s="3"/>
    </row>
    <row r="16663" spans="5:19" x14ac:dyDescent="0.3">
      <c r="E16663"/>
      <c r="F16663"/>
      <c r="G16663" s="3"/>
      <c r="H16663" s="3"/>
      <c r="I16663" s="3"/>
      <c r="J16663" s="3"/>
      <c r="K16663" s="3"/>
      <c r="L16663" s="3"/>
      <c r="M16663" s="3"/>
      <c r="N16663" s="3"/>
      <c r="O16663" s="3"/>
      <c r="P16663" s="3"/>
      <c r="Q16663" s="3"/>
      <c r="R16663" s="3"/>
      <c r="S16663" s="3"/>
    </row>
    <row r="16664" spans="5:19" x14ac:dyDescent="0.3">
      <c r="E16664"/>
      <c r="F16664"/>
      <c r="G16664" s="3"/>
      <c r="H16664" s="3"/>
      <c r="I16664" s="3"/>
      <c r="J16664" s="3"/>
      <c r="K16664" s="3"/>
      <c r="L16664" s="3"/>
      <c r="M16664" s="3"/>
      <c r="N16664" s="3"/>
      <c r="O16664" s="3"/>
      <c r="P16664" s="3"/>
      <c r="Q16664" s="3"/>
      <c r="R16664" s="3"/>
      <c r="S16664" s="3"/>
    </row>
    <row r="16665" spans="5:19" x14ac:dyDescent="0.3">
      <c r="E16665"/>
      <c r="F16665"/>
      <c r="G16665" s="3"/>
      <c r="H16665" s="3"/>
      <c r="I16665" s="3"/>
      <c r="J16665" s="3"/>
      <c r="K16665" s="3"/>
      <c r="L16665" s="3"/>
      <c r="M16665" s="3"/>
      <c r="N16665" s="3"/>
      <c r="O16665" s="3"/>
      <c r="P16665" s="3"/>
      <c r="Q16665" s="3"/>
      <c r="R16665" s="3"/>
      <c r="S16665" s="3"/>
    </row>
    <row r="16666" spans="5:19" x14ac:dyDescent="0.3">
      <c r="E16666"/>
      <c r="F16666"/>
      <c r="G16666" s="3"/>
      <c r="H16666" s="3"/>
      <c r="I16666" s="3"/>
      <c r="J16666" s="3"/>
      <c r="K16666" s="3"/>
      <c r="L16666" s="3"/>
      <c r="M16666" s="3"/>
      <c r="N16666" s="3"/>
      <c r="O16666" s="3"/>
      <c r="P16666" s="3"/>
      <c r="Q16666" s="3"/>
      <c r="R16666" s="3"/>
      <c r="S16666" s="3"/>
    </row>
    <row r="16667" spans="5:19" x14ac:dyDescent="0.3">
      <c r="E16667"/>
      <c r="F16667"/>
      <c r="G16667" s="3"/>
      <c r="H16667" s="3"/>
      <c r="I16667" s="3"/>
      <c r="J16667" s="3"/>
      <c r="K16667" s="3"/>
      <c r="L16667" s="3"/>
      <c r="M16667" s="3"/>
      <c r="N16667" s="3"/>
      <c r="O16667" s="3"/>
      <c r="P16667" s="3"/>
      <c r="Q16667" s="3"/>
      <c r="R16667" s="3"/>
      <c r="S16667" s="3"/>
    </row>
    <row r="16668" spans="5:19" x14ac:dyDescent="0.3">
      <c r="E16668"/>
      <c r="F16668"/>
      <c r="G16668" s="3"/>
      <c r="H16668" s="3"/>
      <c r="I16668" s="3"/>
      <c r="J16668" s="3"/>
      <c r="K16668" s="3"/>
      <c r="L16668" s="3"/>
      <c r="M16668" s="3"/>
      <c r="N16668" s="3"/>
      <c r="O16668" s="3"/>
      <c r="P16668" s="3"/>
      <c r="Q16668" s="3"/>
      <c r="R16668" s="3"/>
      <c r="S16668" s="3"/>
    </row>
    <row r="16669" spans="5:19" x14ac:dyDescent="0.3">
      <c r="E16669"/>
      <c r="F16669"/>
      <c r="G16669" s="3"/>
      <c r="H16669" s="3"/>
      <c r="I16669" s="3"/>
      <c r="J16669" s="3"/>
      <c r="K16669" s="3"/>
      <c r="L16669" s="3"/>
      <c r="M16669" s="3"/>
      <c r="N16669" s="3"/>
      <c r="O16669" s="3"/>
      <c r="P16669" s="3"/>
      <c r="Q16669" s="3"/>
      <c r="R16669" s="3"/>
      <c r="S16669" s="3"/>
    </row>
    <row r="16670" spans="5:19" x14ac:dyDescent="0.3">
      <c r="E16670"/>
      <c r="F16670"/>
      <c r="G16670" s="3"/>
      <c r="H16670" s="3"/>
      <c r="I16670" s="3"/>
      <c r="J16670" s="3"/>
      <c r="K16670" s="3"/>
      <c r="L16670" s="3"/>
      <c r="M16670" s="3"/>
      <c r="N16670" s="3"/>
      <c r="O16670" s="3"/>
      <c r="P16670" s="3"/>
      <c r="Q16670" s="3"/>
      <c r="R16670" s="3"/>
      <c r="S16670" s="3"/>
    </row>
    <row r="16671" spans="5:19" x14ac:dyDescent="0.3">
      <c r="E16671"/>
      <c r="F16671"/>
      <c r="G16671" s="3"/>
      <c r="H16671" s="3"/>
      <c r="I16671" s="3"/>
      <c r="J16671" s="3"/>
      <c r="K16671" s="3"/>
      <c r="L16671" s="3"/>
      <c r="M16671" s="3"/>
      <c r="N16671" s="3"/>
      <c r="O16671" s="3"/>
      <c r="P16671" s="3"/>
      <c r="Q16671" s="3"/>
      <c r="R16671" s="3"/>
      <c r="S16671" s="3"/>
    </row>
    <row r="16672" spans="5:19" x14ac:dyDescent="0.3">
      <c r="E16672"/>
      <c r="F16672"/>
      <c r="G16672" s="3"/>
      <c r="H16672" s="3"/>
      <c r="I16672" s="3"/>
      <c r="J16672" s="3"/>
      <c r="K16672" s="3"/>
      <c r="L16672" s="3"/>
      <c r="M16672" s="3"/>
      <c r="N16672" s="3"/>
      <c r="O16672" s="3"/>
      <c r="P16672" s="3"/>
      <c r="Q16672" s="3"/>
      <c r="R16672" s="3"/>
      <c r="S16672" s="3"/>
    </row>
    <row r="16673" spans="5:19" x14ac:dyDescent="0.3">
      <c r="E16673"/>
      <c r="F16673"/>
      <c r="G16673" s="3"/>
      <c r="H16673" s="3"/>
      <c r="I16673" s="3"/>
      <c r="J16673" s="3"/>
      <c r="K16673" s="3"/>
      <c r="L16673" s="3"/>
      <c r="M16673" s="3"/>
      <c r="N16673" s="3"/>
      <c r="O16673" s="3"/>
      <c r="P16673" s="3"/>
      <c r="Q16673" s="3"/>
      <c r="R16673" s="3"/>
      <c r="S16673" s="3"/>
    </row>
    <row r="16674" spans="5:19" x14ac:dyDescent="0.3">
      <c r="E16674"/>
      <c r="F16674"/>
      <c r="G16674" s="3"/>
      <c r="H16674" s="3"/>
      <c r="I16674" s="3"/>
      <c r="J16674" s="3"/>
      <c r="K16674" s="3"/>
      <c r="L16674" s="3"/>
      <c r="M16674" s="3"/>
      <c r="N16674" s="3"/>
      <c r="O16674" s="3"/>
      <c r="P16674" s="3"/>
      <c r="Q16674" s="3"/>
      <c r="R16674" s="3"/>
      <c r="S16674" s="3"/>
    </row>
    <row r="16675" spans="5:19" x14ac:dyDescent="0.3">
      <c r="E16675"/>
      <c r="F16675"/>
      <c r="G16675" s="3"/>
      <c r="H16675" s="3"/>
      <c r="I16675" s="3"/>
      <c r="J16675" s="3"/>
      <c r="K16675" s="3"/>
      <c r="L16675" s="3"/>
      <c r="M16675" s="3"/>
      <c r="N16675" s="3"/>
      <c r="O16675" s="3"/>
      <c r="P16675" s="3"/>
      <c r="Q16675" s="3"/>
      <c r="R16675" s="3"/>
      <c r="S16675" s="3"/>
    </row>
    <row r="16676" spans="5:19" x14ac:dyDescent="0.3">
      <c r="E16676"/>
      <c r="F16676"/>
      <c r="G16676" s="3"/>
      <c r="H16676" s="3"/>
      <c r="I16676" s="3"/>
      <c r="J16676" s="3"/>
      <c r="K16676" s="3"/>
      <c r="L16676" s="3"/>
      <c r="M16676" s="3"/>
      <c r="N16676" s="3"/>
      <c r="O16676" s="3"/>
      <c r="P16676" s="3"/>
      <c r="Q16676" s="3"/>
      <c r="R16676" s="3"/>
      <c r="S16676" s="3"/>
    </row>
    <row r="16677" spans="5:19" x14ac:dyDescent="0.3">
      <c r="E16677"/>
      <c r="F16677"/>
      <c r="G16677" s="3"/>
      <c r="H16677" s="3"/>
      <c r="I16677" s="3"/>
      <c r="J16677" s="3"/>
      <c r="K16677" s="3"/>
      <c r="L16677" s="3"/>
      <c r="M16677" s="3"/>
      <c r="N16677" s="3"/>
      <c r="O16677" s="3"/>
      <c r="P16677" s="3"/>
      <c r="Q16677" s="3"/>
      <c r="R16677" s="3"/>
      <c r="S16677" s="3"/>
    </row>
    <row r="16678" spans="5:19" x14ac:dyDescent="0.3">
      <c r="E16678"/>
      <c r="F16678"/>
      <c r="G16678" s="3"/>
      <c r="H16678" s="3"/>
      <c r="I16678" s="3"/>
      <c r="J16678" s="3"/>
      <c r="K16678" s="3"/>
      <c r="L16678" s="3"/>
      <c r="M16678" s="3"/>
      <c r="N16678" s="3"/>
      <c r="O16678" s="3"/>
      <c r="P16678" s="3"/>
      <c r="Q16678" s="3"/>
      <c r="R16678" s="3"/>
      <c r="S16678" s="3"/>
    </row>
    <row r="16679" spans="5:19" x14ac:dyDescent="0.3">
      <c r="E16679"/>
      <c r="F16679"/>
      <c r="G16679" s="3"/>
      <c r="H16679" s="3"/>
      <c r="I16679" s="3"/>
      <c r="J16679" s="3"/>
      <c r="K16679" s="3"/>
      <c r="L16679" s="3"/>
      <c r="M16679" s="3"/>
      <c r="N16679" s="3"/>
      <c r="O16679" s="3"/>
      <c r="P16679" s="3"/>
      <c r="Q16679" s="3"/>
      <c r="R16679" s="3"/>
      <c r="S16679" s="3"/>
    </row>
    <row r="16680" spans="5:19" x14ac:dyDescent="0.3">
      <c r="E16680"/>
      <c r="F16680"/>
      <c r="G16680" s="3"/>
      <c r="H16680" s="3"/>
      <c r="I16680" s="3"/>
      <c r="J16680" s="3"/>
      <c r="K16680" s="3"/>
      <c r="L16680" s="3"/>
      <c r="M16680" s="3"/>
      <c r="N16680" s="3"/>
      <c r="O16680" s="3"/>
      <c r="P16680" s="3"/>
      <c r="Q16680" s="3"/>
      <c r="R16680" s="3"/>
      <c r="S16680" s="3"/>
    </row>
    <row r="16681" spans="5:19" x14ac:dyDescent="0.3">
      <c r="E16681"/>
      <c r="F16681"/>
      <c r="G16681" s="3"/>
      <c r="H16681" s="3"/>
      <c r="I16681" s="3"/>
      <c r="J16681" s="3"/>
      <c r="K16681" s="3"/>
      <c r="L16681" s="3"/>
      <c r="M16681" s="3"/>
      <c r="N16681" s="3"/>
      <c r="O16681" s="3"/>
      <c r="P16681" s="3"/>
      <c r="Q16681" s="3"/>
      <c r="R16681" s="3"/>
      <c r="S16681" s="3"/>
    </row>
    <row r="16682" spans="5:19" x14ac:dyDescent="0.3">
      <c r="E16682"/>
      <c r="F16682"/>
      <c r="G16682" s="3"/>
      <c r="H16682" s="3"/>
      <c r="I16682" s="3"/>
      <c r="J16682" s="3"/>
      <c r="K16682" s="3"/>
      <c r="L16682" s="3"/>
      <c r="M16682" s="3"/>
      <c r="N16682" s="3"/>
      <c r="O16682" s="3"/>
      <c r="P16682" s="3"/>
      <c r="Q16682" s="3"/>
      <c r="R16682" s="3"/>
      <c r="S16682" s="3"/>
    </row>
    <row r="16683" spans="5:19" x14ac:dyDescent="0.3">
      <c r="E16683"/>
      <c r="F16683"/>
      <c r="G16683" s="3"/>
      <c r="H16683" s="3"/>
      <c r="I16683" s="3"/>
      <c r="J16683" s="3"/>
      <c r="K16683" s="3"/>
      <c r="L16683" s="3"/>
      <c r="M16683" s="3"/>
      <c r="N16683" s="3"/>
      <c r="O16683" s="3"/>
      <c r="P16683" s="3"/>
      <c r="Q16683" s="3"/>
      <c r="R16683" s="3"/>
      <c r="S16683" s="3"/>
    </row>
    <row r="16684" spans="5:19" x14ac:dyDescent="0.3">
      <c r="E16684"/>
      <c r="F16684"/>
      <c r="G16684" s="3"/>
      <c r="H16684" s="3"/>
      <c r="I16684" s="3"/>
      <c r="J16684" s="3"/>
      <c r="K16684" s="3"/>
      <c r="L16684" s="3"/>
      <c r="M16684" s="3"/>
      <c r="N16684" s="3"/>
      <c r="O16684" s="3"/>
      <c r="P16684" s="3"/>
      <c r="Q16684" s="3"/>
      <c r="R16684" s="3"/>
      <c r="S16684" s="3"/>
    </row>
    <row r="16685" spans="5:19" x14ac:dyDescent="0.3">
      <c r="E16685"/>
      <c r="F16685"/>
      <c r="G16685" s="3"/>
      <c r="H16685" s="3"/>
      <c r="I16685" s="3"/>
      <c r="J16685" s="3"/>
      <c r="K16685" s="3"/>
      <c r="L16685" s="3"/>
      <c r="M16685" s="3"/>
      <c r="N16685" s="3"/>
      <c r="O16685" s="3"/>
      <c r="P16685" s="3"/>
      <c r="Q16685" s="3"/>
      <c r="R16685" s="3"/>
      <c r="S16685" s="3"/>
    </row>
    <row r="16686" spans="5:19" x14ac:dyDescent="0.3">
      <c r="E16686"/>
      <c r="F16686"/>
      <c r="G16686" s="3"/>
      <c r="H16686" s="3"/>
      <c r="I16686" s="3"/>
      <c r="J16686" s="3"/>
      <c r="K16686" s="3"/>
      <c r="L16686" s="3"/>
      <c r="M16686" s="3"/>
      <c r="N16686" s="3"/>
      <c r="O16686" s="3"/>
      <c r="P16686" s="3"/>
      <c r="Q16686" s="3"/>
      <c r="R16686" s="3"/>
      <c r="S16686" s="3"/>
    </row>
    <row r="16687" spans="5:19" x14ac:dyDescent="0.3">
      <c r="E16687"/>
      <c r="F16687"/>
      <c r="G16687" s="3"/>
      <c r="H16687" s="3"/>
      <c r="I16687" s="3"/>
      <c r="J16687" s="3"/>
      <c r="K16687" s="3"/>
      <c r="L16687" s="3"/>
      <c r="M16687" s="3"/>
      <c r="N16687" s="3"/>
      <c r="O16687" s="3"/>
      <c r="P16687" s="3"/>
      <c r="Q16687" s="3"/>
      <c r="R16687" s="3"/>
      <c r="S16687" s="3"/>
    </row>
    <row r="16688" spans="5:19" x14ac:dyDescent="0.3">
      <c r="E16688"/>
      <c r="F16688"/>
      <c r="G16688" s="3"/>
      <c r="H16688" s="3"/>
      <c r="I16688" s="3"/>
      <c r="J16688" s="3"/>
      <c r="K16688" s="3"/>
      <c r="L16688" s="3"/>
      <c r="M16688" s="3"/>
      <c r="N16688" s="3"/>
      <c r="O16688" s="3"/>
      <c r="P16688" s="3"/>
      <c r="Q16688" s="3"/>
      <c r="R16688" s="3"/>
      <c r="S16688" s="3"/>
    </row>
    <row r="16689" spans="5:19" x14ac:dyDescent="0.3">
      <c r="E16689"/>
      <c r="F16689"/>
      <c r="G16689" s="3"/>
      <c r="H16689" s="3"/>
      <c r="I16689" s="3"/>
      <c r="J16689" s="3"/>
      <c r="K16689" s="3"/>
      <c r="L16689" s="3"/>
      <c r="M16689" s="3"/>
      <c r="N16689" s="3"/>
      <c r="O16689" s="3"/>
      <c r="P16689" s="3"/>
      <c r="Q16689" s="3"/>
      <c r="R16689" s="3"/>
      <c r="S16689" s="3"/>
    </row>
    <row r="16690" spans="5:19" x14ac:dyDescent="0.3">
      <c r="E16690"/>
      <c r="F16690"/>
      <c r="G16690" s="3"/>
      <c r="H16690" s="3"/>
      <c r="I16690" s="3"/>
      <c r="J16690" s="3"/>
      <c r="K16690" s="3"/>
      <c r="L16690" s="3"/>
      <c r="M16690" s="3"/>
      <c r="N16690" s="3"/>
      <c r="O16690" s="3"/>
      <c r="P16690" s="3"/>
      <c r="Q16690" s="3"/>
      <c r="R16690" s="3"/>
      <c r="S16690" s="3"/>
    </row>
    <row r="16691" spans="5:19" x14ac:dyDescent="0.3">
      <c r="E16691"/>
      <c r="F16691"/>
      <c r="G16691" s="3"/>
      <c r="H16691" s="3"/>
      <c r="I16691" s="3"/>
      <c r="J16691" s="3"/>
      <c r="K16691" s="3"/>
      <c r="L16691" s="3"/>
      <c r="M16691" s="3"/>
      <c r="N16691" s="3"/>
      <c r="O16691" s="3"/>
      <c r="P16691" s="3"/>
      <c r="Q16691" s="3"/>
      <c r="R16691" s="3"/>
      <c r="S16691" s="3"/>
    </row>
    <row r="16692" spans="5:19" x14ac:dyDescent="0.3">
      <c r="E16692"/>
      <c r="F16692"/>
      <c r="G16692" s="3"/>
      <c r="H16692" s="3"/>
      <c r="I16692" s="3"/>
      <c r="J16692" s="3"/>
      <c r="K16692" s="3"/>
      <c r="L16692" s="3"/>
      <c r="M16692" s="3"/>
      <c r="N16692" s="3"/>
      <c r="O16692" s="3"/>
      <c r="P16692" s="3"/>
      <c r="Q16692" s="3"/>
      <c r="R16692" s="3"/>
      <c r="S16692" s="3"/>
    </row>
    <row r="16693" spans="5:19" x14ac:dyDescent="0.3">
      <c r="E16693"/>
      <c r="F16693"/>
      <c r="G16693" s="3"/>
      <c r="H16693" s="3"/>
      <c r="I16693" s="3"/>
      <c r="J16693" s="3"/>
      <c r="K16693" s="3"/>
      <c r="L16693" s="3"/>
      <c r="M16693" s="3"/>
      <c r="N16693" s="3"/>
      <c r="O16693" s="3"/>
      <c r="P16693" s="3"/>
      <c r="Q16693" s="3"/>
      <c r="R16693" s="3"/>
      <c r="S16693" s="3"/>
    </row>
    <row r="16694" spans="5:19" x14ac:dyDescent="0.3">
      <c r="E16694"/>
      <c r="F16694"/>
      <c r="G16694" s="3"/>
      <c r="H16694" s="3"/>
      <c r="I16694" s="3"/>
      <c r="J16694" s="3"/>
      <c r="K16694" s="3"/>
      <c r="L16694" s="3"/>
      <c r="M16694" s="3"/>
      <c r="N16694" s="3"/>
      <c r="O16694" s="3"/>
      <c r="P16694" s="3"/>
      <c r="Q16694" s="3"/>
      <c r="R16694" s="3"/>
      <c r="S16694" s="3"/>
    </row>
    <row r="16695" spans="5:19" x14ac:dyDescent="0.3">
      <c r="E16695"/>
      <c r="F16695"/>
      <c r="G16695" s="3"/>
      <c r="H16695" s="3"/>
      <c r="I16695" s="3"/>
      <c r="J16695" s="3"/>
      <c r="K16695" s="3"/>
      <c r="L16695" s="3"/>
      <c r="M16695" s="3"/>
      <c r="N16695" s="3"/>
      <c r="O16695" s="3"/>
      <c r="P16695" s="3"/>
      <c r="Q16695" s="3"/>
      <c r="R16695" s="3"/>
      <c r="S16695" s="3"/>
    </row>
    <row r="16696" spans="5:19" x14ac:dyDescent="0.3">
      <c r="E16696"/>
      <c r="F16696"/>
      <c r="G16696" s="3"/>
      <c r="H16696" s="3"/>
      <c r="I16696" s="3"/>
      <c r="J16696" s="3"/>
      <c r="K16696" s="3"/>
      <c r="L16696" s="3"/>
      <c r="M16696" s="3"/>
      <c r="N16696" s="3"/>
      <c r="O16696" s="3"/>
      <c r="P16696" s="3"/>
      <c r="Q16696" s="3"/>
      <c r="R16696" s="3"/>
      <c r="S16696" s="3"/>
    </row>
    <row r="16697" spans="5:19" x14ac:dyDescent="0.3">
      <c r="E16697"/>
      <c r="F16697"/>
      <c r="G16697" s="3"/>
      <c r="H16697" s="3"/>
      <c r="I16697" s="3"/>
      <c r="J16697" s="3"/>
      <c r="K16697" s="3"/>
      <c r="L16697" s="3"/>
      <c r="M16697" s="3"/>
      <c r="N16697" s="3"/>
      <c r="O16697" s="3"/>
      <c r="P16697" s="3"/>
      <c r="Q16697" s="3"/>
      <c r="R16697" s="3"/>
      <c r="S16697" s="3"/>
    </row>
    <row r="16698" spans="5:19" x14ac:dyDescent="0.3">
      <c r="E16698"/>
      <c r="F16698"/>
      <c r="G16698" s="3"/>
      <c r="H16698" s="3"/>
      <c r="I16698" s="3"/>
      <c r="J16698" s="3"/>
      <c r="K16698" s="3"/>
      <c r="L16698" s="3"/>
      <c r="M16698" s="3"/>
      <c r="N16698" s="3"/>
      <c r="O16698" s="3"/>
      <c r="P16698" s="3"/>
      <c r="Q16698" s="3"/>
      <c r="R16698" s="3"/>
      <c r="S16698" s="3"/>
    </row>
    <row r="16699" spans="5:19" x14ac:dyDescent="0.3">
      <c r="E16699"/>
      <c r="F16699"/>
      <c r="G16699" s="3"/>
      <c r="H16699" s="3"/>
      <c r="I16699" s="3"/>
      <c r="J16699" s="3"/>
      <c r="K16699" s="3"/>
      <c r="L16699" s="3"/>
      <c r="M16699" s="3"/>
      <c r="N16699" s="3"/>
      <c r="O16699" s="3"/>
      <c r="P16699" s="3"/>
      <c r="Q16699" s="3"/>
      <c r="R16699" s="3"/>
      <c r="S16699" s="3"/>
    </row>
    <row r="16700" spans="5:19" x14ac:dyDescent="0.3">
      <c r="E16700"/>
      <c r="F16700"/>
      <c r="G16700" s="3"/>
      <c r="H16700" s="3"/>
      <c r="I16700" s="3"/>
      <c r="J16700" s="3"/>
      <c r="K16700" s="3"/>
      <c r="L16700" s="3"/>
      <c r="M16700" s="3"/>
      <c r="N16700" s="3"/>
      <c r="O16700" s="3"/>
      <c r="P16700" s="3"/>
      <c r="Q16700" s="3"/>
      <c r="R16700" s="3"/>
      <c r="S16700" s="3"/>
    </row>
    <row r="16701" spans="5:19" x14ac:dyDescent="0.3">
      <c r="E16701"/>
      <c r="F16701"/>
      <c r="G16701" s="3"/>
      <c r="H16701" s="3"/>
      <c r="I16701" s="3"/>
      <c r="J16701" s="3"/>
      <c r="K16701" s="3"/>
      <c r="L16701" s="3"/>
      <c r="M16701" s="3"/>
      <c r="N16701" s="3"/>
      <c r="O16701" s="3"/>
      <c r="P16701" s="3"/>
      <c r="Q16701" s="3"/>
      <c r="R16701" s="3"/>
      <c r="S16701" s="3"/>
    </row>
    <row r="16702" spans="5:19" x14ac:dyDescent="0.3">
      <c r="E16702"/>
      <c r="F16702"/>
      <c r="G16702" s="3"/>
      <c r="H16702" s="3"/>
      <c r="I16702" s="3"/>
      <c r="J16702" s="3"/>
      <c r="K16702" s="3"/>
      <c r="L16702" s="3"/>
      <c r="M16702" s="3"/>
      <c r="N16702" s="3"/>
      <c r="O16702" s="3"/>
      <c r="P16702" s="3"/>
      <c r="Q16702" s="3"/>
      <c r="R16702" s="3"/>
      <c r="S16702" s="3"/>
    </row>
    <row r="16703" spans="5:19" x14ac:dyDescent="0.3">
      <c r="E16703"/>
      <c r="F16703"/>
      <c r="G16703" s="3"/>
      <c r="H16703" s="3"/>
      <c r="I16703" s="3"/>
      <c r="J16703" s="3"/>
      <c r="K16703" s="3"/>
      <c r="L16703" s="3"/>
      <c r="M16703" s="3"/>
      <c r="N16703" s="3"/>
      <c r="O16703" s="3"/>
      <c r="P16703" s="3"/>
      <c r="Q16703" s="3"/>
      <c r="R16703" s="3"/>
      <c r="S16703" s="3"/>
    </row>
    <row r="16704" spans="5:19" x14ac:dyDescent="0.3">
      <c r="E16704"/>
      <c r="F16704"/>
      <c r="G16704" s="3"/>
      <c r="H16704" s="3"/>
      <c r="I16704" s="3"/>
      <c r="J16704" s="3"/>
      <c r="K16704" s="3"/>
      <c r="L16704" s="3"/>
      <c r="M16704" s="3"/>
      <c r="N16704" s="3"/>
      <c r="O16704" s="3"/>
      <c r="P16704" s="3"/>
      <c r="Q16704" s="3"/>
      <c r="R16704" s="3"/>
      <c r="S16704" s="3"/>
    </row>
    <row r="16705" spans="5:19" x14ac:dyDescent="0.3">
      <c r="E16705"/>
      <c r="F16705"/>
      <c r="G16705" s="3"/>
      <c r="H16705" s="3"/>
      <c r="I16705" s="3"/>
      <c r="J16705" s="3"/>
      <c r="K16705" s="3"/>
      <c r="L16705" s="3"/>
      <c r="M16705" s="3"/>
      <c r="N16705" s="3"/>
      <c r="O16705" s="3"/>
      <c r="P16705" s="3"/>
      <c r="Q16705" s="3"/>
      <c r="R16705" s="3"/>
      <c r="S16705" s="3"/>
    </row>
    <row r="16706" spans="5:19" x14ac:dyDescent="0.3">
      <c r="E16706"/>
      <c r="F16706"/>
      <c r="G16706" s="3"/>
      <c r="H16706" s="3"/>
      <c r="I16706" s="3"/>
      <c r="J16706" s="3"/>
      <c r="K16706" s="3"/>
      <c r="L16706" s="3"/>
      <c r="M16706" s="3"/>
      <c r="N16706" s="3"/>
      <c r="O16706" s="3"/>
      <c r="P16706" s="3"/>
      <c r="Q16706" s="3"/>
      <c r="R16706" s="3"/>
      <c r="S16706" s="3"/>
    </row>
    <row r="16707" spans="5:19" x14ac:dyDescent="0.3">
      <c r="E16707"/>
      <c r="F16707"/>
      <c r="G16707" s="3"/>
      <c r="H16707" s="3"/>
      <c r="I16707" s="3"/>
      <c r="J16707" s="3"/>
      <c r="K16707" s="3"/>
      <c r="L16707" s="3"/>
      <c r="M16707" s="3"/>
      <c r="N16707" s="3"/>
      <c r="O16707" s="3"/>
      <c r="P16707" s="3"/>
      <c r="Q16707" s="3"/>
      <c r="R16707" s="3"/>
      <c r="S16707" s="3"/>
    </row>
    <row r="16708" spans="5:19" x14ac:dyDescent="0.3">
      <c r="E16708"/>
      <c r="F16708"/>
      <c r="G16708" s="3"/>
      <c r="H16708" s="3"/>
      <c r="I16708" s="3"/>
      <c r="J16708" s="3"/>
      <c r="K16708" s="3"/>
      <c r="L16708" s="3"/>
      <c r="M16708" s="3"/>
      <c r="N16708" s="3"/>
      <c r="O16708" s="3"/>
      <c r="P16708" s="3"/>
      <c r="Q16708" s="3"/>
      <c r="R16708" s="3"/>
      <c r="S16708" s="3"/>
    </row>
    <row r="16709" spans="5:19" x14ac:dyDescent="0.3">
      <c r="E16709"/>
      <c r="F16709"/>
      <c r="G16709" s="3"/>
      <c r="H16709" s="3"/>
      <c r="I16709" s="3"/>
      <c r="J16709" s="3"/>
      <c r="K16709" s="3"/>
      <c r="L16709" s="3"/>
      <c r="M16709" s="3"/>
      <c r="N16709" s="3"/>
      <c r="O16709" s="3"/>
      <c r="P16709" s="3"/>
      <c r="Q16709" s="3"/>
      <c r="R16709" s="3"/>
      <c r="S16709" s="3"/>
    </row>
    <row r="16710" spans="5:19" x14ac:dyDescent="0.3">
      <c r="E16710"/>
      <c r="F16710"/>
      <c r="G16710" s="3"/>
      <c r="H16710" s="3"/>
      <c r="I16710" s="3"/>
      <c r="J16710" s="3"/>
      <c r="K16710" s="3"/>
      <c r="L16710" s="3"/>
      <c r="M16710" s="3"/>
      <c r="N16710" s="3"/>
      <c r="O16710" s="3"/>
      <c r="P16710" s="3"/>
      <c r="Q16710" s="3"/>
      <c r="R16710" s="3"/>
      <c r="S16710" s="3"/>
    </row>
    <row r="16711" spans="5:19" x14ac:dyDescent="0.3">
      <c r="E16711"/>
      <c r="F16711"/>
      <c r="G16711" s="3"/>
      <c r="H16711" s="3"/>
      <c r="I16711" s="3"/>
      <c r="J16711" s="3"/>
      <c r="K16711" s="3"/>
      <c r="L16711" s="3"/>
      <c r="M16711" s="3"/>
      <c r="N16711" s="3"/>
      <c r="O16711" s="3"/>
      <c r="P16711" s="3"/>
      <c r="Q16711" s="3"/>
      <c r="R16711" s="3"/>
      <c r="S16711" s="3"/>
    </row>
    <row r="16712" spans="5:19" x14ac:dyDescent="0.3">
      <c r="E16712"/>
      <c r="F16712"/>
      <c r="G16712" s="3"/>
      <c r="H16712" s="3"/>
      <c r="I16712" s="3"/>
      <c r="J16712" s="3"/>
      <c r="K16712" s="3"/>
      <c r="L16712" s="3"/>
      <c r="M16712" s="3"/>
      <c r="N16712" s="3"/>
      <c r="O16712" s="3"/>
      <c r="P16712" s="3"/>
      <c r="Q16712" s="3"/>
      <c r="R16712" s="3"/>
      <c r="S16712" s="3"/>
    </row>
    <row r="16713" spans="5:19" x14ac:dyDescent="0.3">
      <c r="E16713"/>
      <c r="F16713"/>
      <c r="G16713" s="3"/>
      <c r="H16713" s="3"/>
      <c r="I16713" s="3"/>
      <c r="J16713" s="3"/>
      <c r="K16713" s="3"/>
      <c r="L16713" s="3"/>
      <c r="M16713" s="3"/>
      <c r="N16713" s="3"/>
      <c r="O16713" s="3"/>
      <c r="P16713" s="3"/>
      <c r="Q16713" s="3"/>
      <c r="R16713" s="3"/>
      <c r="S16713" s="3"/>
    </row>
    <row r="16714" spans="5:19" x14ac:dyDescent="0.3">
      <c r="E16714"/>
      <c r="F16714"/>
      <c r="G16714" s="3"/>
      <c r="H16714" s="3"/>
      <c r="I16714" s="3"/>
      <c r="J16714" s="3"/>
      <c r="K16714" s="3"/>
      <c r="L16714" s="3"/>
      <c r="M16714" s="3"/>
      <c r="N16714" s="3"/>
      <c r="O16714" s="3"/>
      <c r="P16714" s="3"/>
      <c r="Q16714" s="3"/>
      <c r="R16714" s="3"/>
      <c r="S16714" s="3"/>
    </row>
    <row r="16715" spans="5:19" x14ac:dyDescent="0.3">
      <c r="E16715"/>
      <c r="F16715"/>
      <c r="G16715" s="3"/>
      <c r="H16715" s="3"/>
      <c r="I16715" s="3"/>
      <c r="J16715" s="3"/>
      <c r="K16715" s="3"/>
      <c r="L16715" s="3"/>
      <c r="M16715" s="3"/>
      <c r="N16715" s="3"/>
      <c r="O16715" s="3"/>
      <c r="P16715" s="3"/>
      <c r="Q16715" s="3"/>
      <c r="R16715" s="3"/>
      <c r="S16715" s="3"/>
    </row>
    <row r="16716" spans="5:19" x14ac:dyDescent="0.3">
      <c r="E16716"/>
      <c r="F16716"/>
      <c r="G16716" s="3"/>
      <c r="H16716" s="3"/>
      <c r="I16716" s="3"/>
      <c r="J16716" s="3"/>
      <c r="K16716" s="3"/>
      <c r="L16716" s="3"/>
      <c r="M16716" s="3"/>
      <c r="N16716" s="3"/>
      <c r="O16716" s="3"/>
      <c r="P16716" s="3"/>
      <c r="Q16716" s="3"/>
      <c r="R16716" s="3"/>
      <c r="S16716" s="3"/>
    </row>
    <row r="16717" spans="5:19" x14ac:dyDescent="0.3">
      <c r="E16717"/>
      <c r="F16717"/>
      <c r="G16717" s="3"/>
      <c r="H16717" s="3"/>
      <c r="I16717" s="3"/>
      <c r="J16717" s="3"/>
      <c r="K16717" s="3"/>
      <c r="L16717" s="3"/>
      <c r="M16717" s="3"/>
      <c r="N16717" s="3"/>
      <c r="O16717" s="3"/>
      <c r="P16717" s="3"/>
      <c r="Q16717" s="3"/>
      <c r="R16717" s="3"/>
      <c r="S16717" s="3"/>
    </row>
    <row r="16718" spans="5:19" x14ac:dyDescent="0.3">
      <c r="E16718"/>
      <c r="F16718"/>
      <c r="G16718" s="3"/>
      <c r="H16718" s="3"/>
      <c r="I16718" s="3"/>
      <c r="J16718" s="3"/>
      <c r="K16718" s="3"/>
      <c r="L16718" s="3"/>
      <c r="M16718" s="3"/>
      <c r="N16718" s="3"/>
      <c r="O16718" s="3"/>
      <c r="P16718" s="3"/>
      <c r="Q16718" s="3"/>
      <c r="R16718" s="3"/>
      <c r="S16718" s="3"/>
    </row>
    <row r="16719" spans="5:19" x14ac:dyDescent="0.3">
      <c r="E16719"/>
      <c r="F16719"/>
      <c r="G16719" s="3"/>
      <c r="H16719" s="3"/>
      <c r="I16719" s="3"/>
      <c r="J16719" s="3"/>
      <c r="K16719" s="3"/>
      <c r="L16719" s="3"/>
      <c r="M16719" s="3"/>
      <c r="N16719" s="3"/>
      <c r="O16719" s="3"/>
      <c r="P16719" s="3"/>
      <c r="Q16719" s="3"/>
      <c r="R16719" s="3"/>
      <c r="S16719" s="3"/>
    </row>
    <row r="16720" spans="5:19" x14ac:dyDescent="0.3">
      <c r="E16720"/>
      <c r="F16720"/>
      <c r="G16720" s="3"/>
      <c r="H16720" s="3"/>
      <c r="I16720" s="3"/>
      <c r="J16720" s="3"/>
      <c r="K16720" s="3"/>
      <c r="L16720" s="3"/>
      <c r="M16720" s="3"/>
      <c r="N16720" s="3"/>
      <c r="O16720" s="3"/>
      <c r="P16720" s="3"/>
      <c r="Q16720" s="3"/>
      <c r="R16720" s="3"/>
      <c r="S16720" s="3"/>
    </row>
    <row r="16721" spans="5:19" x14ac:dyDescent="0.3">
      <c r="E16721"/>
      <c r="F16721"/>
      <c r="G16721" s="3"/>
      <c r="H16721" s="3"/>
      <c r="I16721" s="3"/>
      <c r="J16721" s="3"/>
      <c r="K16721" s="3"/>
      <c r="L16721" s="3"/>
      <c r="M16721" s="3"/>
      <c r="N16721" s="3"/>
      <c r="O16721" s="3"/>
      <c r="P16721" s="3"/>
      <c r="Q16721" s="3"/>
      <c r="R16721" s="3"/>
      <c r="S16721" s="3"/>
    </row>
    <row r="16722" spans="5:19" x14ac:dyDescent="0.3">
      <c r="E16722"/>
      <c r="F16722"/>
      <c r="G16722" s="3"/>
      <c r="H16722" s="3"/>
      <c r="I16722" s="3"/>
      <c r="J16722" s="3"/>
      <c r="K16722" s="3"/>
      <c r="L16722" s="3"/>
      <c r="M16722" s="3"/>
      <c r="N16722" s="3"/>
      <c r="O16722" s="3"/>
      <c r="P16722" s="3"/>
      <c r="Q16722" s="3"/>
      <c r="R16722" s="3"/>
      <c r="S16722" s="3"/>
    </row>
    <row r="16723" spans="5:19" x14ac:dyDescent="0.3">
      <c r="E16723"/>
      <c r="F16723"/>
      <c r="G16723" s="3"/>
      <c r="H16723" s="3"/>
      <c r="I16723" s="3"/>
      <c r="J16723" s="3"/>
      <c r="K16723" s="3"/>
      <c r="L16723" s="3"/>
      <c r="M16723" s="3"/>
      <c r="N16723" s="3"/>
      <c r="O16723" s="3"/>
      <c r="P16723" s="3"/>
      <c r="Q16723" s="3"/>
      <c r="R16723" s="3"/>
      <c r="S16723" s="3"/>
    </row>
    <row r="16724" spans="5:19" x14ac:dyDescent="0.3">
      <c r="E16724"/>
      <c r="F16724"/>
      <c r="G16724" s="3"/>
      <c r="H16724" s="3"/>
      <c r="I16724" s="3"/>
      <c r="J16724" s="3"/>
      <c r="K16724" s="3"/>
      <c r="L16724" s="3"/>
      <c r="M16724" s="3"/>
      <c r="N16724" s="3"/>
      <c r="O16724" s="3"/>
      <c r="P16724" s="3"/>
      <c r="Q16724" s="3"/>
      <c r="R16724" s="3"/>
      <c r="S16724" s="3"/>
    </row>
    <row r="16725" spans="5:19" x14ac:dyDescent="0.3">
      <c r="E16725"/>
      <c r="F16725"/>
      <c r="G16725" s="3"/>
      <c r="H16725" s="3"/>
      <c r="I16725" s="3"/>
      <c r="J16725" s="3"/>
      <c r="K16725" s="3"/>
      <c r="L16725" s="3"/>
      <c r="M16725" s="3"/>
      <c r="N16725" s="3"/>
      <c r="O16725" s="3"/>
      <c r="P16725" s="3"/>
      <c r="Q16725" s="3"/>
      <c r="R16725" s="3"/>
      <c r="S16725" s="3"/>
    </row>
    <row r="16726" spans="5:19" x14ac:dyDescent="0.3">
      <c r="E16726"/>
      <c r="F16726"/>
      <c r="G16726" s="3"/>
      <c r="H16726" s="3"/>
      <c r="I16726" s="3"/>
      <c r="J16726" s="3"/>
      <c r="K16726" s="3"/>
      <c r="L16726" s="3"/>
      <c r="M16726" s="3"/>
      <c r="N16726" s="3"/>
      <c r="O16726" s="3"/>
      <c r="P16726" s="3"/>
      <c r="Q16726" s="3"/>
      <c r="R16726" s="3"/>
      <c r="S16726" s="3"/>
    </row>
    <row r="16727" spans="5:19" x14ac:dyDescent="0.3">
      <c r="E16727"/>
      <c r="F16727"/>
      <c r="G16727" s="3"/>
      <c r="H16727" s="3"/>
      <c r="I16727" s="3"/>
      <c r="J16727" s="3"/>
      <c r="K16727" s="3"/>
      <c r="L16727" s="3"/>
      <c r="M16727" s="3"/>
      <c r="N16727" s="3"/>
      <c r="O16727" s="3"/>
      <c r="P16727" s="3"/>
      <c r="Q16727" s="3"/>
      <c r="R16727" s="3"/>
      <c r="S16727" s="3"/>
    </row>
    <row r="16728" spans="5:19" x14ac:dyDescent="0.3">
      <c r="E16728"/>
      <c r="F16728"/>
      <c r="G16728" s="3"/>
      <c r="H16728" s="3"/>
      <c r="I16728" s="3"/>
      <c r="J16728" s="3"/>
      <c r="K16728" s="3"/>
      <c r="L16728" s="3"/>
      <c r="M16728" s="3"/>
      <c r="N16728" s="3"/>
      <c r="O16728" s="3"/>
      <c r="P16728" s="3"/>
      <c r="Q16728" s="3"/>
      <c r="R16728" s="3"/>
      <c r="S16728" s="3"/>
    </row>
    <row r="16729" spans="5:19" x14ac:dyDescent="0.3">
      <c r="E16729"/>
      <c r="F16729"/>
      <c r="G16729" s="3"/>
      <c r="H16729" s="3"/>
      <c r="I16729" s="3"/>
      <c r="J16729" s="3"/>
      <c r="K16729" s="3"/>
      <c r="L16729" s="3"/>
      <c r="M16729" s="3"/>
      <c r="N16729" s="3"/>
      <c r="O16729" s="3"/>
      <c r="P16729" s="3"/>
      <c r="Q16729" s="3"/>
      <c r="R16729" s="3"/>
      <c r="S16729" s="3"/>
    </row>
    <row r="16730" spans="5:19" x14ac:dyDescent="0.3">
      <c r="E16730"/>
      <c r="F16730"/>
      <c r="G16730" s="3"/>
      <c r="H16730" s="3"/>
      <c r="I16730" s="3"/>
      <c r="J16730" s="3"/>
      <c r="K16730" s="3"/>
      <c r="L16730" s="3"/>
      <c r="M16730" s="3"/>
      <c r="N16730" s="3"/>
      <c r="O16730" s="3"/>
      <c r="P16730" s="3"/>
      <c r="Q16730" s="3"/>
      <c r="R16730" s="3"/>
      <c r="S16730" s="3"/>
    </row>
    <row r="16731" spans="5:19" x14ac:dyDescent="0.3">
      <c r="E16731"/>
      <c r="F16731"/>
      <c r="G16731" s="3"/>
      <c r="H16731" s="3"/>
      <c r="I16731" s="3"/>
      <c r="J16731" s="3"/>
      <c r="K16731" s="3"/>
      <c r="L16731" s="3"/>
      <c r="M16731" s="3"/>
      <c r="N16731" s="3"/>
      <c r="O16731" s="3"/>
      <c r="P16731" s="3"/>
      <c r="Q16731" s="3"/>
      <c r="R16731" s="3"/>
      <c r="S16731" s="3"/>
    </row>
    <row r="16732" spans="5:19" x14ac:dyDescent="0.3">
      <c r="E16732"/>
      <c r="F16732"/>
      <c r="G16732" s="3"/>
      <c r="H16732" s="3"/>
      <c r="I16732" s="3"/>
      <c r="J16732" s="3"/>
      <c r="K16732" s="3"/>
      <c r="L16732" s="3"/>
      <c r="M16732" s="3"/>
      <c r="N16732" s="3"/>
      <c r="O16732" s="3"/>
      <c r="P16732" s="3"/>
      <c r="Q16732" s="3"/>
      <c r="R16732" s="3"/>
      <c r="S16732" s="3"/>
    </row>
    <row r="16733" spans="5:19" x14ac:dyDescent="0.3">
      <c r="E16733"/>
      <c r="F16733"/>
      <c r="G16733" s="3"/>
      <c r="H16733" s="3"/>
      <c r="I16733" s="3"/>
      <c r="J16733" s="3"/>
      <c r="K16733" s="3"/>
      <c r="L16733" s="3"/>
      <c r="M16733" s="3"/>
      <c r="N16733" s="3"/>
      <c r="O16733" s="3"/>
      <c r="P16733" s="3"/>
      <c r="Q16733" s="3"/>
      <c r="R16733" s="3"/>
      <c r="S16733" s="3"/>
    </row>
    <row r="16734" spans="5:19" x14ac:dyDescent="0.3">
      <c r="E16734"/>
      <c r="F16734"/>
      <c r="G16734" s="3"/>
      <c r="H16734" s="3"/>
      <c r="I16734" s="3"/>
      <c r="J16734" s="3"/>
      <c r="K16734" s="3"/>
      <c r="L16734" s="3"/>
      <c r="M16734" s="3"/>
      <c r="N16734" s="3"/>
      <c r="O16734" s="3"/>
      <c r="P16734" s="3"/>
      <c r="Q16734" s="3"/>
      <c r="R16734" s="3"/>
      <c r="S16734" s="3"/>
    </row>
    <row r="16735" spans="5:19" x14ac:dyDescent="0.3">
      <c r="E16735"/>
      <c r="F16735"/>
      <c r="G16735" s="3"/>
      <c r="H16735" s="3"/>
      <c r="I16735" s="3"/>
      <c r="J16735" s="3"/>
      <c r="K16735" s="3"/>
      <c r="L16735" s="3"/>
      <c r="M16735" s="3"/>
      <c r="N16735" s="3"/>
      <c r="O16735" s="3"/>
      <c r="P16735" s="3"/>
      <c r="Q16735" s="3"/>
      <c r="R16735" s="3"/>
      <c r="S16735" s="3"/>
    </row>
    <row r="16736" spans="5:19" x14ac:dyDescent="0.3">
      <c r="E16736"/>
      <c r="F16736"/>
      <c r="G16736" s="3"/>
      <c r="H16736" s="3"/>
      <c r="I16736" s="3"/>
      <c r="J16736" s="3"/>
      <c r="K16736" s="3"/>
      <c r="L16736" s="3"/>
      <c r="M16736" s="3"/>
      <c r="N16736" s="3"/>
      <c r="O16736" s="3"/>
      <c r="P16736" s="3"/>
      <c r="Q16736" s="3"/>
      <c r="R16736" s="3"/>
      <c r="S16736" s="3"/>
    </row>
    <row r="16737" spans="5:19" x14ac:dyDescent="0.3">
      <c r="E16737"/>
      <c r="F16737"/>
      <c r="G16737" s="3"/>
      <c r="H16737" s="3"/>
      <c r="I16737" s="3"/>
      <c r="J16737" s="3"/>
      <c r="K16737" s="3"/>
      <c r="L16737" s="3"/>
      <c r="M16737" s="3"/>
      <c r="N16737" s="3"/>
      <c r="O16737" s="3"/>
      <c r="P16737" s="3"/>
      <c r="Q16737" s="3"/>
      <c r="R16737" s="3"/>
      <c r="S16737" s="3"/>
    </row>
    <row r="16738" spans="5:19" x14ac:dyDescent="0.3">
      <c r="E16738"/>
      <c r="F16738"/>
      <c r="G16738" s="3"/>
      <c r="H16738" s="3"/>
      <c r="I16738" s="3"/>
      <c r="J16738" s="3"/>
      <c r="K16738" s="3"/>
      <c r="L16738" s="3"/>
      <c r="M16738" s="3"/>
      <c r="N16738" s="3"/>
      <c r="O16738" s="3"/>
      <c r="P16738" s="3"/>
      <c r="Q16738" s="3"/>
      <c r="R16738" s="3"/>
      <c r="S16738" s="3"/>
    </row>
    <row r="16739" spans="5:19" x14ac:dyDescent="0.3">
      <c r="E16739"/>
      <c r="F16739"/>
      <c r="G16739" s="3"/>
      <c r="H16739" s="3"/>
      <c r="I16739" s="3"/>
      <c r="J16739" s="3"/>
      <c r="K16739" s="3"/>
      <c r="L16739" s="3"/>
      <c r="M16739" s="3"/>
      <c r="N16739" s="3"/>
      <c r="O16739" s="3"/>
      <c r="P16739" s="3"/>
      <c r="Q16739" s="3"/>
      <c r="R16739" s="3"/>
      <c r="S16739" s="3"/>
    </row>
    <row r="16740" spans="5:19" x14ac:dyDescent="0.3">
      <c r="E16740"/>
      <c r="F16740"/>
      <c r="G16740" s="3"/>
      <c r="H16740" s="3"/>
      <c r="I16740" s="3"/>
      <c r="J16740" s="3"/>
      <c r="K16740" s="3"/>
      <c r="L16740" s="3"/>
      <c r="M16740" s="3"/>
      <c r="N16740" s="3"/>
      <c r="O16740" s="3"/>
      <c r="P16740" s="3"/>
      <c r="Q16740" s="3"/>
      <c r="R16740" s="3"/>
      <c r="S16740" s="3"/>
    </row>
    <row r="16741" spans="5:19" x14ac:dyDescent="0.3">
      <c r="E16741"/>
      <c r="F16741"/>
      <c r="G16741" s="3"/>
      <c r="H16741" s="3"/>
      <c r="I16741" s="3"/>
      <c r="J16741" s="3"/>
      <c r="K16741" s="3"/>
      <c r="L16741" s="3"/>
      <c r="M16741" s="3"/>
      <c r="N16741" s="3"/>
      <c r="O16741" s="3"/>
      <c r="P16741" s="3"/>
      <c r="Q16741" s="3"/>
      <c r="R16741" s="3"/>
      <c r="S16741" s="3"/>
    </row>
    <row r="16742" spans="5:19" x14ac:dyDescent="0.3">
      <c r="E16742"/>
      <c r="F16742"/>
      <c r="G16742" s="3"/>
      <c r="H16742" s="3"/>
      <c r="I16742" s="3"/>
      <c r="J16742" s="3"/>
      <c r="K16742" s="3"/>
      <c r="L16742" s="3"/>
      <c r="M16742" s="3"/>
      <c r="N16742" s="3"/>
      <c r="O16742" s="3"/>
      <c r="P16742" s="3"/>
      <c r="Q16742" s="3"/>
      <c r="R16742" s="3"/>
      <c r="S16742" s="3"/>
    </row>
    <row r="16743" spans="5:19" x14ac:dyDescent="0.3">
      <c r="E16743"/>
      <c r="F16743"/>
      <c r="G16743" s="3"/>
      <c r="H16743" s="3"/>
      <c r="I16743" s="3"/>
      <c r="J16743" s="3"/>
      <c r="K16743" s="3"/>
      <c r="L16743" s="3"/>
      <c r="M16743" s="3"/>
      <c r="N16743" s="3"/>
      <c r="O16743" s="3"/>
      <c r="P16743" s="3"/>
      <c r="Q16743" s="3"/>
      <c r="R16743" s="3"/>
      <c r="S16743" s="3"/>
    </row>
    <row r="16744" spans="5:19" x14ac:dyDescent="0.3">
      <c r="E16744"/>
      <c r="F16744"/>
      <c r="G16744" s="3"/>
      <c r="H16744" s="3"/>
      <c r="I16744" s="3"/>
      <c r="J16744" s="3"/>
      <c r="K16744" s="3"/>
      <c r="L16744" s="3"/>
      <c r="M16744" s="3"/>
      <c r="N16744" s="3"/>
      <c r="O16744" s="3"/>
      <c r="P16744" s="3"/>
      <c r="Q16744" s="3"/>
      <c r="R16744" s="3"/>
      <c r="S16744" s="3"/>
    </row>
    <row r="16745" spans="5:19" x14ac:dyDescent="0.3">
      <c r="E16745"/>
      <c r="F16745"/>
      <c r="G16745" s="3"/>
      <c r="H16745" s="3"/>
      <c r="I16745" s="3"/>
      <c r="J16745" s="3"/>
      <c r="K16745" s="3"/>
      <c r="L16745" s="3"/>
      <c r="M16745" s="3"/>
      <c r="N16745" s="3"/>
      <c r="O16745" s="3"/>
      <c r="P16745" s="3"/>
      <c r="Q16745" s="3"/>
      <c r="R16745" s="3"/>
      <c r="S16745" s="3"/>
    </row>
    <row r="16746" spans="5:19" x14ac:dyDescent="0.3">
      <c r="E16746"/>
      <c r="F16746"/>
      <c r="G16746" s="3"/>
      <c r="H16746" s="3"/>
      <c r="I16746" s="3"/>
      <c r="J16746" s="3"/>
      <c r="K16746" s="3"/>
      <c r="L16746" s="3"/>
      <c r="M16746" s="3"/>
      <c r="N16746" s="3"/>
      <c r="O16746" s="3"/>
      <c r="P16746" s="3"/>
      <c r="Q16746" s="3"/>
      <c r="R16746" s="3"/>
      <c r="S16746" s="3"/>
    </row>
    <row r="16747" spans="5:19" x14ac:dyDescent="0.3">
      <c r="E16747"/>
      <c r="F16747"/>
      <c r="G16747" s="3"/>
      <c r="H16747" s="3"/>
      <c r="I16747" s="3"/>
      <c r="J16747" s="3"/>
      <c r="K16747" s="3"/>
      <c r="L16747" s="3"/>
      <c r="M16747" s="3"/>
      <c r="N16747" s="3"/>
      <c r="O16747" s="3"/>
      <c r="P16747" s="3"/>
      <c r="Q16747" s="3"/>
      <c r="R16747" s="3"/>
      <c r="S16747" s="3"/>
    </row>
    <row r="16748" spans="5:19" x14ac:dyDescent="0.3">
      <c r="E16748"/>
      <c r="F16748"/>
      <c r="G16748" s="3"/>
      <c r="H16748" s="3"/>
      <c r="I16748" s="3"/>
      <c r="J16748" s="3"/>
      <c r="K16748" s="3"/>
      <c r="L16748" s="3"/>
      <c r="M16748" s="3"/>
      <c r="N16748" s="3"/>
      <c r="O16748" s="3"/>
      <c r="P16748" s="3"/>
      <c r="Q16748" s="3"/>
      <c r="R16748" s="3"/>
      <c r="S16748" s="3"/>
    </row>
    <row r="16749" spans="5:19" x14ac:dyDescent="0.3">
      <c r="E16749"/>
      <c r="F16749"/>
      <c r="G16749" s="3"/>
      <c r="H16749" s="3"/>
      <c r="I16749" s="3"/>
      <c r="J16749" s="3"/>
      <c r="K16749" s="3"/>
      <c r="L16749" s="3"/>
      <c r="M16749" s="3"/>
      <c r="N16749" s="3"/>
      <c r="O16749" s="3"/>
      <c r="P16749" s="3"/>
      <c r="Q16749" s="3"/>
      <c r="R16749" s="3"/>
      <c r="S16749" s="3"/>
    </row>
    <row r="16750" spans="5:19" x14ac:dyDescent="0.3">
      <c r="E16750"/>
      <c r="F16750"/>
      <c r="G16750" s="3"/>
      <c r="H16750" s="3"/>
      <c r="I16750" s="3"/>
      <c r="J16750" s="3"/>
      <c r="K16750" s="3"/>
      <c r="L16750" s="3"/>
      <c r="M16750" s="3"/>
      <c r="N16750" s="3"/>
      <c r="O16750" s="3"/>
      <c r="P16750" s="3"/>
      <c r="Q16750" s="3"/>
      <c r="R16750" s="3"/>
      <c r="S16750" s="3"/>
    </row>
    <row r="16751" spans="5:19" x14ac:dyDescent="0.3">
      <c r="E16751"/>
      <c r="F16751"/>
      <c r="G16751" s="3"/>
      <c r="H16751" s="3"/>
      <c r="I16751" s="3"/>
      <c r="J16751" s="3"/>
      <c r="K16751" s="3"/>
      <c r="L16751" s="3"/>
      <c r="M16751" s="3"/>
      <c r="N16751" s="3"/>
      <c r="O16751" s="3"/>
      <c r="P16751" s="3"/>
      <c r="Q16751" s="3"/>
      <c r="R16751" s="3"/>
      <c r="S16751" s="3"/>
    </row>
    <row r="16752" spans="5:19" x14ac:dyDescent="0.3">
      <c r="E16752"/>
      <c r="F16752"/>
      <c r="G16752" s="3"/>
      <c r="H16752" s="3"/>
      <c r="I16752" s="3"/>
      <c r="J16752" s="3"/>
      <c r="K16752" s="3"/>
      <c r="L16752" s="3"/>
      <c r="M16752" s="3"/>
      <c r="N16752" s="3"/>
      <c r="O16752" s="3"/>
      <c r="P16752" s="3"/>
      <c r="Q16752" s="3"/>
      <c r="R16752" s="3"/>
      <c r="S16752" s="3"/>
    </row>
    <row r="16753" spans="5:19" x14ac:dyDescent="0.3">
      <c r="E16753"/>
      <c r="F16753"/>
      <c r="G16753" s="3"/>
      <c r="H16753" s="3"/>
      <c r="I16753" s="3"/>
      <c r="J16753" s="3"/>
      <c r="K16753" s="3"/>
      <c r="L16753" s="3"/>
      <c r="M16753" s="3"/>
      <c r="N16753" s="3"/>
      <c r="O16753" s="3"/>
      <c r="P16753" s="3"/>
      <c r="Q16753" s="3"/>
      <c r="R16753" s="3"/>
      <c r="S16753" s="3"/>
    </row>
    <row r="16754" spans="5:19" x14ac:dyDescent="0.3">
      <c r="E16754"/>
      <c r="F16754"/>
      <c r="G16754" s="3"/>
      <c r="H16754" s="3"/>
      <c r="I16754" s="3"/>
      <c r="J16754" s="3"/>
      <c r="K16754" s="3"/>
      <c r="L16754" s="3"/>
      <c r="M16754" s="3"/>
      <c r="N16754" s="3"/>
      <c r="O16754" s="3"/>
      <c r="P16754" s="3"/>
      <c r="Q16754" s="3"/>
      <c r="R16754" s="3"/>
      <c r="S16754" s="3"/>
    </row>
    <row r="16755" spans="5:19" x14ac:dyDescent="0.3">
      <c r="E16755"/>
      <c r="F16755"/>
      <c r="G16755" s="3"/>
      <c r="H16755" s="3"/>
      <c r="I16755" s="3"/>
      <c r="J16755" s="3"/>
      <c r="K16755" s="3"/>
      <c r="L16755" s="3"/>
      <c r="M16755" s="3"/>
      <c r="N16755" s="3"/>
      <c r="O16755" s="3"/>
      <c r="P16755" s="3"/>
      <c r="Q16755" s="3"/>
      <c r="R16755" s="3"/>
      <c r="S16755" s="3"/>
    </row>
    <row r="16756" spans="5:19" x14ac:dyDescent="0.3">
      <c r="E16756"/>
      <c r="F16756"/>
      <c r="G16756" s="3"/>
      <c r="H16756" s="3"/>
      <c r="I16756" s="3"/>
      <c r="J16756" s="3"/>
      <c r="K16756" s="3"/>
      <c r="L16756" s="3"/>
      <c r="M16756" s="3"/>
      <c r="N16756" s="3"/>
      <c r="O16756" s="3"/>
      <c r="P16756" s="3"/>
      <c r="Q16756" s="3"/>
      <c r="R16756" s="3"/>
      <c r="S16756" s="3"/>
    </row>
    <row r="16757" spans="5:19" x14ac:dyDescent="0.3">
      <c r="E16757"/>
      <c r="F16757"/>
      <c r="G16757" s="3"/>
      <c r="H16757" s="3"/>
      <c r="I16757" s="3"/>
      <c r="J16757" s="3"/>
      <c r="K16757" s="3"/>
      <c r="L16757" s="3"/>
      <c r="M16757" s="3"/>
      <c r="N16757" s="3"/>
      <c r="O16757" s="3"/>
      <c r="P16757" s="3"/>
      <c r="Q16757" s="3"/>
      <c r="R16757" s="3"/>
      <c r="S16757" s="3"/>
    </row>
    <row r="16758" spans="5:19" x14ac:dyDescent="0.3">
      <c r="E16758"/>
      <c r="F16758"/>
      <c r="G16758" s="3"/>
      <c r="H16758" s="3"/>
      <c r="I16758" s="3"/>
      <c r="J16758" s="3"/>
      <c r="K16758" s="3"/>
      <c r="L16758" s="3"/>
      <c r="M16758" s="3"/>
      <c r="N16758" s="3"/>
      <c r="O16758" s="3"/>
      <c r="P16758" s="3"/>
      <c r="Q16758" s="3"/>
      <c r="R16758" s="3"/>
      <c r="S16758" s="3"/>
    </row>
    <row r="16759" spans="5:19" x14ac:dyDescent="0.3">
      <c r="E16759"/>
      <c r="F16759"/>
      <c r="G16759" s="3"/>
      <c r="H16759" s="3"/>
      <c r="I16759" s="3"/>
      <c r="J16759" s="3"/>
      <c r="K16759" s="3"/>
      <c r="L16759" s="3"/>
      <c r="M16759" s="3"/>
      <c r="N16759" s="3"/>
      <c r="O16759" s="3"/>
      <c r="P16759" s="3"/>
      <c r="Q16759" s="3"/>
      <c r="R16759" s="3"/>
      <c r="S16759" s="3"/>
    </row>
    <row r="16760" spans="5:19" x14ac:dyDescent="0.3">
      <c r="E16760"/>
      <c r="F16760"/>
      <c r="G16760" s="3"/>
      <c r="H16760" s="3"/>
      <c r="I16760" s="3"/>
      <c r="J16760" s="3"/>
      <c r="K16760" s="3"/>
      <c r="L16760" s="3"/>
      <c r="M16760" s="3"/>
      <c r="N16760" s="3"/>
      <c r="O16760" s="3"/>
      <c r="P16760" s="3"/>
      <c r="Q16760" s="3"/>
      <c r="R16760" s="3"/>
      <c r="S16760" s="3"/>
    </row>
    <row r="16761" spans="5:19" x14ac:dyDescent="0.3">
      <c r="E16761"/>
      <c r="F16761"/>
      <c r="G16761" s="3"/>
      <c r="H16761" s="3"/>
      <c r="I16761" s="3"/>
      <c r="J16761" s="3"/>
      <c r="K16761" s="3"/>
      <c r="L16761" s="3"/>
      <c r="M16761" s="3"/>
      <c r="N16761" s="3"/>
      <c r="O16761" s="3"/>
      <c r="P16761" s="3"/>
      <c r="Q16761" s="3"/>
      <c r="R16761" s="3"/>
      <c r="S16761" s="3"/>
    </row>
    <row r="16762" spans="5:19" x14ac:dyDescent="0.3">
      <c r="E16762"/>
      <c r="F16762"/>
      <c r="G16762" s="3"/>
      <c r="H16762" s="3"/>
      <c r="I16762" s="3"/>
      <c r="J16762" s="3"/>
      <c r="K16762" s="3"/>
      <c r="L16762" s="3"/>
      <c r="M16762" s="3"/>
      <c r="N16762" s="3"/>
      <c r="O16762" s="3"/>
      <c r="P16762" s="3"/>
      <c r="Q16762" s="3"/>
      <c r="R16762" s="3"/>
      <c r="S16762" s="3"/>
    </row>
    <row r="16763" spans="5:19" x14ac:dyDescent="0.3">
      <c r="E16763"/>
      <c r="F16763"/>
      <c r="G16763" s="3"/>
      <c r="H16763" s="3"/>
      <c r="I16763" s="3"/>
      <c r="J16763" s="3"/>
      <c r="K16763" s="3"/>
      <c r="L16763" s="3"/>
      <c r="M16763" s="3"/>
      <c r="N16763" s="3"/>
      <c r="O16763" s="3"/>
      <c r="P16763" s="3"/>
      <c r="Q16763" s="3"/>
      <c r="R16763" s="3"/>
      <c r="S16763" s="3"/>
    </row>
    <row r="16764" spans="5:19" x14ac:dyDescent="0.3">
      <c r="E16764"/>
      <c r="F16764"/>
      <c r="G16764" s="3"/>
      <c r="H16764" s="3"/>
      <c r="I16764" s="3"/>
      <c r="J16764" s="3"/>
      <c r="K16764" s="3"/>
      <c r="L16764" s="3"/>
      <c r="M16764" s="3"/>
      <c r="N16764" s="3"/>
      <c r="O16764" s="3"/>
      <c r="P16764" s="3"/>
      <c r="Q16764" s="3"/>
      <c r="R16764" s="3"/>
      <c r="S16764" s="3"/>
    </row>
    <row r="16765" spans="5:19" x14ac:dyDescent="0.3">
      <c r="E16765"/>
      <c r="F16765"/>
      <c r="G16765" s="3"/>
      <c r="H16765" s="3"/>
      <c r="I16765" s="3"/>
      <c r="J16765" s="3"/>
      <c r="K16765" s="3"/>
      <c r="L16765" s="3"/>
      <c r="M16765" s="3"/>
      <c r="N16765" s="3"/>
      <c r="O16765" s="3"/>
      <c r="P16765" s="3"/>
      <c r="Q16765" s="3"/>
      <c r="R16765" s="3"/>
      <c r="S16765" s="3"/>
    </row>
    <row r="16766" spans="5:19" x14ac:dyDescent="0.3">
      <c r="E16766"/>
      <c r="F16766"/>
      <c r="G16766" s="3"/>
      <c r="H16766" s="3"/>
      <c r="I16766" s="3"/>
      <c r="J16766" s="3"/>
      <c r="K16766" s="3"/>
      <c r="L16766" s="3"/>
      <c r="M16766" s="3"/>
      <c r="N16766" s="3"/>
      <c r="O16766" s="3"/>
      <c r="P16766" s="3"/>
      <c r="Q16766" s="3"/>
      <c r="R16766" s="3"/>
      <c r="S16766" s="3"/>
    </row>
    <row r="16767" spans="5:19" x14ac:dyDescent="0.3">
      <c r="E16767"/>
      <c r="F16767"/>
      <c r="G16767" s="3"/>
      <c r="H16767" s="3"/>
      <c r="I16767" s="3"/>
      <c r="J16767" s="3"/>
      <c r="K16767" s="3"/>
      <c r="L16767" s="3"/>
      <c r="M16767" s="3"/>
      <c r="N16767" s="3"/>
      <c r="O16767" s="3"/>
      <c r="P16767" s="3"/>
      <c r="Q16767" s="3"/>
      <c r="R16767" s="3"/>
      <c r="S16767" s="3"/>
    </row>
    <row r="16768" spans="5:19" x14ac:dyDescent="0.3">
      <c r="E16768"/>
      <c r="F16768"/>
      <c r="G16768" s="3"/>
      <c r="H16768" s="3"/>
      <c r="I16768" s="3"/>
      <c r="J16768" s="3"/>
      <c r="K16768" s="3"/>
      <c r="L16768" s="3"/>
      <c r="M16768" s="3"/>
      <c r="N16768" s="3"/>
      <c r="O16768" s="3"/>
      <c r="P16768" s="3"/>
      <c r="Q16768" s="3"/>
      <c r="R16768" s="3"/>
      <c r="S16768" s="3"/>
    </row>
    <row r="16769" spans="5:19" x14ac:dyDescent="0.3">
      <c r="E16769"/>
      <c r="F16769"/>
      <c r="G16769" s="3"/>
      <c r="H16769" s="3"/>
      <c r="I16769" s="3"/>
      <c r="J16769" s="3"/>
      <c r="K16769" s="3"/>
      <c r="L16769" s="3"/>
      <c r="M16769" s="3"/>
      <c r="N16769" s="3"/>
      <c r="O16769" s="3"/>
      <c r="P16769" s="3"/>
      <c r="Q16769" s="3"/>
      <c r="R16769" s="3"/>
      <c r="S16769" s="3"/>
    </row>
    <row r="16770" spans="5:19" x14ac:dyDescent="0.3">
      <c r="E16770"/>
      <c r="F16770"/>
      <c r="G16770" s="3"/>
      <c r="H16770" s="3"/>
      <c r="I16770" s="3"/>
      <c r="J16770" s="3"/>
      <c r="K16770" s="3"/>
      <c r="L16770" s="3"/>
      <c r="M16770" s="3"/>
      <c r="N16770" s="3"/>
      <c r="O16770" s="3"/>
      <c r="P16770" s="3"/>
      <c r="Q16770" s="3"/>
      <c r="R16770" s="3"/>
      <c r="S16770" s="3"/>
    </row>
    <row r="16771" spans="5:19" x14ac:dyDescent="0.3">
      <c r="E16771"/>
      <c r="F16771"/>
      <c r="G16771" s="3"/>
      <c r="H16771" s="3"/>
      <c r="I16771" s="3"/>
      <c r="J16771" s="3"/>
      <c r="K16771" s="3"/>
      <c r="L16771" s="3"/>
      <c r="M16771" s="3"/>
      <c r="N16771" s="3"/>
      <c r="O16771" s="3"/>
      <c r="P16771" s="3"/>
      <c r="Q16771" s="3"/>
      <c r="R16771" s="3"/>
      <c r="S16771" s="3"/>
    </row>
    <row r="16772" spans="5:19" x14ac:dyDescent="0.3">
      <c r="E16772"/>
      <c r="F16772"/>
      <c r="G16772" s="3"/>
      <c r="H16772" s="3"/>
      <c r="I16772" s="3"/>
      <c r="J16772" s="3"/>
      <c r="K16772" s="3"/>
      <c r="L16772" s="3"/>
      <c r="M16772" s="3"/>
      <c r="N16772" s="3"/>
      <c r="O16772" s="3"/>
      <c r="P16772" s="3"/>
      <c r="Q16772" s="3"/>
      <c r="R16772" s="3"/>
      <c r="S16772" s="3"/>
    </row>
    <row r="16773" spans="5:19" x14ac:dyDescent="0.3">
      <c r="E16773"/>
      <c r="F16773"/>
      <c r="G16773" s="3"/>
      <c r="H16773" s="3"/>
      <c r="I16773" s="3"/>
      <c r="J16773" s="3"/>
      <c r="K16773" s="3"/>
      <c r="L16773" s="3"/>
      <c r="M16773" s="3"/>
      <c r="N16773" s="3"/>
      <c r="O16773" s="3"/>
      <c r="P16773" s="3"/>
      <c r="Q16773" s="3"/>
      <c r="R16773" s="3"/>
      <c r="S16773" s="3"/>
    </row>
    <row r="16774" spans="5:19" x14ac:dyDescent="0.3">
      <c r="E16774"/>
      <c r="F16774"/>
      <c r="G16774" s="3"/>
      <c r="H16774" s="3"/>
      <c r="I16774" s="3"/>
      <c r="J16774" s="3"/>
      <c r="K16774" s="3"/>
      <c r="L16774" s="3"/>
      <c r="M16774" s="3"/>
      <c r="N16774" s="3"/>
      <c r="O16774" s="3"/>
      <c r="P16774" s="3"/>
      <c r="Q16774" s="3"/>
      <c r="R16774" s="3"/>
      <c r="S16774" s="3"/>
    </row>
    <row r="16775" spans="5:19" x14ac:dyDescent="0.3">
      <c r="E16775"/>
      <c r="F16775"/>
      <c r="G16775" s="3"/>
      <c r="H16775" s="3"/>
      <c r="I16775" s="3"/>
      <c r="J16775" s="3"/>
      <c r="K16775" s="3"/>
      <c r="L16775" s="3"/>
      <c r="M16775" s="3"/>
      <c r="N16775" s="3"/>
      <c r="O16775" s="3"/>
      <c r="P16775" s="3"/>
      <c r="Q16775" s="3"/>
      <c r="R16775" s="3"/>
      <c r="S16775" s="3"/>
    </row>
    <row r="16776" spans="5:19" x14ac:dyDescent="0.3">
      <c r="E16776"/>
      <c r="F16776"/>
      <c r="G16776" s="3"/>
      <c r="H16776" s="3"/>
      <c r="I16776" s="3"/>
      <c r="J16776" s="3"/>
      <c r="K16776" s="3"/>
      <c r="L16776" s="3"/>
      <c r="M16776" s="3"/>
      <c r="N16776" s="3"/>
      <c r="O16776" s="3"/>
      <c r="P16776" s="3"/>
      <c r="Q16776" s="3"/>
      <c r="R16776" s="3"/>
      <c r="S16776" s="3"/>
    </row>
    <row r="16777" spans="5:19" x14ac:dyDescent="0.3">
      <c r="E16777"/>
      <c r="F16777"/>
      <c r="G16777" s="3"/>
      <c r="H16777" s="3"/>
      <c r="I16777" s="3"/>
      <c r="J16777" s="3"/>
      <c r="K16777" s="3"/>
      <c r="L16777" s="3"/>
      <c r="M16777" s="3"/>
      <c r="N16777" s="3"/>
      <c r="O16777" s="3"/>
      <c r="P16777" s="3"/>
      <c r="Q16777" s="3"/>
      <c r="R16777" s="3"/>
      <c r="S16777" s="3"/>
    </row>
    <row r="16778" spans="5:19" x14ac:dyDescent="0.3">
      <c r="E16778"/>
      <c r="F16778"/>
      <c r="G16778" s="3"/>
      <c r="H16778" s="3"/>
      <c r="I16778" s="3"/>
      <c r="J16778" s="3"/>
      <c r="K16778" s="3"/>
      <c r="L16778" s="3"/>
      <c r="M16778" s="3"/>
      <c r="N16778" s="3"/>
      <c r="O16778" s="3"/>
      <c r="P16778" s="3"/>
      <c r="Q16778" s="3"/>
      <c r="R16778" s="3"/>
      <c r="S16778" s="3"/>
    </row>
    <row r="16779" spans="5:19" x14ac:dyDescent="0.3">
      <c r="E16779"/>
      <c r="F16779"/>
      <c r="G16779" s="3"/>
      <c r="H16779" s="3"/>
      <c r="I16779" s="3"/>
      <c r="J16779" s="3"/>
      <c r="K16779" s="3"/>
      <c r="L16779" s="3"/>
      <c r="M16779" s="3"/>
      <c r="N16779" s="3"/>
      <c r="O16779" s="3"/>
      <c r="P16779" s="3"/>
      <c r="Q16779" s="3"/>
      <c r="R16779" s="3"/>
      <c r="S16779" s="3"/>
    </row>
    <row r="16780" spans="5:19" x14ac:dyDescent="0.3">
      <c r="E16780"/>
      <c r="F16780"/>
      <c r="G16780" s="3"/>
      <c r="H16780" s="3"/>
      <c r="I16780" s="3"/>
      <c r="J16780" s="3"/>
      <c r="K16780" s="3"/>
      <c r="L16780" s="3"/>
      <c r="M16780" s="3"/>
      <c r="N16780" s="3"/>
      <c r="O16780" s="3"/>
      <c r="P16780" s="3"/>
      <c r="Q16780" s="3"/>
      <c r="R16780" s="3"/>
      <c r="S16780" s="3"/>
    </row>
    <row r="16781" spans="5:19" x14ac:dyDescent="0.3">
      <c r="E16781"/>
      <c r="F16781"/>
      <c r="G16781" s="3"/>
      <c r="H16781" s="3"/>
      <c r="I16781" s="3"/>
      <c r="J16781" s="3"/>
      <c r="K16781" s="3"/>
      <c r="L16781" s="3"/>
      <c r="M16781" s="3"/>
      <c r="N16781" s="3"/>
      <c r="O16781" s="3"/>
      <c r="P16781" s="3"/>
      <c r="Q16781" s="3"/>
      <c r="R16781" s="3"/>
      <c r="S16781" s="3"/>
    </row>
    <row r="16782" spans="5:19" x14ac:dyDescent="0.3">
      <c r="E16782"/>
      <c r="F16782"/>
      <c r="G16782" s="3"/>
      <c r="H16782" s="3"/>
      <c r="I16782" s="3"/>
      <c r="J16782" s="3"/>
      <c r="K16782" s="3"/>
      <c r="L16782" s="3"/>
      <c r="M16782" s="3"/>
      <c r="N16782" s="3"/>
      <c r="O16782" s="3"/>
      <c r="P16782" s="3"/>
      <c r="Q16782" s="3"/>
      <c r="R16782" s="3"/>
      <c r="S16782" s="3"/>
    </row>
    <row r="16783" spans="5:19" x14ac:dyDescent="0.3">
      <c r="E16783"/>
      <c r="F16783"/>
      <c r="G16783" s="3"/>
      <c r="H16783" s="3"/>
      <c r="I16783" s="3"/>
      <c r="J16783" s="3"/>
      <c r="K16783" s="3"/>
      <c r="L16783" s="3"/>
      <c r="M16783" s="3"/>
      <c r="N16783" s="3"/>
      <c r="O16783" s="3"/>
      <c r="P16783" s="3"/>
      <c r="Q16783" s="3"/>
      <c r="R16783" s="3"/>
      <c r="S16783" s="3"/>
    </row>
    <row r="16784" spans="5:19" x14ac:dyDescent="0.3">
      <c r="E16784"/>
      <c r="F16784"/>
      <c r="G16784" s="3"/>
      <c r="H16784" s="3"/>
      <c r="I16784" s="3"/>
      <c r="J16784" s="3"/>
      <c r="K16784" s="3"/>
      <c r="L16784" s="3"/>
      <c r="M16784" s="3"/>
      <c r="N16784" s="3"/>
      <c r="O16784" s="3"/>
      <c r="P16784" s="3"/>
      <c r="Q16784" s="3"/>
      <c r="R16784" s="3"/>
      <c r="S16784" s="3"/>
    </row>
    <row r="16785" spans="5:19" x14ac:dyDescent="0.3">
      <c r="E16785"/>
      <c r="F16785"/>
      <c r="G16785" s="3"/>
      <c r="H16785" s="3"/>
      <c r="I16785" s="3"/>
      <c r="J16785" s="3"/>
      <c r="K16785" s="3"/>
      <c r="L16785" s="3"/>
      <c r="M16785" s="3"/>
      <c r="N16785" s="3"/>
      <c r="O16785" s="3"/>
      <c r="P16785" s="3"/>
      <c r="Q16785" s="3"/>
      <c r="R16785" s="3"/>
      <c r="S16785" s="3"/>
    </row>
    <row r="16786" spans="5:19" x14ac:dyDescent="0.3">
      <c r="E16786"/>
      <c r="F16786"/>
      <c r="G16786" s="3"/>
      <c r="H16786" s="3"/>
      <c r="I16786" s="3"/>
      <c r="J16786" s="3"/>
      <c r="K16786" s="3"/>
      <c r="L16786" s="3"/>
      <c r="M16786" s="3"/>
      <c r="N16786" s="3"/>
      <c r="O16786" s="3"/>
      <c r="P16786" s="3"/>
      <c r="Q16786" s="3"/>
      <c r="R16786" s="3"/>
      <c r="S16786" s="3"/>
    </row>
    <row r="16787" spans="5:19" x14ac:dyDescent="0.3">
      <c r="E16787"/>
      <c r="F16787"/>
      <c r="G16787" s="3"/>
      <c r="H16787" s="3"/>
      <c r="I16787" s="3"/>
      <c r="J16787" s="3"/>
      <c r="K16787" s="3"/>
      <c r="L16787" s="3"/>
      <c r="M16787" s="3"/>
      <c r="N16787" s="3"/>
      <c r="O16787" s="3"/>
      <c r="P16787" s="3"/>
      <c r="Q16787" s="3"/>
      <c r="R16787" s="3"/>
      <c r="S16787" s="3"/>
    </row>
    <row r="16788" spans="5:19" x14ac:dyDescent="0.3">
      <c r="E16788"/>
      <c r="F16788"/>
      <c r="G16788" s="3"/>
      <c r="H16788" s="3"/>
      <c r="I16788" s="3"/>
      <c r="J16788" s="3"/>
      <c r="K16788" s="3"/>
      <c r="L16788" s="3"/>
      <c r="M16788" s="3"/>
      <c r="N16788" s="3"/>
      <c r="O16788" s="3"/>
      <c r="P16788" s="3"/>
      <c r="Q16788" s="3"/>
      <c r="R16788" s="3"/>
      <c r="S16788" s="3"/>
    </row>
    <row r="16789" spans="5:19" x14ac:dyDescent="0.3">
      <c r="E16789"/>
      <c r="F16789"/>
      <c r="G16789" s="3"/>
      <c r="H16789" s="3"/>
      <c r="I16789" s="3"/>
      <c r="J16789" s="3"/>
      <c r="K16789" s="3"/>
      <c r="L16789" s="3"/>
      <c r="M16789" s="3"/>
      <c r="N16789" s="3"/>
      <c r="O16789" s="3"/>
      <c r="P16789" s="3"/>
      <c r="Q16789" s="3"/>
      <c r="R16789" s="3"/>
      <c r="S16789" s="3"/>
    </row>
    <row r="16790" spans="5:19" x14ac:dyDescent="0.3">
      <c r="E16790"/>
      <c r="F16790"/>
      <c r="G16790" s="3"/>
      <c r="H16790" s="3"/>
      <c r="I16790" s="3"/>
      <c r="J16790" s="3"/>
      <c r="K16790" s="3"/>
      <c r="L16790" s="3"/>
      <c r="M16790" s="3"/>
      <c r="N16790" s="3"/>
      <c r="O16790" s="3"/>
      <c r="P16790" s="3"/>
      <c r="Q16790" s="3"/>
      <c r="R16790" s="3"/>
      <c r="S16790" s="3"/>
    </row>
    <row r="16791" spans="5:19" x14ac:dyDescent="0.3">
      <c r="E16791"/>
      <c r="F16791"/>
      <c r="G16791" s="3"/>
      <c r="H16791" s="3"/>
      <c r="I16791" s="3"/>
      <c r="J16791" s="3"/>
      <c r="K16791" s="3"/>
      <c r="L16791" s="3"/>
      <c r="M16791" s="3"/>
      <c r="N16791" s="3"/>
      <c r="O16791" s="3"/>
      <c r="P16791" s="3"/>
      <c r="Q16791" s="3"/>
      <c r="R16791" s="3"/>
      <c r="S16791" s="3"/>
    </row>
    <row r="16792" spans="5:19" x14ac:dyDescent="0.3">
      <c r="E16792"/>
      <c r="F16792"/>
      <c r="G16792" s="3"/>
      <c r="H16792" s="3"/>
      <c r="I16792" s="3"/>
      <c r="J16792" s="3"/>
      <c r="K16792" s="3"/>
      <c r="L16792" s="3"/>
      <c r="M16792" s="3"/>
      <c r="N16792" s="3"/>
      <c r="O16792" s="3"/>
      <c r="P16792" s="3"/>
      <c r="Q16792" s="3"/>
      <c r="R16792" s="3"/>
      <c r="S16792" s="3"/>
    </row>
    <row r="16793" spans="5:19" x14ac:dyDescent="0.3">
      <c r="E16793"/>
      <c r="F16793"/>
      <c r="G16793" s="3"/>
      <c r="H16793" s="3"/>
      <c r="I16793" s="3"/>
      <c r="J16793" s="3"/>
      <c r="K16793" s="3"/>
      <c r="L16793" s="3"/>
      <c r="M16793" s="3"/>
      <c r="N16793" s="3"/>
      <c r="O16793" s="3"/>
      <c r="P16793" s="3"/>
      <c r="Q16793" s="3"/>
      <c r="R16793" s="3"/>
      <c r="S16793" s="3"/>
    </row>
    <row r="16794" spans="5:19" x14ac:dyDescent="0.3">
      <c r="E16794"/>
      <c r="F16794"/>
      <c r="G16794" s="3"/>
      <c r="H16794" s="3"/>
      <c r="I16794" s="3"/>
      <c r="J16794" s="3"/>
      <c r="K16794" s="3"/>
      <c r="L16794" s="3"/>
      <c r="M16794" s="3"/>
      <c r="N16794" s="3"/>
      <c r="O16794" s="3"/>
      <c r="P16794" s="3"/>
      <c r="Q16794" s="3"/>
      <c r="R16794" s="3"/>
      <c r="S16794" s="3"/>
    </row>
    <row r="16795" spans="5:19" x14ac:dyDescent="0.3">
      <c r="E16795"/>
      <c r="F16795"/>
      <c r="G16795" s="3"/>
      <c r="H16795" s="3"/>
      <c r="I16795" s="3"/>
      <c r="J16795" s="3"/>
      <c r="K16795" s="3"/>
      <c r="L16795" s="3"/>
      <c r="M16795" s="3"/>
      <c r="N16795" s="3"/>
      <c r="O16795" s="3"/>
      <c r="P16795" s="3"/>
      <c r="Q16795" s="3"/>
      <c r="R16795" s="3"/>
      <c r="S16795" s="3"/>
    </row>
    <row r="16796" spans="5:19" x14ac:dyDescent="0.3">
      <c r="E16796"/>
      <c r="F16796"/>
      <c r="G16796" s="3"/>
      <c r="H16796" s="3"/>
      <c r="I16796" s="3"/>
      <c r="J16796" s="3"/>
      <c r="K16796" s="3"/>
      <c r="L16796" s="3"/>
      <c r="M16796" s="3"/>
      <c r="N16796" s="3"/>
      <c r="O16796" s="3"/>
      <c r="P16796" s="3"/>
      <c r="Q16796" s="3"/>
      <c r="R16796" s="3"/>
      <c r="S16796" s="3"/>
    </row>
    <row r="16797" spans="5:19" x14ac:dyDescent="0.3">
      <c r="E16797"/>
      <c r="F16797"/>
      <c r="G16797" s="3"/>
      <c r="H16797" s="3"/>
      <c r="I16797" s="3"/>
      <c r="J16797" s="3"/>
      <c r="K16797" s="3"/>
      <c r="L16797" s="3"/>
      <c r="M16797" s="3"/>
      <c r="N16797" s="3"/>
      <c r="O16797" s="3"/>
      <c r="P16797" s="3"/>
      <c r="Q16797" s="3"/>
      <c r="R16797" s="3"/>
      <c r="S16797" s="3"/>
    </row>
    <row r="16798" spans="5:19" x14ac:dyDescent="0.3">
      <c r="E16798"/>
      <c r="F16798"/>
      <c r="G16798" s="3"/>
      <c r="H16798" s="3"/>
      <c r="I16798" s="3"/>
      <c r="J16798" s="3"/>
      <c r="K16798" s="3"/>
      <c r="L16798" s="3"/>
      <c r="M16798" s="3"/>
      <c r="N16798" s="3"/>
      <c r="O16798" s="3"/>
      <c r="P16798" s="3"/>
      <c r="Q16798" s="3"/>
      <c r="R16798" s="3"/>
      <c r="S16798" s="3"/>
    </row>
    <row r="16799" spans="5:19" x14ac:dyDescent="0.3">
      <c r="E16799"/>
      <c r="F16799"/>
      <c r="G16799" s="3"/>
      <c r="H16799" s="3"/>
      <c r="I16799" s="3"/>
      <c r="J16799" s="3"/>
      <c r="K16799" s="3"/>
      <c r="L16799" s="3"/>
      <c r="M16799" s="3"/>
      <c r="N16799" s="3"/>
      <c r="O16799" s="3"/>
      <c r="P16799" s="3"/>
      <c r="Q16799" s="3"/>
      <c r="R16799" s="3"/>
      <c r="S16799" s="3"/>
    </row>
    <row r="16800" spans="5:19" x14ac:dyDescent="0.3">
      <c r="E16800"/>
      <c r="F16800"/>
      <c r="G16800" s="3"/>
      <c r="H16800" s="3"/>
      <c r="I16800" s="3"/>
      <c r="J16800" s="3"/>
      <c r="K16800" s="3"/>
      <c r="L16800" s="3"/>
      <c r="M16800" s="3"/>
      <c r="N16800" s="3"/>
      <c r="O16800" s="3"/>
      <c r="P16800" s="3"/>
      <c r="Q16800" s="3"/>
      <c r="R16800" s="3"/>
      <c r="S16800" s="3"/>
    </row>
    <row r="16801" spans="5:19" x14ac:dyDescent="0.3">
      <c r="E16801"/>
      <c r="F16801"/>
      <c r="G16801" s="3"/>
      <c r="H16801" s="3"/>
      <c r="I16801" s="3"/>
      <c r="J16801" s="3"/>
      <c r="K16801" s="3"/>
      <c r="L16801" s="3"/>
      <c r="M16801" s="3"/>
      <c r="N16801" s="3"/>
      <c r="O16801" s="3"/>
      <c r="P16801" s="3"/>
      <c r="Q16801" s="3"/>
      <c r="R16801" s="3"/>
      <c r="S16801" s="3"/>
    </row>
    <row r="16802" spans="5:19" x14ac:dyDescent="0.3">
      <c r="E16802"/>
      <c r="F16802"/>
      <c r="G16802" s="3"/>
      <c r="H16802" s="3"/>
      <c r="I16802" s="3"/>
      <c r="J16802" s="3"/>
      <c r="K16802" s="3"/>
      <c r="L16802" s="3"/>
      <c r="M16802" s="3"/>
      <c r="N16802" s="3"/>
      <c r="O16802" s="3"/>
      <c r="P16802" s="3"/>
      <c r="Q16802" s="3"/>
      <c r="R16802" s="3"/>
      <c r="S16802" s="3"/>
    </row>
    <row r="16803" spans="5:19" x14ac:dyDescent="0.3">
      <c r="E16803"/>
      <c r="F16803"/>
      <c r="G16803" s="3"/>
      <c r="H16803" s="3"/>
      <c r="I16803" s="3"/>
      <c r="J16803" s="3"/>
      <c r="K16803" s="3"/>
      <c r="L16803" s="3"/>
      <c r="M16803" s="3"/>
      <c r="N16803" s="3"/>
      <c r="O16803" s="3"/>
      <c r="P16803" s="3"/>
      <c r="Q16803" s="3"/>
      <c r="R16803" s="3"/>
      <c r="S16803" s="3"/>
    </row>
    <row r="16804" spans="5:19" x14ac:dyDescent="0.3">
      <c r="E16804"/>
      <c r="F16804"/>
      <c r="G16804" s="3"/>
      <c r="H16804" s="3"/>
      <c r="I16804" s="3"/>
      <c r="J16804" s="3"/>
      <c r="K16804" s="3"/>
      <c r="L16804" s="3"/>
      <c r="M16804" s="3"/>
      <c r="N16804" s="3"/>
      <c r="O16804" s="3"/>
      <c r="P16804" s="3"/>
      <c r="Q16804" s="3"/>
      <c r="R16804" s="3"/>
      <c r="S16804" s="3"/>
    </row>
    <row r="16805" spans="5:19" x14ac:dyDescent="0.3">
      <c r="E16805"/>
      <c r="F16805"/>
      <c r="G16805" s="3"/>
      <c r="H16805" s="3"/>
      <c r="I16805" s="3"/>
      <c r="J16805" s="3"/>
      <c r="K16805" s="3"/>
      <c r="L16805" s="3"/>
      <c r="M16805" s="3"/>
      <c r="N16805" s="3"/>
      <c r="O16805" s="3"/>
      <c r="P16805" s="3"/>
      <c r="Q16805" s="3"/>
      <c r="R16805" s="3"/>
      <c r="S16805" s="3"/>
    </row>
    <row r="16806" spans="5:19" x14ac:dyDescent="0.3">
      <c r="E16806"/>
      <c r="F16806"/>
      <c r="G16806" s="3"/>
      <c r="H16806" s="3"/>
      <c r="I16806" s="3"/>
      <c r="J16806" s="3"/>
      <c r="K16806" s="3"/>
      <c r="L16806" s="3"/>
      <c r="M16806" s="3"/>
      <c r="N16806" s="3"/>
      <c r="O16806" s="3"/>
      <c r="P16806" s="3"/>
      <c r="Q16806" s="3"/>
      <c r="R16806" s="3"/>
      <c r="S16806" s="3"/>
    </row>
    <row r="16807" spans="5:19" x14ac:dyDescent="0.3">
      <c r="E16807"/>
      <c r="F16807"/>
      <c r="G16807" s="3"/>
      <c r="H16807" s="3"/>
      <c r="I16807" s="3"/>
      <c r="J16807" s="3"/>
      <c r="K16807" s="3"/>
      <c r="L16807" s="3"/>
      <c r="M16807" s="3"/>
      <c r="N16807" s="3"/>
      <c r="O16807" s="3"/>
      <c r="P16807" s="3"/>
      <c r="Q16807" s="3"/>
      <c r="R16807" s="3"/>
      <c r="S16807" s="3"/>
    </row>
    <row r="16808" spans="5:19" x14ac:dyDescent="0.3">
      <c r="E16808"/>
      <c r="F16808"/>
      <c r="G16808" s="3"/>
      <c r="H16808" s="3"/>
      <c r="I16808" s="3"/>
      <c r="J16808" s="3"/>
      <c r="K16808" s="3"/>
      <c r="L16808" s="3"/>
      <c r="M16808" s="3"/>
      <c r="N16808" s="3"/>
      <c r="O16808" s="3"/>
      <c r="P16808" s="3"/>
      <c r="Q16808" s="3"/>
      <c r="R16808" s="3"/>
      <c r="S16808" s="3"/>
    </row>
    <row r="16809" spans="5:19" x14ac:dyDescent="0.3">
      <c r="E16809"/>
      <c r="F16809"/>
      <c r="G16809" s="3"/>
      <c r="H16809" s="3"/>
      <c r="I16809" s="3"/>
      <c r="J16809" s="3"/>
      <c r="K16809" s="3"/>
      <c r="L16809" s="3"/>
      <c r="M16809" s="3"/>
      <c r="N16809" s="3"/>
      <c r="O16809" s="3"/>
      <c r="P16809" s="3"/>
      <c r="Q16809" s="3"/>
      <c r="R16809" s="3"/>
      <c r="S16809" s="3"/>
    </row>
    <row r="16810" spans="5:19" x14ac:dyDescent="0.3">
      <c r="E16810"/>
      <c r="F16810"/>
      <c r="G16810" s="3"/>
      <c r="H16810" s="3"/>
      <c r="I16810" s="3"/>
      <c r="J16810" s="3"/>
      <c r="K16810" s="3"/>
      <c r="L16810" s="3"/>
      <c r="M16810" s="3"/>
      <c r="N16810" s="3"/>
      <c r="O16810" s="3"/>
      <c r="P16810" s="3"/>
      <c r="Q16810" s="3"/>
      <c r="R16810" s="3"/>
      <c r="S16810" s="3"/>
    </row>
    <row r="16811" spans="5:19" x14ac:dyDescent="0.3">
      <c r="E16811"/>
      <c r="F16811"/>
      <c r="G16811" s="3"/>
      <c r="H16811" s="3"/>
      <c r="I16811" s="3"/>
      <c r="J16811" s="3"/>
      <c r="K16811" s="3"/>
      <c r="L16811" s="3"/>
      <c r="M16811" s="3"/>
      <c r="N16811" s="3"/>
      <c r="O16811" s="3"/>
      <c r="P16811" s="3"/>
      <c r="Q16811" s="3"/>
      <c r="R16811" s="3"/>
      <c r="S16811" s="3"/>
    </row>
    <row r="16812" spans="5:19" x14ac:dyDescent="0.3">
      <c r="E16812"/>
      <c r="F16812"/>
      <c r="G16812" s="3"/>
      <c r="H16812" s="3"/>
      <c r="I16812" s="3"/>
      <c r="J16812" s="3"/>
      <c r="K16812" s="3"/>
      <c r="L16812" s="3"/>
      <c r="M16812" s="3"/>
      <c r="N16812" s="3"/>
      <c r="O16812" s="3"/>
      <c r="P16812" s="3"/>
      <c r="Q16812" s="3"/>
      <c r="R16812" s="3"/>
      <c r="S16812" s="3"/>
    </row>
    <row r="16813" spans="5:19" x14ac:dyDescent="0.3">
      <c r="E16813"/>
      <c r="F16813"/>
      <c r="G16813" s="3"/>
      <c r="H16813" s="3"/>
      <c r="I16813" s="3"/>
      <c r="J16813" s="3"/>
      <c r="K16813" s="3"/>
      <c r="L16813" s="3"/>
      <c r="M16813" s="3"/>
      <c r="N16813" s="3"/>
      <c r="O16813" s="3"/>
      <c r="P16813" s="3"/>
      <c r="Q16813" s="3"/>
      <c r="R16813" s="3"/>
      <c r="S16813" s="3"/>
    </row>
    <row r="16814" spans="5:19" x14ac:dyDescent="0.3">
      <c r="E16814"/>
      <c r="F16814"/>
      <c r="G16814" s="3"/>
      <c r="H16814" s="3"/>
      <c r="I16814" s="3"/>
      <c r="J16814" s="3"/>
      <c r="K16814" s="3"/>
      <c r="L16814" s="3"/>
      <c r="M16814" s="3"/>
      <c r="N16814" s="3"/>
      <c r="O16814" s="3"/>
      <c r="P16814" s="3"/>
      <c r="Q16814" s="3"/>
      <c r="R16814" s="3"/>
      <c r="S16814" s="3"/>
    </row>
    <row r="16815" spans="5:19" x14ac:dyDescent="0.3">
      <c r="E16815"/>
      <c r="F16815"/>
      <c r="G16815" s="3"/>
      <c r="H16815" s="3"/>
      <c r="I16815" s="3"/>
      <c r="J16815" s="3"/>
      <c r="K16815" s="3"/>
      <c r="L16815" s="3"/>
      <c r="M16815" s="3"/>
      <c r="N16815" s="3"/>
      <c r="O16815" s="3"/>
      <c r="P16815" s="3"/>
      <c r="Q16815" s="3"/>
      <c r="R16815" s="3"/>
      <c r="S16815" s="3"/>
    </row>
    <row r="16816" spans="5:19" x14ac:dyDescent="0.3">
      <c r="E16816"/>
      <c r="F16816"/>
      <c r="G16816" s="3"/>
      <c r="H16816" s="3"/>
      <c r="I16816" s="3"/>
      <c r="J16816" s="3"/>
      <c r="K16816" s="3"/>
      <c r="L16816" s="3"/>
      <c r="M16816" s="3"/>
      <c r="N16816" s="3"/>
      <c r="O16816" s="3"/>
      <c r="P16816" s="3"/>
      <c r="Q16816" s="3"/>
      <c r="R16816" s="3"/>
      <c r="S16816" s="3"/>
    </row>
    <row r="16817" spans="5:19" x14ac:dyDescent="0.3">
      <c r="E16817"/>
      <c r="F16817"/>
      <c r="G16817" s="3"/>
      <c r="H16817" s="3"/>
      <c r="I16817" s="3"/>
      <c r="J16817" s="3"/>
      <c r="K16817" s="3"/>
      <c r="L16817" s="3"/>
      <c r="M16817" s="3"/>
      <c r="N16817" s="3"/>
      <c r="O16817" s="3"/>
      <c r="P16817" s="3"/>
      <c r="Q16817" s="3"/>
      <c r="R16817" s="3"/>
      <c r="S16817" s="3"/>
    </row>
    <row r="16818" spans="5:19" x14ac:dyDescent="0.3">
      <c r="E16818"/>
      <c r="F16818"/>
      <c r="G16818" s="3"/>
      <c r="H16818" s="3"/>
      <c r="I16818" s="3"/>
      <c r="J16818" s="3"/>
      <c r="K16818" s="3"/>
      <c r="L16818" s="3"/>
      <c r="M16818" s="3"/>
      <c r="N16818" s="3"/>
      <c r="O16818" s="3"/>
      <c r="P16818" s="3"/>
      <c r="Q16818" s="3"/>
      <c r="R16818" s="3"/>
      <c r="S16818" s="3"/>
    </row>
    <row r="16819" spans="5:19" x14ac:dyDescent="0.3">
      <c r="E16819"/>
      <c r="F16819"/>
      <c r="G16819" s="3"/>
      <c r="H16819" s="3"/>
      <c r="I16819" s="3"/>
      <c r="J16819" s="3"/>
      <c r="K16819" s="3"/>
      <c r="L16819" s="3"/>
      <c r="M16819" s="3"/>
      <c r="N16819" s="3"/>
      <c r="O16819" s="3"/>
      <c r="P16819" s="3"/>
      <c r="Q16819" s="3"/>
      <c r="R16819" s="3"/>
      <c r="S16819" s="3"/>
    </row>
    <row r="16820" spans="5:19" x14ac:dyDescent="0.3">
      <c r="E16820"/>
      <c r="F16820"/>
      <c r="G16820" s="3"/>
      <c r="H16820" s="3"/>
      <c r="I16820" s="3"/>
      <c r="J16820" s="3"/>
      <c r="K16820" s="3"/>
      <c r="L16820" s="3"/>
      <c r="M16820" s="3"/>
      <c r="N16820" s="3"/>
      <c r="O16820" s="3"/>
      <c r="P16820" s="3"/>
      <c r="Q16820" s="3"/>
      <c r="R16820" s="3"/>
      <c r="S16820" s="3"/>
    </row>
    <row r="16821" spans="5:19" x14ac:dyDescent="0.3">
      <c r="E16821"/>
      <c r="F16821"/>
      <c r="G16821" s="3"/>
      <c r="H16821" s="3"/>
      <c r="I16821" s="3"/>
      <c r="J16821" s="3"/>
      <c r="K16821" s="3"/>
      <c r="L16821" s="3"/>
      <c r="M16821" s="3"/>
      <c r="N16821" s="3"/>
      <c r="O16821" s="3"/>
      <c r="P16821" s="3"/>
      <c r="Q16821" s="3"/>
      <c r="R16821" s="3"/>
      <c r="S16821" s="3"/>
    </row>
    <row r="16822" spans="5:19" x14ac:dyDescent="0.3">
      <c r="E16822"/>
      <c r="F16822"/>
      <c r="G16822" s="3"/>
      <c r="H16822" s="3"/>
      <c r="I16822" s="3"/>
      <c r="J16822" s="3"/>
      <c r="K16822" s="3"/>
      <c r="L16822" s="3"/>
      <c r="M16822" s="3"/>
      <c r="N16822" s="3"/>
      <c r="O16822" s="3"/>
      <c r="P16822" s="3"/>
      <c r="Q16822" s="3"/>
      <c r="R16822" s="3"/>
      <c r="S16822" s="3"/>
    </row>
    <row r="16823" spans="5:19" x14ac:dyDescent="0.3">
      <c r="E16823"/>
      <c r="F16823"/>
      <c r="G16823" s="3"/>
      <c r="H16823" s="3"/>
      <c r="I16823" s="3"/>
      <c r="J16823" s="3"/>
      <c r="K16823" s="3"/>
      <c r="L16823" s="3"/>
      <c r="M16823" s="3"/>
      <c r="N16823" s="3"/>
      <c r="O16823" s="3"/>
      <c r="P16823" s="3"/>
      <c r="Q16823" s="3"/>
      <c r="R16823" s="3"/>
      <c r="S16823" s="3"/>
    </row>
    <row r="16824" spans="5:19" x14ac:dyDescent="0.3">
      <c r="E16824"/>
      <c r="F16824"/>
      <c r="G16824" s="3"/>
      <c r="H16824" s="3"/>
      <c r="I16824" s="3"/>
      <c r="J16824" s="3"/>
      <c r="K16824" s="3"/>
      <c r="L16824" s="3"/>
      <c r="M16824" s="3"/>
      <c r="N16824" s="3"/>
      <c r="O16824" s="3"/>
      <c r="P16824" s="3"/>
      <c r="Q16824" s="3"/>
      <c r="R16824" s="3"/>
      <c r="S16824" s="3"/>
    </row>
    <row r="16825" spans="5:19" x14ac:dyDescent="0.3">
      <c r="E16825"/>
      <c r="F16825"/>
      <c r="G16825" s="3"/>
      <c r="H16825" s="3"/>
      <c r="I16825" s="3"/>
      <c r="J16825" s="3"/>
      <c r="K16825" s="3"/>
      <c r="L16825" s="3"/>
      <c r="M16825" s="3"/>
      <c r="N16825" s="3"/>
      <c r="O16825" s="3"/>
      <c r="P16825" s="3"/>
      <c r="Q16825" s="3"/>
      <c r="R16825" s="3"/>
      <c r="S16825" s="3"/>
    </row>
    <row r="16826" spans="5:19" x14ac:dyDescent="0.3">
      <c r="E16826"/>
      <c r="F16826"/>
      <c r="G16826" s="3"/>
      <c r="H16826" s="3"/>
      <c r="I16826" s="3"/>
      <c r="J16826" s="3"/>
      <c r="K16826" s="3"/>
      <c r="L16826" s="3"/>
      <c r="M16826" s="3"/>
      <c r="N16826" s="3"/>
      <c r="O16826" s="3"/>
      <c r="P16826" s="3"/>
      <c r="Q16826" s="3"/>
      <c r="R16826" s="3"/>
      <c r="S16826" s="3"/>
    </row>
    <row r="16827" spans="5:19" x14ac:dyDescent="0.3">
      <c r="E16827"/>
      <c r="F16827"/>
      <c r="G16827" s="3"/>
      <c r="H16827" s="3"/>
      <c r="I16827" s="3"/>
      <c r="J16827" s="3"/>
      <c r="K16827" s="3"/>
      <c r="L16827" s="3"/>
      <c r="M16827" s="3"/>
      <c r="N16827" s="3"/>
      <c r="O16827" s="3"/>
      <c r="P16827" s="3"/>
      <c r="Q16827" s="3"/>
      <c r="R16827" s="3"/>
      <c r="S16827" s="3"/>
    </row>
    <row r="16828" spans="5:19" x14ac:dyDescent="0.3">
      <c r="E16828"/>
      <c r="F16828"/>
      <c r="G16828" s="3"/>
      <c r="H16828" s="3"/>
      <c r="I16828" s="3"/>
      <c r="J16828" s="3"/>
      <c r="K16828" s="3"/>
      <c r="L16828" s="3"/>
      <c r="M16828" s="3"/>
      <c r="N16828" s="3"/>
      <c r="O16828" s="3"/>
      <c r="P16828" s="3"/>
      <c r="Q16828" s="3"/>
      <c r="R16828" s="3"/>
      <c r="S16828" s="3"/>
    </row>
    <row r="16829" spans="5:19" x14ac:dyDescent="0.3">
      <c r="E16829"/>
      <c r="F16829"/>
      <c r="G16829" s="3"/>
      <c r="H16829" s="3"/>
      <c r="I16829" s="3"/>
      <c r="J16829" s="3"/>
      <c r="K16829" s="3"/>
      <c r="L16829" s="3"/>
      <c r="M16829" s="3"/>
      <c r="N16829" s="3"/>
      <c r="O16829" s="3"/>
      <c r="P16829" s="3"/>
      <c r="Q16829" s="3"/>
      <c r="R16829" s="3"/>
      <c r="S16829" s="3"/>
    </row>
    <row r="16830" spans="5:19" x14ac:dyDescent="0.3">
      <c r="E16830"/>
      <c r="F16830"/>
      <c r="G16830" s="3"/>
      <c r="H16830" s="3"/>
      <c r="I16830" s="3"/>
      <c r="J16830" s="3"/>
      <c r="K16830" s="3"/>
      <c r="L16830" s="3"/>
      <c r="M16830" s="3"/>
      <c r="N16830" s="3"/>
      <c r="O16830" s="3"/>
      <c r="P16830" s="3"/>
      <c r="Q16830" s="3"/>
      <c r="R16830" s="3"/>
      <c r="S16830" s="3"/>
    </row>
    <row r="16831" spans="5:19" x14ac:dyDescent="0.3">
      <c r="E16831"/>
      <c r="F16831"/>
      <c r="G16831" s="3"/>
      <c r="H16831" s="3"/>
      <c r="I16831" s="3"/>
      <c r="J16831" s="3"/>
      <c r="K16831" s="3"/>
      <c r="L16831" s="3"/>
      <c r="M16831" s="3"/>
      <c r="N16831" s="3"/>
      <c r="O16831" s="3"/>
      <c r="P16831" s="3"/>
      <c r="Q16831" s="3"/>
      <c r="R16831" s="3"/>
      <c r="S16831" s="3"/>
    </row>
    <row r="16832" spans="5:19" x14ac:dyDescent="0.3">
      <c r="E16832"/>
      <c r="F16832"/>
      <c r="G16832" s="3"/>
      <c r="H16832" s="3"/>
      <c r="I16832" s="3"/>
      <c r="J16832" s="3"/>
      <c r="K16832" s="3"/>
      <c r="L16832" s="3"/>
      <c r="M16832" s="3"/>
      <c r="N16832" s="3"/>
      <c r="O16832" s="3"/>
      <c r="P16832" s="3"/>
      <c r="Q16832" s="3"/>
      <c r="R16832" s="3"/>
      <c r="S16832" s="3"/>
    </row>
    <row r="16833" spans="5:19" x14ac:dyDescent="0.3">
      <c r="E16833"/>
      <c r="F16833"/>
      <c r="G16833" s="3"/>
      <c r="H16833" s="3"/>
      <c r="I16833" s="3"/>
      <c r="J16833" s="3"/>
      <c r="K16833" s="3"/>
      <c r="L16833" s="3"/>
      <c r="M16833" s="3"/>
      <c r="N16833" s="3"/>
      <c r="O16833" s="3"/>
      <c r="P16833" s="3"/>
      <c r="Q16833" s="3"/>
      <c r="R16833" s="3"/>
      <c r="S16833" s="3"/>
    </row>
    <row r="16834" spans="5:19" x14ac:dyDescent="0.3">
      <c r="E16834"/>
      <c r="F16834"/>
      <c r="G16834" s="3"/>
      <c r="H16834" s="3"/>
      <c r="I16834" s="3"/>
      <c r="J16834" s="3"/>
      <c r="K16834" s="3"/>
      <c r="L16834" s="3"/>
      <c r="M16834" s="3"/>
      <c r="N16834" s="3"/>
      <c r="O16834" s="3"/>
      <c r="P16834" s="3"/>
      <c r="Q16834" s="3"/>
      <c r="R16834" s="3"/>
      <c r="S16834" s="3"/>
    </row>
    <row r="16835" spans="5:19" x14ac:dyDescent="0.3">
      <c r="E16835"/>
      <c r="F16835"/>
      <c r="G16835" s="3"/>
      <c r="H16835" s="3"/>
      <c r="I16835" s="3"/>
      <c r="J16835" s="3"/>
      <c r="K16835" s="3"/>
      <c r="L16835" s="3"/>
      <c r="M16835" s="3"/>
      <c r="N16835" s="3"/>
      <c r="O16835" s="3"/>
      <c r="P16835" s="3"/>
      <c r="Q16835" s="3"/>
      <c r="R16835" s="3"/>
      <c r="S16835" s="3"/>
    </row>
    <row r="16836" spans="5:19" x14ac:dyDescent="0.3">
      <c r="E16836"/>
      <c r="F16836"/>
      <c r="G16836" s="3"/>
      <c r="H16836" s="3"/>
      <c r="I16836" s="3"/>
      <c r="J16836" s="3"/>
      <c r="K16836" s="3"/>
      <c r="L16836" s="3"/>
      <c r="M16836" s="3"/>
      <c r="N16836" s="3"/>
      <c r="O16836" s="3"/>
      <c r="P16836" s="3"/>
      <c r="Q16836" s="3"/>
      <c r="R16836" s="3"/>
      <c r="S16836" s="3"/>
    </row>
    <row r="16837" spans="5:19" x14ac:dyDescent="0.3">
      <c r="E16837"/>
      <c r="F16837"/>
      <c r="G16837" s="3"/>
      <c r="H16837" s="3"/>
      <c r="I16837" s="3"/>
      <c r="J16837" s="3"/>
      <c r="K16837" s="3"/>
      <c r="L16837" s="3"/>
      <c r="M16837" s="3"/>
      <c r="N16837" s="3"/>
      <c r="O16837" s="3"/>
      <c r="P16837" s="3"/>
      <c r="Q16837" s="3"/>
      <c r="R16837" s="3"/>
      <c r="S16837" s="3"/>
    </row>
    <row r="16838" spans="5:19" x14ac:dyDescent="0.3">
      <c r="E16838"/>
      <c r="F16838"/>
      <c r="G16838" s="3"/>
      <c r="H16838" s="3"/>
      <c r="I16838" s="3"/>
      <c r="J16838" s="3"/>
      <c r="K16838" s="3"/>
      <c r="L16838" s="3"/>
      <c r="M16838" s="3"/>
      <c r="N16838" s="3"/>
      <c r="O16838" s="3"/>
      <c r="P16838" s="3"/>
      <c r="Q16838" s="3"/>
      <c r="R16838" s="3"/>
      <c r="S16838" s="3"/>
    </row>
    <row r="16839" spans="5:19" x14ac:dyDescent="0.3">
      <c r="E16839"/>
      <c r="F16839"/>
      <c r="G16839" s="3"/>
      <c r="H16839" s="3"/>
      <c r="I16839" s="3"/>
      <c r="J16839" s="3"/>
      <c r="K16839" s="3"/>
      <c r="L16839" s="3"/>
      <c r="M16839" s="3"/>
      <c r="N16839" s="3"/>
      <c r="O16839" s="3"/>
      <c r="P16839" s="3"/>
      <c r="Q16839" s="3"/>
      <c r="R16839" s="3"/>
      <c r="S16839" s="3"/>
    </row>
    <row r="16840" spans="5:19" x14ac:dyDescent="0.3">
      <c r="E16840"/>
      <c r="F16840"/>
      <c r="G16840" s="3"/>
      <c r="H16840" s="3"/>
      <c r="I16840" s="3"/>
      <c r="J16840" s="3"/>
      <c r="K16840" s="3"/>
      <c r="L16840" s="3"/>
      <c r="M16840" s="3"/>
      <c r="N16840" s="3"/>
      <c r="O16840" s="3"/>
      <c r="P16840" s="3"/>
      <c r="Q16840" s="3"/>
      <c r="R16840" s="3"/>
      <c r="S16840" s="3"/>
    </row>
    <row r="16841" spans="5:19" x14ac:dyDescent="0.3">
      <c r="E16841"/>
      <c r="F16841"/>
      <c r="G16841" s="3"/>
      <c r="H16841" s="3"/>
      <c r="I16841" s="3"/>
      <c r="J16841" s="3"/>
      <c r="K16841" s="3"/>
      <c r="L16841" s="3"/>
      <c r="M16841" s="3"/>
      <c r="N16841" s="3"/>
      <c r="O16841" s="3"/>
      <c r="P16841" s="3"/>
      <c r="Q16841" s="3"/>
      <c r="R16841" s="3"/>
      <c r="S16841" s="3"/>
    </row>
    <row r="16842" spans="5:19" x14ac:dyDescent="0.3">
      <c r="E16842"/>
      <c r="F16842"/>
      <c r="G16842" s="3"/>
      <c r="H16842" s="3"/>
      <c r="I16842" s="3"/>
      <c r="J16842" s="3"/>
      <c r="K16842" s="3"/>
      <c r="L16842" s="3"/>
      <c r="M16842" s="3"/>
      <c r="N16842" s="3"/>
      <c r="O16842" s="3"/>
      <c r="P16842" s="3"/>
      <c r="Q16842" s="3"/>
      <c r="R16842" s="3"/>
      <c r="S16842" s="3"/>
    </row>
    <row r="16843" spans="5:19" x14ac:dyDescent="0.3">
      <c r="E16843"/>
      <c r="F16843"/>
      <c r="G16843" s="3"/>
      <c r="H16843" s="3"/>
      <c r="I16843" s="3"/>
      <c r="J16843" s="3"/>
      <c r="K16843" s="3"/>
      <c r="L16843" s="3"/>
      <c r="M16843" s="3"/>
      <c r="N16843" s="3"/>
      <c r="O16843" s="3"/>
      <c r="P16843" s="3"/>
      <c r="Q16843" s="3"/>
      <c r="R16843" s="3"/>
      <c r="S16843" s="3"/>
    </row>
    <row r="16844" spans="5:19" x14ac:dyDescent="0.3">
      <c r="E16844"/>
      <c r="F16844"/>
      <c r="G16844" s="3"/>
      <c r="H16844" s="3"/>
      <c r="I16844" s="3"/>
      <c r="J16844" s="3"/>
      <c r="K16844" s="3"/>
      <c r="L16844" s="3"/>
      <c r="M16844" s="3"/>
      <c r="N16844" s="3"/>
      <c r="O16844" s="3"/>
      <c r="P16844" s="3"/>
      <c r="Q16844" s="3"/>
      <c r="R16844" s="3"/>
      <c r="S16844" s="3"/>
    </row>
    <row r="16845" spans="5:19" x14ac:dyDescent="0.3">
      <c r="E16845"/>
      <c r="F16845"/>
      <c r="G16845" s="3"/>
      <c r="H16845" s="3"/>
      <c r="I16845" s="3"/>
      <c r="J16845" s="3"/>
      <c r="K16845" s="3"/>
      <c r="L16845" s="3"/>
      <c r="M16845" s="3"/>
      <c r="N16845" s="3"/>
      <c r="O16845" s="3"/>
      <c r="P16845" s="3"/>
      <c r="Q16845" s="3"/>
      <c r="R16845" s="3"/>
      <c r="S16845" s="3"/>
    </row>
    <row r="16846" spans="5:19" x14ac:dyDescent="0.3">
      <c r="E16846"/>
      <c r="F16846"/>
      <c r="G16846" s="3"/>
      <c r="H16846" s="3"/>
      <c r="I16846" s="3"/>
      <c r="J16846" s="3"/>
      <c r="K16846" s="3"/>
      <c r="L16846" s="3"/>
      <c r="M16846" s="3"/>
      <c r="N16846" s="3"/>
      <c r="O16846" s="3"/>
      <c r="P16846" s="3"/>
      <c r="Q16846" s="3"/>
      <c r="R16846" s="3"/>
      <c r="S16846" s="3"/>
    </row>
    <row r="16847" spans="5:19" x14ac:dyDescent="0.3">
      <c r="E16847"/>
      <c r="F16847"/>
      <c r="G16847" s="3"/>
      <c r="H16847" s="3"/>
      <c r="I16847" s="3"/>
      <c r="J16847" s="3"/>
      <c r="K16847" s="3"/>
      <c r="L16847" s="3"/>
      <c r="M16847" s="3"/>
      <c r="N16847" s="3"/>
      <c r="O16847" s="3"/>
      <c r="P16847" s="3"/>
      <c r="Q16847" s="3"/>
      <c r="R16847" s="3"/>
      <c r="S16847" s="3"/>
    </row>
    <row r="16848" spans="5:19" x14ac:dyDescent="0.3">
      <c r="E16848"/>
      <c r="F16848"/>
      <c r="G16848" s="3"/>
      <c r="H16848" s="3"/>
      <c r="I16848" s="3"/>
      <c r="J16848" s="3"/>
      <c r="K16848" s="3"/>
      <c r="L16848" s="3"/>
      <c r="M16848" s="3"/>
      <c r="N16848" s="3"/>
      <c r="O16848" s="3"/>
      <c r="P16848" s="3"/>
      <c r="Q16848" s="3"/>
      <c r="R16848" s="3"/>
      <c r="S16848" s="3"/>
    </row>
    <row r="16849" spans="5:19" x14ac:dyDescent="0.3">
      <c r="E16849"/>
      <c r="F16849"/>
      <c r="G16849" s="3"/>
      <c r="H16849" s="3"/>
      <c r="I16849" s="3"/>
      <c r="J16849" s="3"/>
      <c r="K16849" s="3"/>
      <c r="L16849" s="3"/>
      <c r="M16849" s="3"/>
      <c r="N16849" s="3"/>
      <c r="O16849" s="3"/>
      <c r="P16849" s="3"/>
      <c r="Q16849" s="3"/>
      <c r="R16849" s="3"/>
      <c r="S16849" s="3"/>
    </row>
    <row r="16850" spans="5:19" x14ac:dyDescent="0.3">
      <c r="E16850"/>
      <c r="F16850"/>
      <c r="G16850" s="3"/>
      <c r="H16850" s="3"/>
      <c r="I16850" s="3"/>
      <c r="J16850" s="3"/>
      <c r="K16850" s="3"/>
      <c r="L16850" s="3"/>
      <c r="M16850" s="3"/>
      <c r="N16850" s="3"/>
      <c r="O16850" s="3"/>
      <c r="P16850" s="3"/>
      <c r="Q16850" s="3"/>
      <c r="R16850" s="3"/>
      <c r="S16850" s="3"/>
    </row>
    <row r="16851" spans="5:19" x14ac:dyDescent="0.3">
      <c r="E16851"/>
      <c r="F16851"/>
      <c r="G16851" s="3"/>
      <c r="H16851" s="3"/>
      <c r="I16851" s="3"/>
      <c r="J16851" s="3"/>
      <c r="K16851" s="3"/>
      <c r="L16851" s="3"/>
      <c r="M16851" s="3"/>
      <c r="N16851" s="3"/>
      <c r="O16851" s="3"/>
      <c r="P16851" s="3"/>
      <c r="Q16851" s="3"/>
      <c r="R16851" s="3"/>
      <c r="S16851" s="3"/>
    </row>
    <row r="16852" spans="5:19" x14ac:dyDescent="0.3">
      <c r="E16852"/>
      <c r="F16852"/>
      <c r="G16852" s="3"/>
      <c r="H16852" s="3"/>
      <c r="I16852" s="3"/>
      <c r="J16852" s="3"/>
      <c r="K16852" s="3"/>
      <c r="L16852" s="3"/>
      <c r="M16852" s="3"/>
      <c r="N16852" s="3"/>
      <c r="O16852" s="3"/>
      <c r="P16852" s="3"/>
      <c r="Q16852" s="3"/>
      <c r="R16852" s="3"/>
      <c r="S16852" s="3"/>
    </row>
    <row r="16853" spans="5:19" x14ac:dyDescent="0.3">
      <c r="E16853"/>
      <c r="F16853"/>
      <c r="G16853" s="3"/>
      <c r="H16853" s="3"/>
      <c r="I16853" s="3"/>
      <c r="J16853" s="3"/>
      <c r="K16853" s="3"/>
      <c r="L16853" s="3"/>
      <c r="M16853" s="3"/>
      <c r="N16853" s="3"/>
      <c r="O16853" s="3"/>
      <c r="P16853" s="3"/>
      <c r="Q16853" s="3"/>
      <c r="R16853" s="3"/>
      <c r="S16853" s="3"/>
    </row>
    <row r="16854" spans="5:19" x14ac:dyDescent="0.3">
      <c r="E16854"/>
      <c r="F16854"/>
      <c r="G16854" s="3"/>
      <c r="H16854" s="3"/>
      <c r="I16854" s="3"/>
      <c r="J16854" s="3"/>
      <c r="K16854" s="3"/>
      <c r="L16854" s="3"/>
      <c r="M16854" s="3"/>
      <c r="N16854" s="3"/>
      <c r="O16854" s="3"/>
      <c r="P16854" s="3"/>
      <c r="Q16854" s="3"/>
      <c r="R16854" s="3"/>
      <c r="S16854" s="3"/>
    </row>
    <row r="16855" spans="5:19" x14ac:dyDescent="0.3">
      <c r="E16855"/>
      <c r="F16855"/>
      <c r="G16855" s="3"/>
      <c r="H16855" s="3"/>
      <c r="I16855" s="3"/>
      <c r="J16855" s="3"/>
      <c r="K16855" s="3"/>
      <c r="L16855" s="3"/>
      <c r="M16855" s="3"/>
      <c r="N16855" s="3"/>
      <c r="O16855" s="3"/>
      <c r="P16855" s="3"/>
      <c r="Q16855" s="3"/>
      <c r="R16855" s="3"/>
      <c r="S16855" s="3"/>
    </row>
    <row r="16856" spans="5:19" x14ac:dyDescent="0.3">
      <c r="E16856"/>
      <c r="F16856"/>
      <c r="G16856" s="3"/>
      <c r="H16856" s="3"/>
      <c r="I16856" s="3"/>
      <c r="J16856" s="3"/>
      <c r="K16856" s="3"/>
      <c r="L16856" s="3"/>
      <c r="M16856" s="3"/>
      <c r="N16856" s="3"/>
      <c r="O16856" s="3"/>
      <c r="P16856" s="3"/>
      <c r="Q16856" s="3"/>
      <c r="R16856" s="3"/>
      <c r="S16856" s="3"/>
    </row>
    <row r="16857" spans="5:19" x14ac:dyDescent="0.3">
      <c r="E16857"/>
      <c r="F16857"/>
      <c r="G16857" s="3"/>
      <c r="H16857" s="3"/>
      <c r="I16857" s="3"/>
      <c r="J16857" s="3"/>
      <c r="K16857" s="3"/>
      <c r="L16857" s="3"/>
      <c r="M16857" s="3"/>
      <c r="N16857" s="3"/>
      <c r="O16857" s="3"/>
      <c r="P16857" s="3"/>
      <c r="Q16857" s="3"/>
      <c r="R16857" s="3"/>
      <c r="S16857" s="3"/>
    </row>
    <row r="16858" spans="5:19" x14ac:dyDescent="0.3">
      <c r="E16858"/>
      <c r="F16858"/>
      <c r="G16858" s="3"/>
      <c r="H16858" s="3"/>
      <c r="I16858" s="3"/>
      <c r="J16858" s="3"/>
      <c r="K16858" s="3"/>
      <c r="L16858" s="3"/>
      <c r="M16858" s="3"/>
      <c r="N16858" s="3"/>
      <c r="O16858" s="3"/>
      <c r="P16858" s="3"/>
      <c r="Q16858" s="3"/>
      <c r="R16858" s="3"/>
      <c r="S16858" s="3"/>
    </row>
    <row r="16859" spans="5:19" x14ac:dyDescent="0.3">
      <c r="E16859"/>
      <c r="F16859"/>
      <c r="G16859" s="3"/>
      <c r="H16859" s="3"/>
      <c r="I16859" s="3"/>
      <c r="J16859" s="3"/>
      <c r="K16859" s="3"/>
      <c r="L16859" s="3"/>
      <c r="M16859" s="3"/>
      <c r="N16859" s="3"/>
      <c r="O16859" s="3"/>
      <c r="P16859" s="3"/>
      <c r="Q16859" s="3"/>
      <c r="R16859" s="3"/>
      <c r="S16859" s="3"/>
    </row>
    <row r="16860" spans="5:19" x14ac:dyDescent="0.3">
      <c r="E16860"/>
      <c r="F16860"/>
      <c r="G16860" s="3"/>
      <c r="H16860" s="3"/>
      <c r="I16860" s="3"/>
      <c r="J16860" s="3"/>
      <c r="K16860" s="3"/>
      <c r="L16860" s="3"/>
      <c r="M16860" s="3"/>
      <c r="N16860" s="3"/>
      <c r="O16860" s="3"/>
      <c r="P16860" s="3"/>
      <c r="Q16860" s="3"/>
      <c r="R16860" s="3"/>
      <c r="S16860" s="3"/>
    </row>
    <row r="16861" spans="5:19" x14ac:dyDescent="0.3">
      <c r="E16861"/>
      <c r="F16861"/>
      <c r="G16861" s="3"/>
      <c r="H16861" s="3"/>
      <c r="I16861" s="3"/>
      <c r="J16861" s="3"/>
      <c r="K16861" s="3"/>
      <c r="L16861" s="3"/>
      <c r="M16861" s="3"/>
      <c r="N16861" s="3"/>
      <c r="O16861" s="3"/>
      <c r="P16861" s="3"/>
      <c r="Q16861" s="3"/>
      <c r="R16861" s="3"/>
      <c r="S16861" s="3"/>
    </row>
    <row r="16862" spans="5:19" x14ac:dyDescent="0.3">
      <c r="E16862"/>
      <c r="F16862"/>
      <c r="G16862" s="3"/>
      <c r="H16862" s="3"/>
      <c r="I16862" s="3"/>
      <c r="J16862" s="3"/>
      <c r="K16862" s="3"/>
      <c r="L16862" s="3"/>
      <c r="M16862" s="3"/>
      <c r="N16862" s="3"/>
      <c r="O16862" s="3"/>
      <c r="P16862" s="3"/>
      <c r="Q16862" s="3"/>
      <c r="R16862" s="3"/>
      <c r="S16862" s="3"/>
    </row>
    <row r="16863" spans="5:19" x14ac:dyDescent="0.3">
      <c r="E16863"/>
      <c r="F16863"/>
      <c r="G16863" s="3"/>
      <c r="H16863" s="3"/>
      <c r="I16863" s="3"/>
      <c r="J16863" s="3"/>
      <c r="K16863" s="3"/>
      <c r="L16863" s="3"/>
      <c r="M16863" s="3"/>
      <c r="N16863" s="3"/>
      <c r="O16863" s="3"/>
      <c r="P16863" s="3"/>
      <c r="Q16863" s="3"/>
      <c r="R16863" s="3"/>
      <c r="S16863" s="3"/>
    </row>
    <row r="16864" spans="5:19" x14ac:dyDescent="0.3">
      <c r="E16864"/>
      <c r="F16864"/>
      <c r="G16864" s="3"/>
      <c r="H16864" s="3"/>
      <c r="I16864" s="3"/>
      <c r="J16864" s="3"/>
      <c r="K16864" s="3"/>
      <c r="L16864" s="3"/>
      <c r="M16864" s="3"/>
      <c r="N16864" s="3"/>
      <c r="O16864" s="3"/>
      <c r="P16864" s="3"/>
      <c r="Q16864" s="3"/>
      <c r="R16864" s="3"/>
      <c r="S16864" s="3"/>
    </row>
    <row r="16865" spans="5:19" x14ac:dyDescent="0.3">
      <c r="E16865"/>
      <c r="F16865"/>
      <c r="G16865" s="3"/>
      <c r="H16865" s="3"/>
      <c r="I16865" s="3"/>
      <c r="J16865" s="3"/>
      <c r="K16865" s="3"/>
      <c r="L16865" s="3"/>
      <c r="M16865" s="3"/>
      <c r="N16865" s="3"/>
      <c r="O16865" s="3"/>
      <c r="P16865" s="3"/>
      <c r="Q16865" s="3"/>
      <c r="R16865" s="3"/>
      <c r="S16865" s="3"/>
    </row>
    <row r="16866" spans="5:19" x14ac:dyDescent="0.3">
      <c r="E16866"/>
      <c r="F16866"/>
      <c r="G16866" s="3"/>
      <c r="H16866" s="3"/>
      <c r="I16866" s="3"/>
      <c r="J16866" s="3"/>
      <c r="K16866" s="3"/>
      <c r="L16866" s="3"/>
      <c r="M16866" s="3"/>
      <c r="N16866" s="3"/>
      <c r="O16866" s="3"/>
      <c r="P16866" s="3"/>
      <c r="Q16866" s="3"/>
      <c r="R16866" s="3"/>
      <c r="S16866" s="3"/>
    </row>
    <row r="16867" spans="5:19" x14ac:dyDescent="0.3">
      <c r="E16867"/>
      <c r="F16867"/>
      <c r="G16867" s="3"/>
      <c r="H16867" s="3"/>
      <c r="I16867" s="3"/>
      <c r="J16867" s="3"/>
      <c r="K16867" s="3"/>
      <c r="L16867" s="3"/>
      <c r="M16867" s="3"/>
      <c r="N16867" s="3"/>
      <c r="O16867" s="3"/>
      <c r="P16867" s="3"/>
      <c r="Q16867" s="3"/>
      <c r="R16867" s="3"/>
      <c r="S16867" s="3"/>
    </row>
    <row r="16868" spans="5:19" x14ac:dyDescent="0.3">
      <c r="E16868"/>
      <c r="F16868"/>
      <c r="G16868" s="3"/>
      <c r="H16868" s="3"/>
      <c r="I16868" s="3"/>
      <c r="J16868" s="3"/>
      <c r="K16868" s="3"/>
      <c r="L16868" s="3"/>
      <c r="M16868" s="3"/>
      <c r="N16868" s="3"/>
      <c r="O16868" s="3"/>
      <c r="P16868" s="3"/>
      <c r="Q16868" s="3"/>
      <c r="R16868" s="3"/>
      <c r="S16868" s="3"/>
    </row>
    <row r="16869" spans="5:19" x14ac:dyDescent="0.3">
      <c r="E16869"/>
      <c r="F16869"/>
      <c r="G16869" s="3"/>
      <c r="H16869" s="3"/>
      <c r="I16869" s="3"/>
      <c r="J16869" s="3"/>
      <c r="K16869" s="3"/>
      <c r="L16869" s="3"/>
      <c r="M16869" s="3"/>
      <c r="N16869" s="3"/>
      <c r="O16869" s="3"/>
      <c r="P16869" s="3"/>
      <c r="Q16869" s="3"/>
      <c r="R16869" s="3"/>
      <c r="S16869" s="3"/>
    </row>
    <row r="16870" spans="5:19" x14ac:dyDescent="0.3">
      <c r="E16870"/>
      <c r="F16870"/>
      <c r="G16870" s="3"/>
      <c r="H16870" s="3"/>
      <c r="I16870" s="3"/>
      <c r="J16870" s="3"/>
      <c r="K16870" s="3"/>
      <c r="L16870" s="3"/>
      <c r="M16870" s="3"/>
      <c r="N16870" s="3"/>
      <c r="O16870" s="3"/>
      <c r="P16870" s="3"/>
      <c r="Q16870" s="3"/>
      <c r="R16870" s="3"/>
      <c r="S16870" s="3"/>
    </row>
    <row r="16871" spans="5:19" x14ac:dyDescent="0.3">
      <c r="E16871"/>
      <c r="F16871"/>
      <c r="G16871" s="3"/>
      <c r="H16871" s="3"/>
      <c r="I16871" s="3"/>
      <c r="J16871" s="3"/>
      <c r="K16871" s="3"/>
      <c r="L16871" s="3"/>
      <c r="M16871" s="3"/>
      <c r="N16871" s="3"/>
      <c r="O16871" s="3"/>
      <c r="P16871" s="3"/>
      <c r="Q16871" s="3"/>
      <c r="R16871" s="3"/>
      <c r="S16871" s="3"/>
    </row>
    <row r="16872" spans="5:19" x14ac:dyDescent="0.3">
      <c r="E16872"/>
      <c r="F16872"/>
      <c r="G16872" s="3"/>
      <c r="H16872" s="3"/>
      <c r="I16872" s="3"/>
      <c r="J16872" s="3"/>
      <c r="K16872" s="3"/>
      <c r="L16872" s="3"/>
      <c r="M16872" s="3"/>
      <c r="N16872" s="3"/>
      <c r="O16872" s="3"/>
      <c r="P16872" s="3"/>
      <c r="Q16872" s="3"/>
      <c r="R16872" s="3"/>
      <c r="S16872" s="3"/>
    </row>
    <row r="16873" spans="5:19" x14ac:dyDescent="0.3">
      <c r="E16873"/>
      <c r="F16873"/>
      <c r="G16873" s="3"/>
      <c r="H16873" s="3"/>
      <c r="I16873" s="3"/>
      <c r="J16873" s="3"/>
      <c r="K16873" s="3"/>
      <c r="L16873" s="3"/>
      <c r="M16873" s="3"/>
      <c r="N16873" s="3"/>
      <c r="O16873" s="3"/>
      <c r="P16873" s="3"/>
      <c r="Q16873" s="3"/>
      <c r="R16873" s="3"/>
      <c r="S16873" s="3"/>
    </row>
    <row r="16874" spans="5:19" x14ac:dyDescent="0.3">
      <c r="E16874"/>
      <c r="F16874"/>
      <c r="G16874" s="3"/>
      <c r="H16874" s="3"/>
      <c r="I16874" s="3"/>
      <c r="J16874" s="3"/>
      <c r="K16874" s="3"/>
      <c r="L16874" s="3"/>
      <c r="M16874" s="3"/>
      <c r="N16874" s="3"/>
      <c r="O16874" s="3"/>
      <c r="P16874" s="3"/>
      <c r="Q16874" s="3"/>
      <c r="R16874" s="3"/>
      <c r="S16874" s="3"/>
    </row>
    <row r="16875" spans="5:19" x14ac:dyDescent="0.3">
      <c r="E16875"/>
      <c r="F16875"/>
      <c r="G16875" s="3"/>
      <c r="H16875" s="3"/>
      <c r="I16875" s="3"/>
      <c r="J16875" s="3"/>
      <c r="K16875" s="3"/>
      <c r="L16875" s="3"/>
      <c r="M16875" s="3"/>
      <c r="N16875" s="3"/>
      <c r="O16875" s="3"/>
      <c r="P16875" s="3"/>
      <c r="Q16875" s="3"/>
      <c r="R16875" s="3"/>
      <c r="S16875" s="3"/>
    </row>
    <row r="16876" spans="5:19" x14ac:dyDescent="0.3">
      <c r="E16876"/>
      <c r="F16876"/>
      <c r="G16876" s="3"/>
      <c r="H16876" s="3"/>
      <c r="I16876" s="3"/>
      <c r="J16876" s="3"/>
      <c r="K16876" s="3"/>
      <c r="L16876" s="3"/>
      <c r="M16876" s="3"/>
      <c r="N16876" s="3"/>
      <c r="O16876" s="3"/>
      <c r="P16876" s="3"/>
      <c r="Q16876" s="3"/>
      <c r="R16876" s="3"/>
      <c r="S16876" s="3"/>
    </row>
    <row r="16877" spans="5:19" x14ac:dyDescent="0.3">
      <c r="E16877"/>
      <c r="F16877"/>
      <c r="G16877" s="3"/>
      <c r="H16877" s="3"/>
      <c r="I16877" s="3"/>
      <c r="J16877" s="3"/>
      <c r="K16877" s="3"/>
      <c r="L16877" s="3"/>
      <c r="M16877" s="3"/>
      <c r="N16877" s="3"/>
      <c r="O16877" s="3"/>
      <c r="P16877" s="3"/>
      <c r="Q16877" s="3"/>
      <c r="R16877" s="3"/>
      <c r="S16877" s="3"/>
    </row>
    <row r="16878" spans="5:19" x14ac:dyDescent="0.3">
      <c r="E16878"/>
      <c r="F16878"/>
      <c r="G16878" s="3"/>
      <c r="H16878" s="3"/>
      <c r="I16878" s="3"/>
      <c r="J16878" s="3"/>
      <c r="K16878" s="3"/>
      <c r="L16878" s="3"/>
      <c r="M16878" s="3"/>
      <c r="N16878" s="3"/>
      <c r="O16878" s="3"/>
      <c r="P16878" s="3"/>
      <c r="Q16878" s="3"/>
      <c r="R16878" s="3"/>
      <c r="S16878" s="3"/>
    </row>
    <row r="16879" spans="5:19" x14ac:dyDescent="0.3">
      <c r="E16879"/>
      <c r="F16879"/>
      <c r="G16879" s="3"/>
      <c r="H16879" s="3"/>
      <c r="I16879" s="3"/>
      <c r="J16879" s="3"/>
      <c r="K16879" s="3"/>
      <c r="L16879" s="3"/>
      <c r="M16879" s="3"/>
      <c r="N16879" s="3"/>
      <c r="O16879" s="3"/>
      <c r="P16879" s="3"/>
      <c r="Q16879" s="3"/>
      <c r="R16879" s="3"/>
      <c r="S16879" s="3"/>
    </row>
    <row r="16880" spans="5:19" x14ac:dyDescent="0.3">
      <c r="E16880"/>
      <c r="F16880"/>
      <c r="G16880" s="3"/>
      <c r="H16880" s="3"/>
      <c r="I16880" s="3"/>
      <c r="J16880" s="3"/>
      <c r="K16880" s="3"/>
      <c r="L16880" s="3"/>
      <c r="M16880" s="3"/>
      <c r="N16880" s="3"/>
      <c r="O16880" s="3"/>
      <c r="P16880" s="3"/>
      <c r="Q16880" s="3"/>
      <c r="R16880" s="3"/>
      <c r="S16880" s="3"/>
    </row>
    <row r="16881" spans="5:19" x14ac:dyDescent="0.3">
      <c r="E16881"/>
      <c r="F16881"/>
      <c r="G16881" s="3"/>
      <c r="H16881" s="3"/>
      <c r="I16881" s="3"/>
      <c r="J16881" s="3"/>
      <c r="K16881" s="3"/>
      <c r="L16881" s="3"/>
      <c r="M16881" s="3"/>
      <c r="N16881" s="3"/>
      <c r="O16881" s="3"/>
      <c r="P16881" s="3"/>
      <c r="Q16881" s="3"/>
      <c r="R16881" s="3"/>
      <c r="S16881" s="3"/>
    </row>
    <row r="16882" spans="5:19" x14ac:dyDescent="0.3">
      <c r="E16882"/>
      <c r="F16882"/>
      <c r="G16882" s="3"/>
      <c r="H16882" s="3"/>
      <c r="I16882" s="3"/>
      <c r="J16882" s="3"/>
      <c r="K16882" s="3"/>
      <c r="L16882" s="3"/>
      <c r="M16882" s="3"/>
      <c r="N16882" s="3"/>
      <c r="O16882" s="3"/>
      <c r="P16882" s="3"/>
      <c r="Q16882" s="3"/>
      <c r="R16882" s="3"/>
      <c r="S16882" s="3"/>
    </row>
    <row r="16883" spans="5:19" x14ac:dyDescent="0.3">
      <c r="E16883"/>
      <c r="F16883"/>
      <c r="G16883" s="3"/>
      <c r="H16883" s="3"/>
      <c r="I16883" s="3"/>
      <c r="J16883" s="3"/>
      <c r="K16883" s="3"/>
      <c r="L16883" s="3"/>
      <c r="M16883" s="3"/>
      <c r="N16883" s="3"/>
      <c r="O16883" s="3"/>
      <c r="P16883" s="3"/>
      <c r="Q16883" s="3"/>
      <c r="R16883" s="3"/>
      <c r="S16883" s="3"/>
    </row>
    <row r="16884" spans="5:19" x14ac:dyDescent="0.3">
      <c r="E16884"/>
      <c r="F16884"/>
      <c r="G16884" s="3"/>
      <c r="H16884" s="3"/>
      <c r="I16884" s="3"/>
      <c r="J16884" s="3"/>
      <c r="K16884" s="3"/>
      <c r="L16884" s="3"/>
      <c r="M16884" s="3"/>
      <c r="N16884" s="3"/>
      <c r="O16884" s="3"/>
      <c r="P16884" s="3"/>
      <c r="Q16884" s="3"/>
      <c r="R16884" s="3"/>
      <c r="S16884" s="3"/>
    </row>
    <row r="16885" spans="5:19" x14ac:dyDescent="0.3">
      <c r="E16885"/>
      <c r="F16885"/>
      <c r="G16885" s="3"/>
      <c r="H16885" s="3"/>
      <c r="I16885" s="3"/>
      <c r="J16885" s="3"/>
      <c r="K16885" s="3"/>
      <c r="L16885" s="3"/>
      <c r="M16885" s="3"/>
      <c r="N16885" s="3"/>
      <c r="O16885" s="3"/>
      <c r="P16885" s="3"/>
      <c r="Q16885" s="3"/>
      <c r="R16885" s="3"/>
      <c r="S16885" s="3"/>
    </row>
    <row r="16886" spans="5:19" x14ac:dyDescent="0.3">
      <c r="E16886"/>
      <c r="F16886"/>
      <c r="G16886" s="3"/>
      <c r="H16886" s="3"/>
      <c r="I16886" s="3"/>
      <c r="J16886" s="3"/>
      <c r="K16886" s="3"/>
      <c r="L16886" s="3"/>
      <c r="M16886" s="3"/>
      <c r="N16886" s="3"/>
      <c r="O16886" s="3"/>
      <c r="P16886" s="3"/>
      <c r="Q16886" s="3"/>
      <c r="R16886" s="3"/>
      <c r="S16886" s="3"/>
    </row>
    <row r="16887" spans="5:19" x14ac:dyDescent="0.3">
      <c r="E16887"/>
      <c r="F16887"/>
      <c r="G16887" s="3"/>
      <c r="H16887" s="3"/>
      <c r="I16887" s="3"/>
      <c r="J16887" s="3"/>
      <c r="K16887" s="3"/>
      <c r="L16887" s="3"/>
      <c r="M16887" s="3"/>
      <c r="N16887" s="3"/>
      <c r="O16887" s="3"/>
      <c r="P16887" s="3"/>
      <c r="Q16887" s="3"/>
      <c r="R16887" s="3"/>
      <c r="S16887" s="3"/>
    </row>
    <row r="16888" spans="5:19" x14ac:dyDescent="0.3">
      <c r="E16888"/>
      <c r="F16888"/>
      <c r="G16888" s="3"/>
      <c r="H16888" s="3"/>
      <c r="I16888" s="3"/>
      <c r="J16888" s="3"/>
      <c r="K16888" s="3"/>
      <c r="L16888" s="3"/>
      <c r="M16888" s="3"/>
      <c r="N16888" s="3"/>
      <c r="O16888" s="3"/>
      <c r="P16888" s="3"/>
      <c r="Q16888" s="3"/>
      <c r="R16888" s="3"/>
      <c r="S16888" s="3"/>
    </row>
    <row r="16889" spans="5:19" x14ac:dyDescent="0.3">
      <c r="E16889"/>
      <c r="F16889"/>
      <c r="G16889" s="3"/>
      <c r="H16889" s="3"/>
      <c r="I16889" s="3"/>
      <c r="J16889" s="3"/>
      <c r="K16889" s="3"/>
      <c r="L16889" s="3"/>
      <c r="M16889" s="3"/>
      <c r="N16889" s="3"/>
      <c r="O16889" s="3"/>
      <c r="P16889" s="3"/>
      <c r="Q16889" s="3"/>
      <c r="R16889" s="3"/>
      <c r="S16889" s="3"/>
    </row>
    <row r="16890" spans="5:19" x14ac:dyDescent="0.3">
      <c r="E16890"/>
      <c r="F16890"/>
      <c r="G16890" s="3"/>
      <c r="H16890" s="3"/>
      <c r="I16890" s="3"/>
      <c r="J16890" s="3"/>
      <c r="K16890" s="3"/>
      <c r="L16890" s="3"/>
      <c r="M16890" s="3"/>
      <c r="N16890" s="3"/>
      <c r="O16890" s="3"/>
      <c r="P16890" s="3"/>
      <c r="Q16890" s="3"/>
      <c r="R16890" s="3"/>
      <c r="S16890" s="3"/>
    </row>
    <row r="16891" spans="5:19" x14ac:dyDescent="0.3">
      <c r="E16891"/>
      <c r="F16891"/>
      <c r="G16891" s="3"/>
      <c r="H16891" s="3"/>
      <c r="I16891" s="3"/>
      <c r="J16891" s="3"/>
      <c r="K16891" s="3"/>
      <c r="L16891" s="3"/>
      <c r="M16891" s="3"/>
      <c r="N16891" s="3"/>
      <c r="O16891" s="3"/>
      <c r="P16891" s="3"/>
      <c r="Q16891" s="3"/>
      <c r="R16891" s="3"/>
      <c r="S16891" s="3"/>
    </row>
    <row r="16892" spans="5:19" x14ac:dyDescent="0.3">
      <c r="E16892"/>
      <c r="F16892"/>
      <c r="G16892" s="3"/>
      <c r="H16892" s="3"/>
      <c r="I16892" s="3"/>
      <c r="J16892" s="3"/>
      <c r="K16892" s="3"/>
      <c r="L16892" s="3"/>
      <c r="M16892" s="3"/>
      <c r="N16892" s="3"/>
      <c r="O16892" s="3"/>
      <c r="P16892" s="3"/>
      <c r="Q16892" s="3"/>
      <c r="R16892" s="3"/>
      <c r="S16892" s="3"/>
    </row>
    <row r="16893" spans="5:19" x14ac:dyDescent="0.3">
      <c r="E16893"/>
      <c r="F16893"/>
      <c r="G16893" s="3"/>
      <c r="H16893" s="3"/>
      <c r="I16893" s="3"/>
      <c r="J16893" s="3"/>
      <c r="K16893" s="3"/>
      <c r="L16893" s="3"/>
      <c r="M16893" s="3"/>
      <c r="N16893" s="3"/>
      <c r="O16893" s="3"/>
      <c r="P16893" s="3"/>
      <c r="Q16893" s="3"/>
      <c r="R16893" s="3"/>
      <c r="S16893" s="3"/>
    </row>
    <row r="16894" spans="5:19" x14ac:dyDescent="0.3">
      <c r="E16894"/>
      <c r="F16894"/>
      <c r="G16894" s="3"/>
      <c r="H16894" s="3"/>
      <c r="I16894" s="3"/>
      <c r="J16894" s="3"/>
      <c r="K16894" s="3"/>
      <c r="L16894" s="3"/>
      <c r="M16894" s="3"/>
      <c r="N16894" s="3"/>
      <c r="O16894" s="3"/>
      <c r="P16894" s="3"/>
      <c r="Q16894" s="3"/>
      <c r="R16894" s="3"/>
      <c r="S16894" s="3"/>
    </row>
    <row r="16895" spans="5:19" x14ac:dyDescent="0.3">
      <c r="E16895"/>
      <c r="F16895"/>
      <c r="G16895" s="3"/>
      <c r="H16895" s="3"/>
      <c r="I16895" s="3"/>
      <c r="J16895" s="3"/>
      <c r="K16895" s="3"/>
      <c r="L16895" s="3"/>
      <c r="M16895" s="3"/>
      <c r="N16895" s="3"/>
      <c r="O16895" s="3"/>
      <c r="P16895" s="3"/>
      <c r="Q16895" s="3"/>
      <c r="R16895" s="3"/>
      <c r="S16895" s="3"/>
    </row>
    <row r="16896" spans="5:19" x14ac:dyDescent="0.3">
      <c r="E16896"/>
      <c r="F16896"/>
      <c r="G16896" s="3"/>
      <c r="H16896" s="3"/>
      <c r="I16896" s="3"/>
      <c r="J16896" s="3"/>
      <c r="K16896" s="3"/>
      <c r="L16896" s="3"/>
      <c r="M16896" s="3"/>
      <c r="N16896" s="3"/>
      <c r="O16896" s="3"/>
      <c r="P16896" s="3"/>
      <c r="Q16896" s="3"/>
      <c r="R16896" s="3"/>
      <c r="S16896" s="3"/>
    </row>
    <row r="16897" spans="5:19" x14ac:dyDescent="0.3">
      <c r="E16897"/>
      <c r="F16897"/>
      <c r="G16897" s="3"/>
      <c r="H16897" s="3"/>
      <c r="I16897" s="3"/>
      <c r="J16897" s="3"/>
      <c r="K16897" s="3"/>
      <c r="L16897" s="3"/>
      <c r="M16897" s="3"/>
      <c r="N16897" s="3"/>
      <c r="O16897" s="3"/>
      <c r="P16897" s="3"/>
      <c r="Q16897" s="3"/>
      <c r="R16897" s="3"/>
      <c r="S16897" s="3"/>
    </row>
    <row r="16898" spans="5:19" x14ac:dyDescent="0.3">
      <c r="E16898"/>
      <c r="F16898"/>
      <c r="G16898" s="3"/>
      <c r="H16898" s="3"/>
      <c r="I16898" s="3"/>
      <c r="J16898" s="3"/>
      <c r="K16898" s="3"/>
      <c r="L16898" s="3"/>
      <c r="M16898" s="3"/>
      <c r="N16898" s="3"/>
      <c r="O16898" s="3"/>
      <c r="P16898" s="3"/>
      <c r="Q16898" s="3"/>
      <c r="R16898" s="3"/>
      <c r="S16898" s="3"/>
    </row>
    <row r="16899" spans="5:19" x14ac:dyDescent="0.3">
      <c r="E16899"/>
      <c r="F16899"/>
      <c r="G16899" s="3"/>
      <c r="H16899" s="3"/>
      <c r="I16899" s="3"/>
      <c r="J16899" s="3"/>
      <c r="K16899" s="3"/>
      <c r="L16899" s="3"/>
      <c r="M16899" s="3"/>
      <c r="N16899" s="3"/>
      <c r="O16899" s="3"/>
      <c r="P16899" s="3"/>
      <c r="Q16899" s="3"/>
      <c r="R16899" s="3"/>
      <c r="S16899" s="3"/>
    </row>
    <row r="16900" spans="5:19" x14ac:dyDescent="0.3">
      <c r="E16900"/>
      <c r="F16900"/>
      <c r="G16900" s="3"/>
      <c r="H16900" s="3"/>
      <c r="I16900" s="3"/>
      <c r="J16900" s="3"/>
      <c r="K16900" s="3"/>
      <c r="L16900" s="3"/>
      <c r="M16900" s="3"/>
      <c r="N16900" s="3"/>
      <c r="O16900" s="3"/>
      <c r="P16900" s="3"/>
      <c r="Q16900" s="3"/>
      <c r="R16900" s="3"/>
      <c r="S16900" s="3"/>
    </row>
    <row r="16901" spans="5:19" x14ac:dyDescent="0.3">
      <c r="E16901"/>
      <c r="F16901"/>
      <c r="G16901" s="3"/>
      <c r="H16901" s="3"/>
      <c r="I16901" s="3"/>
      <c r="J16901" s="3"/>
      <c r="K16901" s="3"/>
      <c r="L16901" s="3"/>
      <c r="M16901" s="3"/>
      <c r="N16901" s="3"/>
      <c r="O16901" s="3"/>
      <c r="P16901" s="3"/>
      <c r="Q16901" s="3"/>
      <c r="R16901" s="3"/>
      <c r="S16901" s="3"/>
    </row>
    <row r="16902" spans="5:19" x14ac:dyDescent="0.3">
      <c r="E16902"/>
      <c r="F16902"/>
      <c r="G16902" s="3"/>
      <c r="H16902" s="3"/>
      <c r="I16902" s="3"/>
      <c r="J16902" s="3"/>
      <c r="K16902" s="3"/>
      <c r="L16902" s="3"/>
      <c r="M16902" s="3"/>
      <c r="N16902" s="3"/>
      <c r="O16902" s="3"/>
      <c r="P16902" s="3"/>
      <c r="Q16902" s="3"/>
      <c r="R16902" s="3"/>
      <c r="S16902" s="3"/>
    </row>
    <row r="16903" spans="5:19" x14ac:dyDescent="0.3">
      <c r="E16903"/>
      <c r="F16903"/>
      <c r="G16903" s="3"/>
      <c r="H16903" s="3"/>
      <c r="I16903" s="3"/>
      <c r="J16903" s="3"/>
      <c r="K16903" s="3"/>
      <c r="L16903" s="3"/>
      <c r="M16903" s="3"/>
      <c r="N16903" s="3"/>
      <c r="O16903" s="3"/>
      <c r="P16903" s="3"/>
      <c r="Q16903" s="3"/>
      <c r="R16903" s="3"/>
      <c r="S16903" s="3"/>
    </row>
    <row r="16904" spans="5:19" x14ac:dyDescent="0.3">
      <c r="E16904"/>
      <c r="F16904"/>
      <c r="G16904" s="3"/>
      <c r="H16904" s="3"/>
      <c r="I16904" s="3"/>
      <c r="J16904" s="3"/>
      <c r="K16904" s="3"/>
      <c r="L16904" s="3"/>
      <c r="M16904" s="3"/>
      <c r="N16904" s="3"/>
      <c r="O16904" s="3"/>
      <c r="P16904" s="3"/>
      <c r="Q16904" s="3"/>
      <c r="R16904" s="3"/>
      <c r="S16904" s="3"/>
    </row>
    <row r="16905" spans="5:19" x14ac:dyDescent="0.3">
      <c r="E16905"/>
      <c r="F16905"/>
      <c r="G16905" s="3"/>
      <c r="H16905" s="3"/>
      <c r="I16905" s="3"/>
      <c r="J16905" s="3"/>
      <c r="K16905" s="3"/>
      <c r="L16905" s="3"/>
      <c r="M16905" s="3"/>
      <c r="N16905" s="3"/>
      <c r="O16905" s="3"/>
      <c r="P16905" s="3"/>
      <c r="Q16905" s="3"/>
      <c r="R16905" s="3"/>
      <c r="S16905" s="3"/>
    </row>
    <row r="16906" spans="5:19" x14ac:dyDescent="0.3">
      <c r="E16906"/>
      <c r="F16906"/>
      <c r="G16906" s="3"/>
      <c r="H16906" s="3"/>
      <c r="I16906" s="3"/>
      <c r="J16906" s="3"/>
      <c r="K16906" s="3"/>
      <c r="L16906" s="3"/>
      <c r="M16906" s="3"/>
      <c r="N16906" s="3"/>
      <c r="O16906" s="3"/>
      <c r="P16906" s="3"/>
      <c r="Q16906" s="3"/>
      <c r="R16906" s="3"/>
      <c r="S16906" s="3"/>
    </row>
    <row r="16907" spans="5:19" x14ac:dyDescent="0.3">
      <c r="E16907"/>
      <c r="F16907"/>
      <c r="G16907" s="3"/>
      <c r="H16907" s="3"/>
      <c r="I16907" s="3"/>
      <c r="J16907" s="3"/>
      <c r="K16907" s="3"/>
      <c r="L16907" s="3"/>
      <c r="M16907" s="3"/>
      <c r="N16907" s="3"/>
      <c r="O16907" s="3"/>
      <c r="P16907" s="3"/>
      <c r="Q16907" s="3"/>
      <c r="R16907" s="3"/>
      <c r="S16907" s="3"/>
    </row>
    <row r="16908" spans="5:19" x14ac:dyDescent="0.3">
      <c r="E16908"/>
      <c r="F16908"/>
      <c r="G16908" s="3"/>
      <c r="H16908" s="3"/>
      <c r="I16908" s="3"/>
      <c r="J16908" s="3"/>
      <c r="K16908" s="3"/>
      <c r="L16908" s="3"/>
      <c r="M16908" s="3"/>
      <c r="N16908" s="3"/>
      <c r="O16908" s="3"/>
      <c r="P16908" s="3"/>
      <c r="Q16908" s="3"/>
      <c r="R16908" s="3"/>
      <c r="S16908" s="3"/>
    </row>
    <row r="16909" spans="5:19" x14ac:dyDescent="0.3">
      <c r="E16909"/>
      <c r="F16909"/>
      <c r="G16909" s="3"/>
      <c r="H16909" s="3"/>
      <c r="I16909" s="3"/>
      <c r="J16909" s="3"/>
      <c r="K16909" s="3"/>
      <c r="L16909" s="3"/>
      <c r="M16909" s="3"/>
      <c r="N16909" s="3"/>
      <c r="O16909" s="3"/>
      <c r="P16909" s="3"/>
      <c r="Q16909" s="3"/>
      <c r="R16909" s="3"/>
      <c r="S16909" s="3"/>
    </row>
    <row r="16910" spans="5:19" x14ac:dyDescent="0.3">
      <c r="E16910"/>
      <c r="F16910"/>
      <c r="G16910" s="3"/>
      <c r="H16910" s="3"/>
      <c r="I16910" s="3"/>
      <c r="J16910" s="3"/>
      <c r="K16910" s="3"/>
      <c r="L16910" s="3"/>
      <c r="M16910" s="3"/>
      <c r="N16910" s="3"/>
      <c r="O16910" s="3"/>
      <c r="P16910" s="3"/>
      <c r="Q16910" s="3"/>
      <c r="R16910" s="3"/>
      <c r="S16910" s="3"/>
    </row>
    <row r="16911" spans="5:19" x14ac:dyDescent="0.3">
      <c r="E16911"/>
      <c r="F16911"/>
      <c r="G16911" s="3"/>
      <c r="H16911" s="3"/>
      <c r="I16911" s="3"/>
      <c r="J16911" s="3"/>
      <c r="K16911" s="3"/>
      <c r="L16911" s="3"/>
      <c r="M16911" s="3"/>
      <c r="N16911" s="3"/>
      <c r="O16911" s="3"/>
      <c r="P16911" s="3"/>
      <c r="Q16911" s="3"/>
      <c r="R16911" s="3"/>
      <c r="S16911" s="3"/>
    </row>
    <row r="16912" spans="5:19" x14ac:dyDescent="0.3">
      <c r="E16912"/>
      <c r="F16912"/>
      <c r="G16912" s="3"/>
      <c r="H16912" s="3"/>
      <c r="I16912" s="3"/>
      <c r="J16912" s="3"/>
      <c r="K16912" s="3"/>
      <c r="L16912" s="3"/>
      <c r="M16912" s="3"/>
      <c r="N16912" s="3"/>
      <c r="O16912" s="3"/>
      <c r="P16912" s="3"/>
      <c r="Q16912" s="3"/>
      <c r="R16912" s="3"/>
      <c r="S16912" s="3"/>
    </row>
    <row r="16913" spans="5:19" x14ac:dyDescent="0.3">
      <c r="E16913"/>
      <c r="F16913"/>
      <c r="G16913" s="3"/>
      <c r="H16913" s="3"/>
      <c r="I16913" s="3"/>
      <c r="J16913" s="3"/>
      <c r="K16913" s="3"/>
      <c r="L16913" s="3"/>
      <c r="M16913" s="3"/>
      <c r="N16913" s="3"/>
      <c r="O16913" s="3"/>
      <c r="P16913" s="3"/>
      <c r="Q16913" s="3"/>
      <c r="R16913" s="3"/>
      <c r="S16913" s="3"/>
    </row>
    <row r="16914" spans="5:19" x14ac:dyDescent="0.3">
      <c r="E16914"/>
      <c r="F16914"/>
      <c r="G16914" s="3"/>
      <c r="H16914" s="3"/>
      <c r="I16914" s="3"/>
      <c r="J16914" s="3"/>
      <c r="K16914" s="3"/>
      <c r="L16914" s="3"/>
      <c r="M16914" s="3"/>
      <c r="N16914" s="3"/>
      <c r="O16914" s="3"/>
      <c r="P16914" s="3"/>
      <c r="Q16914" s="3"/>
      <c r="R16914" s="3"/>
      <c r="S16914" s="3"/>
    </row>
    <row r="16915" spans="5:19" x14ac:dyDescent="0.3">
      <c r="E16915"/>
      <c r="F16915"/>
      <c r="G16915" s="3"/>
      <c r="H16915" s="3"/>
      <c r="I16915" s="3"/>
      <c r="J16915" s="3"/>
      <c r="K16915" s="3"/>
      <c r="L16915" s="3"/>
      <c r="M16915" s="3"/>
      <c r="N16915" s="3"/>
      <c r="O16915" s="3"/>
      <c r="P16915" s="3"/>
      <c r="Q16915" s="3"/>
      <c r="R16915" s="3"/>
      <c r="S16915" s="3"/>
    </row>
    <row r="16916" spans="5:19" x14ac:dyDescent="0.3">
      <c r="E16916"/>
      <c r="F16916"/>
      <c r="G16916" s="3"/>
      <c r="H16916" s="3"/>
      <c r="I16916" s="3"/>
      <c r="J16916" s="3"/>
      <c r="K16916" s="3"/>
      <c r="L16916" s="3"/>
      <c r="M16916" s="3"/>
      <c r="N16916" s="3"/>
      <c r="O16916" s="3"/>
      <c r="P16916" s="3"/>
      <c r="Q16916" s="3"/>
      <c r="R16916" s="3"/>
      <c r="S16916" s="3"/>
    </row>
    <row r="16917" spans="5:19" x14ac:dyDescent="0.3">
      <c r="E16917"/>
      <c r="F16917"/>
      <c r="G16917" s="3"/>
      <c r="H16917" s="3"/>
      <c r="I16917" s="3"/>
      <c r="J16917" s="3"/>
      <c r="K16917" s="3"/>
      <c r="L16917" s="3"/>
      <c r="M16917" s="3"/>
      <c r="N16917" s="3"/>
      <c r="O16917" s="3"/>
      <c r="P16917" s="3"/>
      <c r="Q16917" s="3"/>
      <c r="R16917" s="3"/>
      <c r="S16917" s="3"/>
    </row>
    <row r="16918" spans="5:19" x14ac:dyDescent="0.3">
      <c r="E16918"/>
      <c r="F16918"/>
      <c r="G16918" s="3"/>
      <c r="H16918" s="3"/>
      <c r="I16918" s="3"/>
      <c r="J16918" s="3"/>
      <c r="K16918" s="3"/>
      <c r="L16918" s="3"/>
      <c r="M16918" s="3"/>
      <c r="N16918" s="3"/>
      <c r="O16918" s="3"/>
      <c r="P16918" s="3"/>
      <c r="Q16918" s="3"/>
      <c r="R16918" s="3"/>
      <c r="S16918" s="3"/>
    </row>
    <row r="16919" spans="5:19" x14ac:dyDescent="0.3">
      <c r="E16919"/>
      <c r="F16919"/>
      <c r="G16919" s="3"/>
      <c r="H16919" s="3"/>
      <c r="I16919" s="3"/>
      <c r="J16919" s="3"/>
      <c r="K16919" s="3"/>
      <c r="L16919" s="3"/>
      <c r="M16919" s="3"/>
      <c r="N16919" s="3"/>
      <c r="O16919" s="3"/>
      <c r="P16919" s="3"/>
      <c r="Q16919" s="3"/>
      <c r="R16919" s="3"/>
      <c r="S16919" s="3"/>
    </row>
    <row r="16920" spans="5:19" x14ac:dyDescent="0.3">
      <c r="E16920"/>
      <c r="F16920"/>
      <c r="G16920" s="3"/>
      <c r="H16920" s="3"/>
      <c r="I16920" s="3"/>
      <c r="J16920" s="3"/>
      <c r="K16920" s="3"/>
      <c r="L16920" s="3"/>
      <c r="M16920" s="3"/>
      <c r="N16920" s="3"/>
      <c r="O16920" s="3"/>
      <c r="P16920" s="3"/>
      <c r="Q16920" s="3"/>
      <c r="R16920" s="3"/>
      <c r="S16920" s="3"/>
    </row>
    <row r="16921" spans="5:19" x14ac:dyDescent="0.3">
      <c r="E16921"/>
      <c r="F16921"/>
      <c r="G16921" s="3"/>
      <c r="H16921" s="3"/>
      <c r="I16921" s="3"/>
      <c r="J16921" s="3"/>
      <c r="K16921" s="3"/>
      <c r="L16921" s="3"/>
      <c r="M16921" s="3"/>
      <c r="N16921" s="3"/>
      <c r="O16921" s="3"/>
      <c r="P16921" s="3"/>
      <c r="Q16921" s="3"/>
      <c r="R16921" s="3"/>
      <c r="S16921" s="3"/>
    </row>
    <row r="16922" spans="5:19" x14ac:dyDescent="0.3">
      <c r="E16922"/>
      <c r="F16922"/>
      <c r="G16922" s="3"/>
      <c r="H16922" s="3"/>
      <c r="I16922" s="3"/>
      <c r="J16922" s="3"/>
      <c r="K16922" s="3"/>
      <c r="L16922" s="3"/>
      <c r="M16922" s="3"/>
      <c r="N16922" s="3"/>
      <c r="O16922" s="3"/>
      <c r="P16922" s="3"/>
      <c r="Q16922" s="3"/>
      <c r="R16922" s="3"/>
      <c r="S16922" s="3"/>
    </row>
    <row r="16923" spans="5:19" x14ac:dyDescent="0.3">
      <c r="E16923"/>
      <c r="F16923"/>
      <c r="G16923" s="3"/>
      <c r="H16923" s="3"/>
      <c r="I16923" s="3"/>
      <c r="J16923" s="3"/>
      <c r="K16923" s="3"/>
      <c r="L16923" s="3"/>
      <c r="M16923" s="3"/>
      <c r="N16923" s="3"/>
      <c r="O16923" s="3"/>
      <c r="P16923" s="3"/>
      <c r="Q16923" s="3"/>
      <c r="R16923" s="3"/>
      <c r="S16923" s="3"/>
    </row>
    <row r="16924" spans="5:19" x14ac:dyDescent="0.3">
      <c r="E16924"/>
      <c r="F16924"/>
      <c r="G16924" s="3"/>
      <c r="H16924" s="3"/>
      <c r="I16924" s="3"/>
      <c r="J16924" s="3"/>
      <c r="K16924" s="3"/>
      <c r="L16924" s="3"/>
      <c r="M16924" s="3"/>
      <c r="N16924" s="3"/>
      <c r="O16924" s="3"/>
      <c r="P16924" s="3"/>
      <c r="Q16924" s="3"/>
      <c r="R16924" s="3"/>
      <c r="S16924" s="3"/>
    </row>
    <row r="16925" spans="5:19" x14ac:dyDescent="0.3">
      <c r="E16925"/>
      <c r="F16925"/>
      <c r="G16925" s="3"/>
      <c r="H16925" s="3"/>
      <c r="I16925" s="3"/>
      <c r="J16925" s="3"/>
      <c r="K16925" s="3"/>
      <c r="L16925" s="3"/>
      <c r="M16925" s="3"/>
      <c r="N16925" s="3"/>
      <c r="O16925" s="3"/>
      <c r="P16925" s="3"/>
      <c r="Q16925" s="3"/>
      <c r="R16925" s="3"/>
      <c r="S16925" s="3"/>
    </row>
    <row r="16926" spans="5:19" x14ac:dyDescent="0.3">
      <c r="E16926"/>
      <c r="F16926"/>
      <c r="G16926" s="3"/>
      <c r="H16926" s="3"/>
      <c r="I16926" s="3"/>
      <c r="J16926" s="3"/>
      <c r="K16926" s="3"/>
      <c r="L16926" s="3"/>
      <c r="M16926" s="3"/>
      <c r="N16926" s="3"/>
      <c r="O16926" s="3"/>
      <c r="P16926" s="3"/>
      <c r="Q16926" s="3"/>
      <c r="R16926" s="3"/>
      <c r="S16926" s="3"/>
    </row>
    <row r="16927" spans="5:19" x14ac:dyDescent="0.3">
      <c r="E16927"/>
      <c r="F16927"/>
      <c r="G16927" s="3"/>
      <c r="H16927" s="3"/>
      <c r="I16927" s="3"/>
      <c r="J16927" s="3"/>
      <c r="K16927" s="3"/>
      <c r="L16927" s="3"/>
      <c r="M16927" s="3"/>
      <c r="N16927" s="3"/>
      <c r="O16927" s="3"/>
      <c r="P16927" s="3"/>
      <c r="Q16927" s="3"/>
      <c r="R16927" s="3"/>
      <c r="S16927" s="3"/>
    </row>
    <row r="16928" spans="5:19" x14ac:dyDescent="0.3">
      <c r="E16928"/>
      <c r="F16928"/>
      <c r="G16928" s="3"/>
      <c r="H16928" s="3"/>
      <c r="I16928" s="3"/>
      <c r="J16928" s="3"/>
      <c r="K16928" s="3"/>
      <c r="L16928" s="3"/>
      <c r="M16928" s="3"/>
      <c r="N16928" s="3"/>
      <c r="O16928" s="3"/>
      <c r="P16928" s="3"/>
      <c r="Q16928" s="3"/>
      <c r="R16928" s="3"/>
      <c r="S16928" s="3"/>
    </row>
    <row r="16929" spans="5:19" x14ac:dyDescent="0.3">
      <c r="E16929"/>
      <c r="F16929"/>
      <c r="G16929" s="3"/>
      <c r="H16929" s="3"/>
      <c r="I16929" s="3"/>
      <c r="J16929" s="3"/>
      <c r="K16929" s="3"/>
      <c r="L16929" s="3"/>
      <c r="M16929" s="3"/>
      <c r="N16929" s="3"/>
      <c r="O16929" s="3"/>
      <c r="P16929" s="3"/>
      <c r="Q16929" s="3"/>
      <c r="R16929" s="3"/>
      <c r="S16929" s="3"/>
    </row>
    <row r="16930" spans="5:19" x14ac:dyDescent="0.3">
      <c r="E16930"/>
      <c r="F16930"/>
      <c r="G16930" s="3"/>
      <c r="H16930" s="3"/>
      <c r="I16930" s="3"/>
      <c r="J16930" s="3"/>
      <c r="K16930" s="3"/>
      <c r="L16930" s="3"/>
      <c r="M16930" s="3"/>
      <c r="N16930" s="3"/>
      <c r="O16930" s="3"/>
      <c r="P16930" s="3"/>
      <c r="Q16930" s="3"/>
      <c r="R16930" s="3"/>
      <c r="S16930" s="3"/>
    </row>
    <row r="16931" spans="5:19" x14ac:dyDescent="0.3">
      <c r="E16931"/>
      <c r="F16931"/>
      <c r="G16931" s="3"/>
      <c r="H16931" s="3"/>
      <c r="I16931" s="3"/>
      <c r="J16931" s="3"/>
      <c r="K16931" s="3"/>
      <c r="L16931" s="3"/>
      <c r="M16931" s="3"/>
      <c r="N16931" s="3"/>
      <c r="O16931" s="3"/>
      <c r="P16931" s="3"/>
      <c r="Q16931" s="3"/>
      <c r="R16931" s="3"/>
      <c r="S16931" s="3"/>
    </row>
    <row r="16932" spans="5:19" x14ac:dyDescent="0.3">
      <c r="E16932"/>
      <c r="F16932"/>
      <c r="G16932" s="3"/>
      <c r="H16932" s="3"/>
      <c r="I16932" s="3"/>
      <c r="J16932" s="3"/>
      <c r="K16932" s="3"/>
      <c r="L16932" s="3"/>
      <c r="M16932" s="3"/>
      <c r="N16932" s="3"/>
      <c r="O16932" s="3"/>
      <c r="P16932" s="3"/>
      <c r="Q16932" s="3"/>
      <c r="R16932" s="3"/>
      <c r="S16932" s="3"/>
    </row>
    <row r="16933" spans="5:19" x14ac:dyDescent="0.3">
      <c r="E16933"/>
      <c r="F16933"/>
      <c r="G16933" s="3"/>
      <c r="H16933" s="3"/>
      <c r="I16933" s="3"/>
      <c r="J16933" s="3"/>
      <c r="K16933" s="3"/>
      <c r="L16933" s="3"/>
      <c r="M16933" s="3"/>
      <c r="N16933" s="3"/>
      <c r="O16933" s="3"/>
      <c r="P16933" s="3"/>
      <c r="Q16933" s="3"/>
      <c r="R16933" s="3"/>
      <c r="S16933" s="3"/>
    </row>
    <row r="16934" spans="5:19" x14ac:dyDescent="0.3">
      <c r="E16934"/>
      <c r="F16934"/>
      <c r="G16934" s="3"/>
      <c r="H16934" s="3"/>
      <c r="I16934" s="3"/>
      <c r="J16934" s="3"/>
      <c r="K16934" s="3"/>
      <c r="L16934" s="3"/>
      <c r="M16934" s="3"/>
      <c r="N16934" s="3"/>
      <c r="O16934" s="3"/>
      <c r="P16934" s="3"/>
      <c r="Q16934" s="3"/>
      <c r="R16934" s="3"/>
      <c r="S16934" s="3"/>
    </row>
    <row r="16935" spans="5:19" x14ac:dyDescent="0.3">
      <c r="E16935"/>
      <c r="F16935"/>
      <c r="G16935" s="3"/>
      <c r="H16935" s="3"/>
      <c r="I16935" s="3"/>
      <c r="J16935" s="3"/>
      <c r="K16935" s="3"/>
      <c r="L16935" s="3"/>
      <c r="M16935" s="3"/>
      <c r="N16935" s="3"/>
      <c r="O16935" s="3"/>
      <c r="P16935" s="3"/>
      <c r="Q16935" s="3"/>
      <c r="R16935" s="3"/>
      <c r="S16935" s="3"/>
    </row>
    <row r="16936" spans="5:19" x14ac:dyDescent="0.3">
      <c r="E16936"/>
      <c r="F16936"/>
      <c r="G16936" s="3"/>
      <c r="H16936" s="3"/>
      <c r="I16936" s="3"/>
      <c r="J16936" s="3"/>
      <c r="K16936" s="3"/>
      <c r="L16936" s="3"/>
      <c r="M16936" s="3"/>
      <c r="N16936" s="3"/>
      <c r="O16936" s="3"/>
      <c r="P16936" s="3"/>
      <c r="Q16936" s="3"/>
      <c r="R16936" s="3"/>
      <c r="S16936" s="3"/>
    </row>
    <row r="16937" spans="5:19" x14ac:dyDescent="0.3">
      <c r="E16937"/>
      <c r="F16937"/>
      <c r="G16937" s="3"/>
      <c r="H16937" s="3"/>
      <c r="I16937" s="3"/>
      <c r="J16937" s="3"/>
      <c r="K16937" s="3"/>
      <c r="L16937" s="3"/>
      <c r="M16937" s="3"/>
      <c r="N16937" s="3"/>
      <c r="O16937" s="3"/>
      <c r="P16937" s="3"/>
      <c r="Q16937" s="3"/>
      <c r="R16937" s="3"/>
      <c r="S16937" s="3"/>
    </row>
    <row r="16938" spans="5:19" x14ac:dyDescent="0.3">
      <c r="E16938"/>
      <c r="F16938"/>
      <c r="G16938" s="3"/>
      <c r="H16938" s="3"/>
      <c r="I16938" s="3"/>
      <c r="J16938" s="3"/>
      <c r="K16938" s="3"/>
      <c r="L16938" s="3"/>
      <c r="M16938" s="3"/>
      <c r="N16938" s="3"/>
      <c r="O16938" s="3"/>
      <c r="P16938" s="3"/>
      <c r="Q16938" s="3"/>
      <c r="R16938" s="3"/>
      <c r="S16938" s="3"/>
    </row>
    <row r="16939" spans="5:19" x14ac:dyDescent="0.3">
      <c r="E16939"/>
      <c r="F16939"/>
      <c r="G16939" s="3"/>
      <c r="H16939" s="3"/>
      <c r="I16939" s="3"/>
      <c r="J16939" s="3"/>
      <c r="K16939" s="3"/>
      <c r="L16939" s="3"/>
      <c r="M16939" s="3"/>
      <c r="N16939" s="3"/>
      <c r="O16939" s="3"/>
      <c r="P16939" s="3"/>
      <c r="Q16939" s="3"/>
      <c r="R16939" s="3"/>
      <c r="S16939" s="3"/>
    </row>
    <row r="16940" spans="5:19" x14ac:dyDescent="0.3">
      <c r="E16940"/>
      <c r="F16940"/>
      <c r="G16940" s="3"/>
      <c r="H16940" s="3"/>
      <c r="I16940" s="3"/>
      <c r="J16940" s="3"/>
      <c r="K16940" s="3"/>
      <c r="L16940" s="3"/>
      <c r="M16940" s="3"/>
      <c r="N16940" s="3"/>
      <c r="O16940" s="3"/>
      <c r="P16940" s="3"/>
      <c r="Q16940" s="3"/>
      <c r="R16940" s="3"/>
      <c r="S16940" s="3"/>
    </row>
    <row r="16941" spans="5:19" x14ac:dyDescent="0.3">
      <c r="E16941"/>
      <c r="F16941"/>
      <c r="G16941" s="3"/>
      <c r="H16941" s="3"/>
      <c r="I16941" s="3"/>
      <c r="J16941" s="3"/>
      <c r="K16941" s="3"/>
      <c r="L16941" s="3"/>
      <c r="M16941" s="3"/>
      <c r="N16941" s="3"/>
      <c r="O16941" s="3"/>
      <c r="P16941" s="3"/>
      <c r="Q16941" s="3"/>
      <c r="R16941" s="3"/>
      <c r="S16941" s="3"/>
    </row>
    <row r="16942" spans="5:19" x14ac:dyDescent="0.3">
      <c r="E16942"/>
      <c r="F16942"/>
      <c r="G16942" s="3"/>
      <c r="H16942" s="3"/>
      <c r="I16942" s="3"/>
      <c r="J16942" s="3"/>
      <c r="K16942" s="3"/>
      <c r="L16942" s="3"/>
      <c r="M16942" s="3"/>
      <c r="N16942" s="3"/>
      <c r="O16942" s="3"/>
      <c r="P16942" s="3"/>
      <c r="Q16942" s="3"/>
      <c r="R16942" s="3"/>
      <c r="S16942" s="3"/>
    </row>
    <row r="16943" spans="5:19" x14ac:dyDescent="0.3">
      <c r="E16943"/>
      <c r="F16943"/>
      <c r="G16943" s="3"/>
      <c r="H16943" s="3"/>
      <c r="I16943" s="3"/>
      <c r="J16943" s="3"/>
      <c r="K16943" s="3"/>
      <c r="L16943" s="3"/>
      <c r="M16943" s="3"/>
      <c r="N16943" s="3"/>
      <c r="O16943" s="3"/>
      <c r="P16943" s="3"/>
      <c r="Q16943" s="3"/>
      <c r="R16943" s="3"/>
      <c r="S16943" s="3"/>
    </row>
    <row r="16944" spans="5:19" x14ac:dyDescent="0.3">
      <c r="E16944"/>
      <c r="F16944"/>
      <c r="G16944" s="3"/>
      <c r="H16944" s="3"/>
      <c r="I16944" s="3"/>
      <c r="J16944" s="3"/>
      <c r="K16944" s="3"/>
      <c r="L16944" s="3"/>
      <c r="M16944" s="3"/>
      <c r="N16944" s="3"/>
      <c r="O16944" s="3"/>
      <c r="P16944" s="3"/>
      <c r="Q16944" s="3"/>
      <c r="R16944" s="3"/>
      <c r="S16944" s="3"/>
    </row>
    <row r="16945" spans="5:19" x14ac:dyDescent="0.3">
      <c r="E16945"/>
      <c r="F16945"/>
      <c r="G16945" s="3"/>
      <c r="H16945" s="3"/>
      <c r="I16945" s="3"/>
      <c r="J16945" s="3"/>
      <c r="K16945" s="3"/>
      <c r="L16945" s="3"/>
      <c r="M16945" s="3"/>
      <c r="N16945" s="3"/>
      <c r="O16945" s="3"/>
      <c r="P16945" s="3"/>
      <c r="Q16945" s="3"/>
      <c r="R16945" s="3"/>
      <c r="S16945" s="3"/>
    </row>
    <row r="16946" spans="5:19" x14ac:dyDescent="0.3">
      <c r="E16946"/>
      <c r="F16946"/>
      <c r="G16946" s="3"/>
      <c r="H16946" s="3"/>
      <c r="I16946" s="3"/>
      <c r="J16946" s="3"/>
      <c r="K16946" s="3"/>
      <c r="L16946" s="3"/>
      <c r="M16946" s="3"/>
      <c r="N16946" s="3"/>
      <c r="O16946" s="3"/>
      <c r="P16946" s="3"/>
      <c r="Q16946" s="3"/>
      <c r="R16946" s="3"/>
      <c r="S16946" s="3"/>
    </row>
    <row r="16947" spans="5:19" x14ac:dyDescent="0.3">
      <c r="E16947"/>
      <c r="F16947"/>
      <c r="G16947" s="3"/>
      <c r="H16947" s="3"/>
      <c r="I16947" s="3"/>
      <c r="J16947" s="3"/>
      <c r="K16947" s="3"/>
      <c r="L16947" s="3"/>
      <c r="M16947" s="3"/>
      <c r="N16947" s="3"/>
      <c r="O16947" s="3"/>
      <c r="P16947" s="3"/>
      <c r="Q16947" s="3"/>
      <c r="R16947" s="3"/>
      <c r="S16947" s="3"/>
    </row>
    <row r="16948" spans="5:19" x14ac:dyDescent="0.3">
      <c r="E16948"/>
      <c r="F16948"/>
      <c r="G16948" s="3"/>
      <c r="H16948" s="3"/>
      <c r="I16948" s="3"/>
      <c r="J16948" s="3"/>
      <c r="K16948" s="3"/>
      <c r="L16948" s="3"/>
      <c r="M16948" s="3"/>
      <c r="N16948" s="3"/>
      <c r="O16948" s="3"/>
      <c r="P16948" s="3"/>
      <c r="Q16948" s="3"/>
      <c r="R16948" s="3"/>
      <c r="S16948" s="3"/>
    </row>
    <row r="16949" spans="5:19" x14ac:dyDescent="0.3">
      <c r="E16949"/>
      <c r="F16949"/>
      <c r="G16949" s="3"/>
      <c r="H16949" s="3"/>
      <c r="I16949" s="3"/>
      <c r="J16949" s="3"/>
      <c r="K16949" s="3"/>
      <c r="L16949" s="3"/>
      <c r="M16949" s="3"/>
      <c r="N16949" s="3"/>
      <c r="O16949" s="3"/>
      <c r="P16949" s="3"/>
      <c r="Q16949" s="3"/>
      <c r="R16949" s="3"/>
      <c r="S16949" s="3"/>
    </row>
    <row r="16950" spans="5:19" x14ac:dyDescent="0.3">
      <c r="E16950"/>
      <c r="F16950"/>
      <c r="G16950" s="3"/>
      <c r="H16950" s="3"/>
      <c r="I16950" s="3"/>
      <c r="J16950" s="3"/>
      <c r="K16950" s="3"/>
      <c r="L16950" s="3"/>
      <c r="M16950" s="3"/>
      <c r="N16950" s="3"/>
      <c r="O16950" s="3"/>
      <c r="P16950" s="3"/>
      <c r="Q16950" s="3"/>
      <c r="R16950" s="3"/>
      <c r="S16950" s="3"/>
    </row>
    <row r="16951" spans="5:19" x14ac:dyDescent="0.3">
      <c r="E16951"/>
      <c r="F16951"/>
      <c r="G16951" s="3"/>
      <c r="H16951" s="3"/>
      <c r="I16951" s="3"/>
      <c r="J16951" s="3"/>
      <c r="K16951" s="3"/>
      <c r="L16951" s="3"/>
      <c r="M16951" s="3"/>
      <c r="N16951" s="3"/>
      <c r="O16951" s="3"/>
      <c r="P16951" s="3"/>
      <c r="Q16951" s="3"/>
      <c r="R16951" s="3"/>
      <c r="S16951" s="3"/>
    </row>
    <row r="16952" spans="5:19" x14ac:dyDescent="0.3">
      <c r="E16952"/>
      <c r="F16952"/>
      <c r="G16952" s="3"/>
      <c r="H16952" s="3"/>
      <c r="I16952" s="3"/>
      <c r="J16952" s="3"/>
      <c r="K16952" s="3"/>
      <c r="L16952" s="3"/>
      <c r="M16952" s="3"/>
      <c r="N16952" s="3"/>
      <c r="O16952" s="3"/>
      <c r="P16952" s="3"/>
      <c r="Q16952" s="3"/>
      <c r="R16952" s="3"/>
      <c r="S16952" s="3"/>
    </row>
    <row r="16953" spans="5:19" x14ac:dyDescent="0.3">
      <c r="E16953"/>
      <c r="F16953"/>
      <c r="G16953" s="3"/>
      <c r="H16953" s="3"/>
      <c r="I16953" s="3"/>
      <c r="J16953" s="3"/>
      <c r="K16953" s="3"/>
      <c r="L16953" s="3"/>
      <c r="M16953" s="3"/>
      <c r="N16953" s="3"/>
      <c r="O16953" s="3"/>
      <c r="P16953" s="3"/>
      <c r="Q16953" s="3"/>
      <c r="R16953" s="3"/>
      <c r="S16953" s="3"/>
    </row>
    <row r="16954" spans="5:19" x14ac:dyDescent="0.3">
      <c r="E16954"/>
      <c r="F16954"/>
      <c r="G16954" s="3"/>
      <c r="H16954" s="3"/>
      <c r="I16954" s="3"/>
      <c r="J16954" s="3"/>
      <c r="K16954" s="3"/>
      <c r="L16954" s="3"/>
      <c r="M16954" s="3"/>
      <c r="N16954" s="3"/>
      <c r="O16954" s="3"/>
      <c r="P16954" s="3"/>
      <c r="Q16954" s="3"/>
      <c r="R16954" s="3"/>
      <c r="S16954" s="3"/>
    </row>
    <row r="16955" spans="5:19" x14ac:dyDescent="0.3">
      <c r="E16955"/>
      <c r="F16955"/>
      <c r="G16955" s="3"/>
      <c r="H16955" s="3"/>
      <c r="I16955" s="3"/>
      <c r="J16955" s="3"/>
      <c r="K16955" s="3"/>
      <c r="L16955" s="3"/>
      <c r="M16955" s="3"/>
      <c r="N16955" s="3"/>
      <c r="O16955" s="3"/>
      <c r="P16955" s="3"/>
      <c r="Q16955" s="3"/>
      <c r="R16955" s="3"/>
      <c r="S16955" s="3"/>
    </row>
    <row r="16956" spans="5:19" x14ac:dyDescent="0.3">
      <c r="E16956"/>
      <c r="F16956"/>
      <c r="G16956" s="3"/>
      <c r="H16956" s="3"/>
      <c r="I16956" s="3"/>
      <c r="J16956" s="3"/>
      <c r="K16956" s="3"/>
      <c r="L16956" s="3"/>
      <c r="M16956" s="3"/>
      <c r="N16956" s="3"/>
      <c r="O16956" s="3"/>
      <c r="P16956" s="3"/>
      <c r="Q16956" s="3"/>
      <c r="R16956" s="3"/>
      <c r="S16956" s="3"/>
    </row>
    <row r="16957" spans="5:19" x14ac:dyDescent="0.3">
      <c r="E16957"/>
      <c r="F16957"/>
      <c r="G16957" s="3"/>
      <c r="H16957" s="3"/>
      <c r="I16957" s="3"/>
      <c r="J16957" s="3"/>
      <c r="K16957" s="3"/>
      <c r="L16957" s="3"/>
      <c r="M16957" s="3"/>
      <c r="N16957" s="3"/>
      <c r="O16957" s="3"/>
      <c r="P16957" s="3"/>
      <c r="Q16957" s="3"/>
      <c r="R16957" s="3"/>
      <c r="S16957" s="3"/>
    </row>
    <row r="16958" spans="5:19" x14ac:dyDescent="0.3">
      <c r="E16958"/>
      <c r="F16958"/>
      <c r="G16958" s="3"/>
      <c r="H16958" s="3"/>
      <c r="I16958" s="3"/>
      <c r="J16958" s="3"/>
      <c r="K16958" s="3"/>
      <c r="L16958" s="3"/>
      <c r="M16958" s="3"/>
      <c r="N16958" s="3"/>
      <c r="O16958" s="3"/>
      <c r="P16958" s="3"/>
      <c r="Q16958" s="3"/>
      <c r="R16958" s="3"/>
      <c r="S16958" s="3"/>
    </row>
    <row r="16959" spans="5:19" x14ac:dyDescent="0.3">
      <c r="E16959"/>
      <c r="F16959"/>
      <c r="G16959" s="3"/>
      <c r="H16959" s="3"/>
      <c r="I16959" s="3"/>
      <c r="J16959" s="3"/>
      <c r="K16959" s="3"/>
      <c r="L16959" s="3"/>
      <c r="M16959" s="3"/>
      <c r="N16959" s="3"/>
      <c r="O16959" s="3"/>
      <c r="P16959" s="3"/>
      <c r="Q16959" s="3"/>
      <c r="R16959" s="3"/>
      <c r="S16959" s="3"/>
    </row>
    <row r="16960" spans="5:19" x14ac:dyDescent="0.3">
      <c r="E16960"/>
      <c r="F16960"/>
      <c r="G16960" s="3"/>
      <c r="H16960" s="3"/>
      <c r="I16960" s="3"/>
      <c r="J16960" s="3"/>
      <c r="K16960" s="3"/>
      <c r="L16960" s="3"/>
      <c r="M16960" s="3"/>
      <c r="N16960" s="3"/>
      <c r="O16960" s="3"/>
      <c r="P16960" s="3"/>
      <c r="Q16960" s="3"/>
      <c r="R16960" s="3"/>
      <c r="S16960" s="3"/>
    </row>
    <row r="16961" spans="5:19" x14ac:dyDescent="0.3">
      <c r="E16961"/>
      <c r="F16961"/>
      <c r="G16961" s="3"/>
      <c r="H16961" s="3"/>
      <c r="I16961" s="3"/>
      <c r="J16961" s="3"/>
      <c r="K16961" s="3"/>
      <c r="L16961" s="3"/>
      <c r="M16961" s="3"/>
      <c r="N16961" s="3"/>
      <c r="O16961" s="3"/>
      <c r="P16961" s="3"/>
      <c r="Q16961" s="3"/>
      <c r="R16961" s="3"/>
      <c r="S16961" s="3"/>
    </row>
    <row r="16962" spans="5:19" x14ac:dyDescent="0.3">
      <c r="E16962"/>
      <c r="F16962"/>
      <c r="G16962" s="3"/>
      <c r="H16962" s="3"/>
      <c r="I16962" s="3"/>
      <c r="J16962" s="3"/>
      <c r="K16962" s="3"/>
      <c r="L16962" s="3"/>
      <c r="M16962" s="3"/>
      <c r="N16962" s="3"/>
      <c r="O16962" s="3"/>
      <c r="P16962" s="3"/>
      <c r="Q16962" s="3"/>
      <c r="R16962" s="3"/>
      <c r="S16962" s="3"/>
    </row>
    <row r="16963" spans="5:19" x14ac:dyDescent="0.3">
      <c r="E16963"/>
      <c r="F16963"/>
      <c r="G16963" s="3"/>
      <c r="H16963" s="3"/>
      <c r="I16963" s="3"/>
      <c r="J16963" s="3"/>
      <c r="K16963" s="3"/>
      <c r="L16963" s="3"/>
      <c r="M16963" s="3"/>
      <c r="N16963" s="3"/>
      <c r="O16963" s="3"/>
      <c r="P16963" s="3"/>
      <c r="Q16963" s="3"/>
      <c r="R16963" s="3"/>
      <c r="S16963" s="3"/>
    </row>
    <row r="16964" spans="5:19" x14ac:dyDescent="0.3">
      <c r="E16964"/>
      <c r="F16964"/>
      <c r="G16964" s="3"/>
      <c r="H16964" s="3"/>
      <c r="I16964" s="3"/>
      <c r="J16964" s="3"/>
      <c r="K16964" s="3"/>
      <c r="L16964" s="3"/>
      <c r="M16964" s="3"/>
      <c r="N16964" s="3"/>
      <c r="O16964" s="3"/>
      <c r="P16964" s="3"/>
      <c r="Q16964" s="3"/>
      <c r="R16964" s="3"/>
      <c r="S16964" s="3"/>
    </row>
    <row r="16965" spans="5:19" x14ac:dyDescent="0.3">
      <c r="E16965"/>
      <c r="F16965"/>
      <c r="G16965" s="3"/>
      <c r="H16965" s="3"/>
      <c r="I16965" s="3"/>
      <c r="J16965" s="3"/>
      <c r="K16965" s="3"/>
      <c r="L16965" s="3"/>
      <c r="M16965" s="3"/>
      <c r="N16965" s="3"/>
      <c r="O16965" s="3"/>
      <c r="P16965" s="3"/>
      <c r="Q16965" s="3"/>
      <c r="R16965" s="3"/>
      <c r="S16965" s="3"/>
    </row>
    <row r="16966" spans="5:19" x14ac:dyDescent="0.3">
      <c r="E16966"/>
      <c r="F16966"/>
      <c r="G16966" s="3"/>
      <c r="H16966" s="3"/>
      <c r="I16966" s="3"/>
      <c r="J16966" s="3"/>
      <c r="K16966" s="3"/>
      <c r="L16966" s="3"/>
      <c r="M16966" s="3"/>
      <c r="N16966" s="3"/>
      <c r="O16966" s="3"/>
      <c r="P16966" s="3"/>
      <c r="Q16966" s="3"/>
      <c r="R16966" s="3"/>
      <c r="S16966" s="3"/>
    </row>
    <row r="16967" spans="5:19" x14ac:dyDescent="0.3">
      <c r="E16967"/>
      <c r="F16967"/>
      <c r="G16967" s="3"/>
      <c r="H16967" s="3"/>
      <c r="I16967" s="3"/>
      <c r="J16967" s="3"/>
      <c r="K16967" s="3"/>
      <c r="L16967" s="3"/>
      <c r="M16967" s="3"/>
      <c r="N16967" s="3"/>
      <c r="O16967" s="3"/>
      <c r="P16967" s="3"/>
      <c r="Q16967" s="3"/>
      <c r="R16967" s="3"/>
      <c r="S16967" s="3"/>
    </row>
    <row r="16968" spans="5:19" x14ac:dyDescent="0.3">
      <c r="E16968"/>
      <c r="F16968"/>
      <c r="G16968" s="3"/>
      <c r="H16968" s="3"/>
      <c r="I16968" s="3"/>
      <c r="J16968" s="3"/>
      <c r="K16968" s="3"/>
      <c r="L16968" s="3"/>
      <c r="M16968" s="3"/>
      <c r="N16968" s="3"/>
      <c r="O16968" s="3"/>
      <c r="P16968" s="3"/>
      <c r="Q16968" s="3"/>
      <c r="R16968" s="3"/>
      <c r="S16968" s="3"/>
    </row>
    <row r="16969" spans="5:19" x14ac:dyDescent="0.3">
      <c r="E16969"/>
      <c r="F16969"/>
      <c r="G16969" s="3"/>
      <c r="H16969" s="3"/>
      <c r="I16969" s="3"/>
      <c r="J16969" s="3"/>
      <c r="K16969" s="3"/>
      <c r="L16969" s="3"/>
      <c r="M16969" s="3"/>
      <c r="N16969" s="3"/>
      <c r="O16969" s="3"/>
      <c r="P16969" s="3"/>
      <c r="Q16969" s="3"/>
      <c r="R16969" s="3"/>
      <c r="S16969" s="3"/>
    </row>
    <row r="16970" spans="5:19" x14ac:dyDescent="0.3">
      <c r="E16970"/>
      <c r="F16970"/>
      <c r="G16970" s="3"/>
      <c r="H16970" s="3"/>
      <c r="I16970" s="3"/>
      <c r="J16970" s="3"/>
      <c r="K16970" s="3"/>
      <c r="L16970" s="3"/>
      <c r="M16970" s="3"/>
      <c r="N16970" s="3"/>
      <c r="O16970" s="3"/>
      <c r="P16970" s="3"/>
      <c r="Q16970" s="3"/>
      <c r="R16970" s="3"/>
      <c r="S16970" s="3"/>
    </row>
    <row r="16971" spans="5:19" x14ac:dyDescent="0.3">
      <c r="E16971"/>
      <c r="F16971"/>
      <c r="G16971" s="3"/>
      <c r="H16971" s="3"/>
      <c r="I16971" s="3"/>
      <c r="J16971" s="3"/>
      <c r="K16971" s="3"/>
      <c r="L16971" s="3"/>
      <c r="M16971" s="3"/>
      <c r="N16971" s="3"/>
      <c r="O16971" s="3"/>
      <c r="P16971" s="3"/>
      <c r="Q16971" s="3"/>
      <c r="R16971" s="3"/>
      <c r="S16971" s="3"/>
    </row>
    <row r="16972" spans="5:19" x14ac:dyDescent="0.3">
      <c r="E16972"/>
      <c r="F16972"/>
      <c r="G16972" s="3"/>
      <c r="H16972" s="3"/>
      <c r="I16972" s="3"/>
      <c r="J16972" s="3"/>
      <c r="K16972" s="3"/>
      <c r="L16972" s="3"/>
      <c r="M16972" s="3"/>
      <c r="N16972" s="3"/>
      <c r="O16972" s="3"/>
      <c r="P16972" s="3"/>
      <c r="Q16972" s="3"/>
      <c r="R16972" s="3"/>
      <c r="S16972" s="3"/>
    </row>
    <row r="16973" spans="5:19" x14ac:dyDescent="0.3">
      <c r="E16973"/>
      <c r="F16973"/>
      <c r="G16973" s="3"/>
      <c r="H16973" s="3"/>
      <c r="I16973" s="3"/>
      <c r="J16973" s="3"/>
      <c r="K16973" s="3"/>
      <c r="L16973" s="3"/>
      <c r="M16973" s="3"/>
      <c r="N16973" s="3"/>
      <c r="O16973" s="3"/>
      <c r="P16973" s="3"/>
      <c r="Q16973" s="3"/>
      <c r="R16973" s="3"/>
      <c r="S16973" s="3"/>
    </row>
    <row r="16974" spans="5:19" x14ac:dyDescent="0.3">
      <c r="E16974"/>
      <c r="F16974"/>
      <c r="G16974" s="3"/>
      <c r="H16974" s="3"/>
      <c r="I16974" s="3"/>
      <c r="J16974" s="3"/>
      <c r="K16974" s="3"/>
      <c r="L16974" s="3"/>
      <c r="M16974" s="3"/>
      <c r="N16974" s="3"/>
      <c r="O16974" s="3"/>
      <c r="P16974" s="3"/>
      <c r="Q16974" s="3"/>
      <c r="R16974" s="3"/>
      <c r="S16974" s="3"/>
    </row>
    <row r="16975" spans="5:19" x14ac:dyDescent="0.3">
      <c r="E16975"/>
      <c r="F16975"/>
      <c r="G16975" s="3"/>
      <c r="H16975" s="3"/>
      <c r="I16975" s="3"/>
      <c r="J16975" s="3"/>
      <c r="K16975" s="3"/>
      <c r="L16975" s="3"/>
      <c r="M16975" s="3"/>
      <c r="N16975" s="3"/>
      <c r="O16975" s="3"/>
      <c r="P16975" s="3"/>
      <c r="Q16975" s="3"/>
      <c r="R16975" s="3"/>
      <c r="S16975" s="3"/>
    </row>
    <row r="16976" spans="5:19" x14ac:dyDescent="0.3">
      <c r="E16976"/>
      <c r="F16976"/>
      <c r="G16976" s="3"/>
      <c r="H16976" s="3"/>
      <c r="I16976" s="3"/>
      <c r="J16976" s="3"/>
      <c r="K16976" s="3"/>
      <c r="L16976" s="3"/>
      <c r="M16976" s="3"/>
      <c r="N16976" s="3"/>
      <c r="O16976" s="3"/>
      <c r="P16976" s="3"/>
      <c r="Q16976" s="3"/>
      <c r="R16976" s="3"/>
      <c r="S16976" s="3"/>
    </row>
    <row r="16977" spans="5:19" x14ac:dyDescent="0.3">
      <c r="E16977"/>
      <c r="F16977"/>
      <c r="G16977" s="3"/>
      <c r="H16977" s="3"/>
      <c r="I16977" s="3"/>
      <c r="J16977" s="3"/>
      <c r="K16977" s="3"/>
      <c r="L16977" s="3"/>
      <c r="M16977" s="3"/>
      <c r="N16977" s="3"/>
      <c r="O16977" s="3"/>
      <c r="P16977" s="3"/>
      <c r="Q16977" s="3"/>
      <c r="R16977" s="3"/>
      <c r="S16977" s="3"/>
    </row>
    <row r="16978" spans="5:19" x14ac:dyDescent="0.3">
      <c r="E16978"/>
      <c r="F16978"/>
      <c r="G16978" s="3"/>
      <c r="H16978" s="3"/>
      <c r="I16978" s="3"/>
      <c r="J16978" s="3"/>
      <c r="K16978" s="3"/>
      <c r="L16978" s="3"/>
      <c r="M16978" s="3"/>
      <c r="N16978" s="3"/>
      <c r="O16978" s="3"/>
      <c r="P16978" s="3"/>
      <c r="Q16978" s="3"/>
      <c r="R16978" s="3"/>
      <c r="S16978" s="3"/>
    </row>
    <row r="16979" spans="5:19" x14ac:dyDescent="0.3">
      <c r="E16979"/>
      <c r="F16979"/>
      <c r="G16979" s="3"/>
      <c r="H16979" s="3"/>
      <c r="I16979" s="3"/>
      <c r="J16979" s="3"/>
      <c r="K16979" s="3"/>
      <c r="L16979" s="3"/>
      <c r="M16979" s="3"/>
      <c r="N16979" s="3"/>
      <c r="O16979" s="3"/>
      <c r="P16979" s="3"/>
      <c r="Q16979" s="3"/>
      <c r="R16979" s="3"/>
      <c r="S16979" s="3"/>
    </row>
    <row r="16980" spans="5:19" x14ac:dyDescent="0.3">
      <c r="E16980"/>
      <c r="F16980"/>
      <c r="G16980" s="3"/>
      <c r="H16980" s="3"/>
      <c r="I16980" s="3"/>
      <c r="J16980" s="3"/>
      <c r="K16980" s="3"/>
      <c r="L16980" s="3"/>
      <c r="M16980" s="3"/>
      <c r="N16980" s="3"/>
      <c r="O16980" s="3"/>
      <c r="P16980" s="3"/>
      <c r="Q16980" s="3"/>
      <c r="R16980" s="3"/>
      <c r="S16980" s="3"/>
    </row>
    <row r="16981" spans="5:19" x14ac:dyDescent="0.3">
      <c r="E16981"/>
      <c r="F16981"/>
      <c r="G16981" s="3"/>
      <c r="H16981" s="3"/>
      <c r="I16981" s="3"/>
      <c r="J16981" s="3"/>
      <c r="K16981" s="3"/>
      <c r="L16981" s="3"/>
      <c r="M16981" s="3"/>
      <c r="N16981" s="3"/>
      <c r="O16981" s="3"/>
      <c r="P16981" s="3"/>
      <c r="Q16981" s="3"/>
      <c r="R16981" s="3"/>
      <c r="S16981" s="3"/>
    </row>
    <row r="16982" spans="5:19" x14ac:dyDescent="0.3">
      <c r="E16982"/>
      <c r="F16982"/>
      <c r="G16982" s="3"/>
      <c r="H16982" s="3"/>
      <c r="I16982" s="3"/>
      <c r="J16982" s="3"/>
      <c r="K16982" s="3"/>
      <c r="L16982" s="3"/>
      <c r="M16982" s="3"/>
      <c r="N16982" s="3"/>
      <c r="O16982" s="3"/>
      <c r="P16982" s="3"/>
      <c r="Q16982" s="3"/>
      <c r="R16982" s="3"/>
      <c r="S16982" s="3"/>
    </row>
    <row r="16983" spans="5:19" x14ac:dyDescent="0.3">
      <c r="E16983"/>
      <c r="F16983"/>
      <c r="G16983" s="3"/>
      <c r="H16983" s="3"/>
      <c r="I16983" s="3"/>
      <c r="J16983" s="3"/>
      <c r="K16983" s="3"/>
      <c r="L16983" s="3"/>
      <c r="M16983" s="3"/>
      <c r="N16983" s="3"/>
      <c r="O16983" s="3"/>
      <c r="P16983" s="3"/>
      <c r="Q16983" s="3"/>
      <c r="R16983" s="3"/>
      <c r="S16983" s="3"/>
    </row>
    <row r="16984" spans="5:19" x14ac:dyDescent="0.3">
      <c r="E16984"/>
      <c r="F16984"/>
      <c r="G16984" s="3"/>
      <c r="H16984" s="3"/>
      <c r="I16984" s="3"/>
      <c r="J16984" s="3"/>
      <c r="K16984" s="3"/>
      <c r="L16984" s="3"/>
      <c r="M16984" s="3"/>
      <c r="N16984" s="3"/>
      <c r="O16984" s="3"/>
      <c r="P16984" s="3"/>
      <c r="Q16984" s="3"/>
      <c r="R16984" s="3"/>
      <c r="S16984" s="3"/>
    </row>
    <row r="16985" spans="5:19" x14ac:dyDescent="0.3">
      <c r="E16985"/>
      <c r="F16985"/>
      <c r="G16985" s="3"/>
      <c r="H16985" s="3"/>
      <c r="I16985" s="3"/>
      <c r="J16985" s="3"/>
      <c r="K16985" s="3"/>
      <c r="L16985" s="3"/>
      <c r="M16985" s="3"/>
      <c r="N16985" s="3"/>
      <c r="O16985" s="3"/>
      <c r="P16985" s="3"/>
      <c r="Q16985" s="3"/>
      <c r="R16985" s="3"/>
      <c r="S16985" s="3"/>
    </row>
    <row r="16986" spans="5:19" x14ac:dyDescent="0.3">
      <c r="E16986"/>
      <c r="F16986"/>
      <c r="G16986" s="3"/>
      <c r="H16986" s="3"/>
      <c r="I16986" s="3"/>
      <c r="J16986" s="3"/>
      <c r="K16986" s="3"/>
      <c r="L16986" s="3"/>
      <c r="M16986" s="3"/>
      <c r="N16986" s="3"/>
      <c r="O16986" s="3"/>
      <c r="P16986" s="3"/>
      <c r="Q16986" s="3"/>
      <c r="R16986" s="3"/>
      <c r="S16986" s="3"/>
    </row>
    <row r="16987" spans="5:19" x14ac:dyDescent="0.3">
      <c r="E16987"/>
      <c r="F16987"/>
      <c r="G16987" s="3"/>
      <c r="H16987" s="3"/>
      <c r="I16987" s="3"/>
      <c r="J16987" s="3"/>
      <c r="K16987" s="3"/>
      <c r="L16987" s="3"/>
      <c r="M16987" s="3"/>
      <c r="N16987" s="3"/>
      <c r="O16987" s="3"/>
      <c r="P16987" s="3"/>
      <c r="Q16987" s="3"/>
      <c r="R16987" s="3"/>
      <c r="S16987" s="3"/>
    </row>
    <row r="16988" spans="5:19" x14ac:dyDescent="0.3">
      <c r="E16988"/>
      <c r="F16988"/>
      <c r="G16988" s="3"/>
      <c r="H16988" s="3"/>
      <c r="I16988" s="3"/>
      <c r="J16988" s="3"/>
      <c r="K16988" s="3"/>
      <c r="L16988" s="3"/>
      <c r="M16988" s="3"/>
      <c r="N16988" s="3"/>
      <c r="O16988" s="3"/>
      <c r="P16988" s="3"/>
      <c r="Q16988" s="3"/>
      <c r="R16988" s="3"/>
      <c r="S16988" s="3"/>
    </row>
    <row r="16989" spans="5:19" x14ac:dyDescent="0.3">
      <c r="E16989"/>
      <c r="F16989"/>
      <c r="G16989" s="3"/>
      <c r="H16989" s="3"/>
      <c r="I16989" s="3"/>
      <c r="J16989" s="3"/>
      <c r="K16989" s="3"/>
      <c r="L16989" s="3"/>
      <c r="M16989" s="3"/>
      <c r="N16989" s="3"/>
      <c r="O16989" s="3"/>
      <c r="P16989" s="3"/>
      <c r="Q16989" s="3"/>
      <c r="R16989" s="3"/>
      <c r="S16989" s="3"/>
    </row>
    <row r="16990" spans="5:19" x14ac:dyDescent="0.3">
      <c r="E16990"/>
      <c r="F16990"/>
      <c r="G16990" s="3"/>
      <c r="H16990" s="3"/>
      <c r="I16990" s="3"/>
      <c r="J16990" s="3"/>
      <c r="K16990" s="3"/>
      <c r="L16990" s="3"/>
      <c r="M16990" s="3"/>
      <c r="N16990" s="3"/>
      <c r="O16990" s="3"/>
      <c r="P16990" s="3"/>
      <c r="Q16990" s="3"/>
      <c r="R16990" s="3"/>
      <c r="S16990" s="3"/>
    </row>
    <row r="16991" spans="5:19" x14ac:dyDescent="0.3">
      <c r="E16991"/>
      <c r="F16991"/>
      <c r="G16991" s="3"/>
      <c r="H16991" s="3"/>
      <c r="I16991" s="3"/>
      <c r="J16991" s="3"/>
      <c r="K16991" s="3"/>
      <c r="L16991" s="3"/>
      <c r="M16991" s="3"/>
      <c r="N16991" s="3"/>
      <c r="O16991" s="3"/>
      <c r="P16991" s="3"/>
      <c r="Q16991" s="3"/>
      <c r="R16991" s="3"/>
      <c r="S16991" s="3"/>
    </row>
    <row r="16992" spans="5:19" x14ac:dyDescent="0.3">
      <c r="E16992"/>
      <c r="F16992"/>
      <c r="G16992" s="3"/>
      <c r="H16992" s="3"/>
      <c r="I16992" s="3"/>
      <c r="J16992" s="3"/>
      <c r="K16992" s="3"/>
      <c r="L16992" s="3"/>
      <c r="M16992" s="3"/>
      <c r="N16992" s="3"/>
      <c r="O16992" s="3"/>
      <c r="P16992" s="3"/>
      <c r="Q16992" s="3"/>
      <c r="R16992" s="3"/>
      <c r="S16992" s="3"/>
    </row>
    <row r="16993" spans="5:19" x14ac:dyDescent="0.3">
      <c r="E16993"/>
      <c r="F16993"/>
      <c r="G16993" s="3"/>
      <c r="H16993" s="3"/>
      <c r="I16993" s="3"/>
      <c r="J16993" s="3"/>
      <c r="K16993" s="3"/>
      <c r="L16993" s="3"/>
      <c r="M16993" s="3"/>
      <c r="N16993" s="3"/>
      <c r="O16993" s="3"/>
      <c r="P16993" s="3"/>
      <c r="Q16993" s="3"/>
      <c r="R16993" s="3"/>
      <c r="S16993" s="3"/>
    </row>
    <row r="16994" spans="5:19" x14ac:dyDescent="0.3">
      <c r="E16994"/>
      <c r="F16994"/>
      <c r="G16994" s="3"/>
      <c r="H16994" s="3"/>
      <c r="I16994" s="3"/>
      <c r="J16994" s="3"/>
      <c r="K16994" s="3"/>
      <c r="L16994" s="3"/>
      <c r="M16994" s="3"/>
      <c r="N16994" s="3"/>
      <c r="O16994" s="3"/>
      <c r="P16994" s="3"/>
      <c r="Q16994" s="3"/>
      <c r="R16994" s="3"/>
      <c r="S16994" s="3"/>
    </row>
    <row r="16995" spans="5:19" x14ac:dyDescent="0.3">
      <c r="E16995"/>
      <c r="F16995"/>
      <c r="G16995" s="3"/>
      <c r="H16995" s="3"/>
      <c r="I16995" s="3"/>
      <c r="J16995" s="3"/>
      <c r="K16995" s="3"/>
      <c r="L16995" s="3"/>
      <c r="M16995" s="3"/>
      <c r="N16995" s="3"/>
      <c r="O16995" s="3"/>
      <c r="P16995" s="3"/>
      <c r="Q16995" s="3"/>
      <c r="R16995" s="3"/>
      <c r="S16995" s="3"/>
    </row>
    <row r="16996" spans="5:19" x14ac:dyDescent="0.3">
      <c r="E16996"/>
      <c r="F16996"/>
      <c r="G16996" s="3"/>
      <c r="H16996" s="3"/>
      <c r="I16996" s="3"/>
      <c r="J16996" s="3"/>
      <c r="K16996" s="3"/>
      <c r="L16996" s="3"/>
      <c r="M16996" s="3"/>
      <c r="N16996" s="3"/>
      <c r="O16996" s="3"/>
      <c r="P16996" s="3"/>
      <c r="Q16996" s="3"/>
      <c r="R16996" s="3"/>
      <c r="S16996" s="3"/>
    </row>
    <row r="16997" spans="5:19" x14ac:dyDescent="0.3">
      <c r="E16997"/>
      <c r="F16997"/>
      <c r="G16997" s="3"/>
      <c r="H16997" s="3"/>
      <c r="I16997" s="3"/>
      <c r="J16997" s="3"/>
      <c r="K16997" s="3"/>
      <c r="L16997" s="3"/>
      <c r="M16997" s="3"/>
      <c r="N16997" s="3"/>
      <c r="O16997" s="3"/>
      <c r="P16997" s="3"/>
      <c r="Q16997" s="3"/>
      <c r="R16997" s="3"/>
      <c r="S16997" s="3"/>
    </row>
    <row r="16998" spans="5:19" x14ac:dyDescent="0.3">
      <c r="E16998"/>
      <c r="F16998"/>
      <c r="G16998" s="3"/>
      <c r="H16998" s="3"/>
      <c r="I16998" s="3"/>
      <c r="J16998" s="3"/>
      <c r="K16998" s="3"/>
      <c r="L16998" s="3"/>
      <c r="M16998" s="3"/>
      <c r="N16998" s="3"/>
      <c r="O16998" s="3"/>
      <c r="P16998" s="3"/>
      <c r="Q16998" s="3"/>
      <c r="R16998" s="3"/>
      <c r="S16998" s="3"/>
    </row>
    <row r="16999" spans="5:19" x14ac:dyDescent="0.3">
      <c r="E16999"/>
      <c r="F16999"/>
      <c r="G16999" s="3"/>
      <c r="H16999" s="3"/>
      <c r="I16999" s="3"/>
      <c r="J16999" s="3"/>
      <c r="K16999" s="3"/>
      <c r="L16999" s="3"/>
      <c r="M16999" s="3"/>
      <c r="N16999" s="3"/>
      <c r="O16999" s="3"/>
      <c r="P16999" s="3"/>
      <c r="Q16999" s="3"/>
      <c r="R16999" s="3"/>
      <c r="S16999" s="3"/>
    </row>
    <row r="17000" spans="5:19" x14ac:dyDescent="0.3">
      <c r="E17000"/>
      <c r="F17000"/>
      <c r="G17000" s="3"/>
      <c r="H17000" s="3"/>
      <c r="I17000" s="3"/>
      <c r="J17000" s="3"/>
      <c r="K17000" s="3"/>
      <c r="L17000" s="3"/>
      <c r="M17000" s="3"/>
      <c r="N17000" s="3"/>
      <c r="O17000" s="3"/>
      <c r="P17000" s="3"/>
      <c r="Q17000" s="3"/>
      <c r="R17000" s="3"/>
      <c r="S17000" s="3"/>
    </row>
    <row r="17001" spans="5:19" x14ac:dyDescent="0.3">
      <c r="E17001"/>
      <c r="F17001"/>
      <c r="G17001" s="3"/>
      <c r="H17001" s="3"/>
      <c r="I17001" s="3"/>
      <c r="J17001" s="3"/>
      <c r="K17001" s="3"/>
      <c r="L17001" s="3"/>
      <c r="M17001" s="3"/>
      <c r="N17001" s="3"/>
      <c r="O17001" s="3"/>
      <c r="P17001" s="3"/>
      <c r="Q17001" s="3"/>
      <c r="R17001" s="3"/>
      <c r="S17001" s="3"/>
    </row>
    <row r="17002" spans="5:19" x14ac:dyDescent="0.3">
      <c r="E17002"/>
      <c r="F17002"/>
      <c r="G17002" s="3"/>
      <c r="H17002" s="3"/>
      <c r="I17002" s="3"/>
      <c r="J17002" s="3"/>
      <c r="K17002" s="3"/>
      <c r="L17002" s="3"/>
      <c r="M17002" s="3"/>
      <c r="N17002" s="3"/>
      <c r="O17002" s="3"/>
      <c r="P17002" s="3"/>
      <c r="Q17002" s="3"/>
      <c r="R17002" s="3"/>
      <c r="S17002" s="3"/>
    </row>
    <row r="17003" spans="5:19" x14ac:dyDescent="0.3">
      <c r="E17003"/>
      <c r="F17003"/>
      <c r="G17003" s="3"/>
      <c r="H17003" s="3"/>
      <c r="I17003" s="3"/>
      <c r="J17003" s="3"/>
      <c r="K17003" s="3"/>
      <c r="L17003" s="3"/>
      <c r="M17003" s="3"/>
      <c r="N17003" s="3"/>
      <c r="O17003" s="3"/>
      <c r="P17003" s="3"/>
      <c r="Q17003" s="3"/>
      <c r="R17003" s="3"/>
      <c r="S17003" s="3"/>
    </row>
    <row r="17004" spans="5:19" x14ac:dyDescent="0.3">
      <c r="E17004"/>
      <c r="F17004"/>
      <c r="G17004" s="3"/>
      <c r="H17004" s="3"/>
      <c r="I17004" s="3"/>
      <c r="J17004" s="3"/>
      <c r="K17004" s="3"/>
      <c r="L17004" s="3"/>
      <c r="M17004" s="3"/>
      <c r="N17004" s="3"/>
      <c r="O17004" s="3"/>
      <c r="P17004" s="3"/>
      <c r="Q17004" s="3"/>
      <c r="R17004" s="3"/>
      <c r="S17004" s="3"/>
    </row>
    <row r="17005" spans="5:19" x14ac:dyDescent="0.3">
      <c r="E17005"/>
      <c r="F17005"/>
      <c r="G17005" s="3"/>
      <c r="H17005" s="3"/>
      <c r="I17005" s="3"/>
      <c r="J17005" s="3"/>
      <c r="K17005" s="3"/>
      <c r="L17005" s="3"/>
      <c r="M17005" s="3"/>
      <c r="N17005" s="3"/>
      <c r="O17005" s="3"/>
      <c r="P17005" s="3"/>
      <c r="Q17005" s="3"/>
      <c r="R17005" s="3"/>
      <c r="S17005" s="3"/>
    </row>
    <row r="17006" spans="5:19" x14ac:dyDescent="0.3">
      <c r="E17006"/>
      <c r="F17006"/>
      <c r="G17006" s="3"/>
      <c r="H17006" s="3"/>
      <c r="I17006" s="3"/>
      <c r="J17006" s="3"/>
      <c r="K17006" s="3"/>
      <c r="L17006" s="3"/>
      <c r="M17006" s="3"/>
      <c r="N17006" s="3"/>
      <c r="O17006" s="3"/>
      <c r="P17006" s="3"/>
      <c r="Q17006" s="3"/>
      <c r="R17006" s="3"/>
      <c r="S17006" s="3"/>
    </row>
    <row r="17007" spans="5:19" x14ac:dyDescent="0.3">
      <c r="E17007"/>
      <c r="F17007"/>
      <c r="G17007" s="3"/>
      <c r="H17007" s="3"/>
      <c r="I17007" s="3"/>
      <c r="J17007" s="3"/>
      <c r="K17007" s="3"/>
      <c r="L17007" s="3"/>
      <c r="M17007" s="3"/>
      <c r="N17007" s="3"/>
      <c r="O17007" s="3"/>
      <c r="P17007" s="3"/>
      <c r="Q17007" s="3"/>
      <c r="R17007" s="3"/>
      <c r="S17007" s="3"/>
    </row>
    <row r="17008" spans="5:19" x14ac:dyDescent="0.3">
      <c r="E17008"/>
      <c r="F17008"/>
      <c r="G17008" s="3"/>
      <c r="H17008" s="3"/>
      <c r="I17008" s="3"/>
      <c r="J17008" s="3"/>
      <c r="K17008" s="3"/>
      <c r="L17008" s="3"/>
      <c r="M17008" s="3"/>
      <c r="N17008" s="3"/>
      <c r="O17008" s="3"/>
      <c r="P17008" s="3"/>
      <c r="Q17008" s="3"/>
      <c r="R17008" s="3"/>
      <c r="S17008" s="3"/>
    </row>
    <row r="17009" spans="5:19" x14ac:dyDescent="0.3">
      <c r="E17009"/>
      <c r="F17009"/>
      <c r="G17009" s="3"/>
      <c r="H17009" s="3"/>
      <c r="I17009" s="3"/>
      <c r="J17009" s="3"/>
      <c r="K17009" s="3"/>
      <c r="L17009" s="3"/>
      <c r="M17009" s="3"/>
      <c r="N17009" s="3"/>
      <c r="O17009" s="3"/>
      <c r="P17009" s="3"/>
      <c r="Q17009" s="3"/>
      <c r="R17009" s="3"/>
      <c r="S17009" s="3"/>
    </row>
    <row r="17010" spans="5:19" x14ac:dyDescent="0.3">
      <c r="E17010"/>
      <c r="F17010"/>
      <c r="G17010" s="3"/>
      <c r="H17010" s="3"/>
      <c r="I17010" s="3"/>
      <c r="J17010" s="3"/>
      <c r="K17010" s="3"/>
      <c r="L17010" s="3"/>
      <c r="M17010" s="3"/>
      <c r="N17010" s="3"/>
      <c r="O17010" s="3"/>
      <c r="P17010" s="3"/>
      <c r="Q17010" s="3"/>
      <c r="R17010" s="3"/>
      <c r="S17010" s="3"/>
    </row>
    <row r="17011" spans="5:19" x14ac:dyDescent="0.3">
      <c r="E17011"/>
      <c r="F17011"/>
      <c r="G17011" s="3"/>
      <c r="H17011" s="3"/>
      <c r="I17011" s="3"/>
      <c r="J17011" s="3"/>
      <c r="K17011" s="3"/>
      <c r="L17011" s="3"/>
      <c r="M17011" s="3"/>
      <c r="N17011" s="3"/>
      <c r="O17011" s="3"/>
      <c r="P17011" s="3"/>
      <c r="Q17011" s="3"/>
      <c r="R17011" s="3"/>
      <c r="S17011" s="3"/>
    </row>
    <row r="17012" spans="5:19" x14ac:dyDescent="0.3">
      <c r="E17012"/>
      <c r="F17012"/>
      <c r="G17012" s="3"/>
      <c r="H17012" s="3"/>
      <c r="I17012" s="3"/>
      <c r="J17012" s="3"/>
      <c r="K17012" s="3"/>
      <c r="L17012" s="3"/>
      <c r="M17012" s="3"/>
      <c r="N17012" s="3"/>
      <c r="O17012" s="3"/>
      <c r="P17012" s="3"/>
      <c r="Q17012" s="3"/>
      <c r="R17012" s="3"/>
      <c r="S17012" s="3"/>
    </row>
    <row r="17013" spans="5:19" x14ac:dyDescent="0.3">
      <c r="E17013"/>
      <c r="F17013"/>
      <c r="G17013" s="3"/>
      <c r="H17013" s="3"/>
      <c r="I17013" s="3"/>
      <c r="J17013" s="3"/>
      <c r="K17013" s="3"/>
      <c r="L17013" s="3"/>
      <c r="M17013" s="3"/>
      <c r="N17013" s="3"/>
      <c r="O17013" s="3"/>
      <c r="P17013" s="3"/>
      <c r="Q17013" s="3"/>
      <c r="R17013" s="3"/>
      <c r="S17013" s="3"/>
    </row>
    <row r="17014" spans="5:19" x14ac:dyDescent="0.3">
      <c r="E17014"/>
      <c r="F17014"/>
      <c r="G17014" s="3"/>
      <c r="H17014" s="3"/>
      <c r="I17014" s="3"/>
      <c r="J17014" s="3"/>
      <c r="K17014" s="3"/>
      <c r="L17014" s="3"/>
      <c r="M17014" s="3"/>
      <c r="N17014" s="3"/>
      <c r="O17014" s="3"/>
      <c r="P17014" s="3"/>
      <c r="Q17014" s="3"/>
      <c r="R17014" s="3"/>
      <c r="S17014" s="3"/>
    </row>
    <row r="17015" spans="5:19" x14ac:dyDescent="0.3">
      <c r="E17015"/>
      <c r="F17015"/>
      <c r="G17015" s="3"/>
      <c r="H17015" s="3"/>
      <c r="I17015" s="3"/>
      <c r="J17015" s="3"/>
      <c r="K17015" s="3"/>
      <c r="L17015" s="3"/>
      <c r="M17015" s="3"/>
      <c r="N17015" s="3"/>
      <c r="O17015" s="3"/>
      <c r="P17015" s="3"/>
      <c r="Q17015" s="3"/>
      <c r="R17015" s="3"/>
      <c r="S17015" s="3"/>
    </row>
    <row r="17016" spans="5:19" x14ac:dyDescent="0.3">
      <c r="E17016"/>
      <c r="F17016"/>
      <c r="G17016" s="3"/>
      <c r="H17016" s="3"/>
      <c r="I17016" s="3"/>
      <c r="J17016" s="3"/>
      <c r="K17016" s="3"/>
      <c r="L17016" s="3"/>
      <c r="M17016" s="3"/>
      <c r="N17016" s="3"/>
      <c r="O17016" s="3"/>
      <c r="P17016" s="3"/>
      <c r="Q17016" s="3"/>
      <c r="R17016" s="3"/>
      <c r="S17016" s="3"/>
    </row>
    <row r="17017" spans="5:19" x14ac:dyDescent="0.3">
      <c r="E17017"/>
      <c r="F17017"/>
      <c r="G17017" s="3"/>
      <c r="H17017" s="3"/>
      <c r="I17017" s="3"/>
      <c r="J17017" s="3"/>
      <c r="K17017" s="3"/>
      <c r="L17017" s="3"/>
      <c r="M17017" s="3"/>
      <c r="N17017" s="3"/>
      <c r="O17017" s="3"/>
      <c r="P17017" s="3"/>
      <c r="Q17017" s="3"/>
      <c r="R17017" s="3"/>
      <c r="S17017" s="3"/>
    </row>
    <row r="17018" spans="5:19" x14ac:dyDescent="0.3">
      <c r="E17018"/>
      <c r="F17018"/>
      <c r="G17018" s="3"/>
      <c r="H17018" s="3"/>
      <c r="I17018" s="3"/>
      <c r="J17018" s="3"/>
      <c r="K17018" s="3"/>
      <c r="L17018" s="3"/>
      <c r="M17018" s="3"/>
      <c r="N17018" s="3"/>
      <c r="O17018" s="3"/>
      <c r="P17018" s="3"/>
      <c r="Q17018" s="3"/>
      <c r="R17018" s="3"/>
      <c r="S17018" s="3"/>
    </row>
    <row r="17019" spans="5:19" x14ac:dyDescent="0.3">
      <c r="E17019"/>
      <c r="F17019"/>
      <c r="G17019" s="3"/>
      <c r="H17019" s="3"/>
      <c r="I17019" s="3"/>
      <c r="J17019" s="3"/>
      <c r="K17019" s="3"/>
      <c r="L17019" s="3"/>
      <c r="M17019" s="3"/>
      <c r="N17019" s="3"/>
      <c r="O17019" s="3"/>
      <c r="P17019" s="3"/>
      <c r="Q17019" s="3"/>
      <c r="R17019" s="3"/>
      <c r="S17019" s="3"/>
    </row>
    <row r="17020" spans="5:19" x14ac:dyDescent="0.3">
      <c r="E17020"/>
      <c r="F17020"/>
      <c r="G17020" s="3"/>
      <c r="H17020" s="3"/>
      <c r="I17020" s="3"/>
      <c r="J17020" s="3"/>
      <c r="K17020" s="3"/>
      <c r="L17020" s="3"/>
      <c r="M17020" s="3"/>
      <c r="N17020" s="3"/>
      <c r="O17020" s="3"/>
      <c r="P17020" s="3"/>
      <c r="Q17020" s="3"/>
      <c r="R17020" s="3"/>
      <c r="S17020" s="3"/>
    </row>
    <row r="17021" spans="5:19" x14ac:dyDescent="0.3">
      <c r="E17021"/>
      <c r="F17021"/>
      <c r="G17021" s="3"/>
      <c r="H17021" s="3"/>
      <c r="I17021" s="3"/>
      <c r="J17021" s="3"/>
      <c r="K17021" s="3"/>
      <c r="L17021" s="3"/>
      <c r="M17021" s="3"/>
      <c r="N17021" s="3"/>
      <c r="O17021" s="3"/>
      <c r="P17021" s="3"/>
      <c r="Q17021" s="3"/>
      <c r="R17021" s="3"/>
      <c r="S17021" s="3"/>
    </row>
    <row r="17022" spans="5:19" x14ac:dyDescent="0.3">
      <c r="E17022"/>
      <c r="F17022"/>
      <c r="G17022" s="3"/>
      <c r="H17022" s="3"/>
      <c r="I17022" s="3"/>
      <c r="J17022" s="3"/>
      <c r="K17022" s="3"/>
      <c r="L17022" s="3"/>
      <c r="M17022" s="3"/>
      <c r="N17022" s="3"/>
      <c r="O17022" s="3"/>
      <c r="P17022" s="3"/>
      <c r="Q17022" s="3"/>
      <c r="R17022" s="3"/>
      <c r="S17022" s="3"/>
    </row>
    <row r="17023" spans="5:19" x14ac:dyDescent="0.3">
      <c r="E17023"/>
      <c r="F17023"/>
      <c r="G17023" s="3"/>
      <c r="H17023" s="3"/>
      <c r="I17023" s="3"/>
      <c r="J17023" s="3"/>
      <c r="K17023" s="3"/>
      <c r="L17023" s="3"/>
      <c r="M17023" s="3"/>
      <c r="N17023" s="3"/>
      <c r="O17023" s="3"/>
      <c r="P17023" s="3"/>
      <c r="Q17023" s="3"/>
      <c r="R17023" s="3"/>
      <c r="S17023" s="3"/>
    </row>
    <row r="17024" spans="5:19" x14ac:dyDescent="0.3">
      <c r="E17024"/>
      <c r="F17024"/>
      <c r="G17024" s="3"/>
      <c r="H17024" s="3"/>
      <c r="I17024" s="3"/>
      <c r="J17024" s="3"/>
      <c r="K17024" s="3"/>
      <c r="L17024" s="3"/>
      <c r="M17024" s="3"/>
      <c r="N17024" s="3"/>
      <c r="O17024" s="3"/>
      <c r="P17024" s="3"/>
      <c r="Q17024" s="3"/>
      <c r="R17024" s="3"/>
      <c r="S17024" s="3"/>
    </row>
    <row r="17025" spans="5:19" x14ac:dyDescent="0.3">
      <c r="E17025"/>
      <c r="F17025"/>
      <c r="G17025" s="3"/>
      <c r="H17025" s="3"/>
      <c r="I17025" s="3"/>
      <c r="J17025" s="3"/>
      <c r="K17025" s="3"/>
      <c r="L17025" s="3"/>
      <c r="M17025" s="3"/>
      <c r="N17025" s="3"/>
      <c r="O17025" s="3"/>
      <c r="P17025" s="3"/>
      <c r="Q17025" s="3"/>
      <c r="R17025" s="3"/>
      <c r="S17025" s="3"/>
    </row>
    <row r="17026" spans="5:19" x14ac:dyDescent="0.3">
      <c r="E17026"/>
      <c r="F17026"/>
      <c r="G17026" s="3"/>
      <c r="H17026" s="3"/>
      <c r="I17026" s="3"/>
      <c r="J17026" s="3"/>
      <c r="K17026" s="3"/>
      <c r="L17026" s="3"/>
      <c r="M17026" s="3"/>
      <c r="N17026" s="3"/>
      <c r="O17026" s="3"/>
      <c r="P17026" s="3"/>
      <c r="Q17026" s="3"/>
      <c r="R17026" s="3"/>
      <c r="S17026" s="3"/>
    </row>
    <row r="17027" spans="5:19" x14ac:dyDescent="0.3">
      <c r="E17027"/>
      <c r="F17027"/>
      <c r="G17027" s="3"/>
      <c r="H17027" s="3"/>
      <c r="I17027" s="3"/>
      <c r="J17027" s="3"/>
      <c r="K17027" s="3"/>
      <c r="L17027" s="3"/>
      <c r="M17027" s="3"/>
      <c r="N17027" s="3"/>
      <c r="O17027" s="3"/>
      <c r="P17027" s="3"/>
      <c r="Q17027" s="3"/>
      <c r="R17027" s="3"/>
      <c r="S17027" s="3"/>
    </row>
    <row r="17028" spans="5:19" x14ac:dyDescent="0.3">
      <c r="E17028"/>
      <c r="F17028"/>
      <c r="G17028" s="3"/>
      <c r="H17028" s="3"/>
      <c r="I17028" s="3"/>
      <c r="J17028" s="3"/>
      <c r="K17028" s="3"/>
      <c r="L17028" s="3"/>
      <c r="M17028" s="3"/>
      <c r="N17028" s="3"/>
      <c r="O17028" s="3"/>
      <c r="P17028" s="3"/>
      <c r="Q17028" s="3"/>
      <c r="R17028" s="3"/>
      <c r="S17028" s="3"/>
    </row>
    <row r="17029" spans="5:19" x14ac:dyDescent="0.3">
      <c r="E17029"/>
      <c r="F17029"/>
      <c r="G17029" s="3"/>
      <c r="H17029" s="3"/>
      <c r="I17029" s="3"/>
      <c r="J17029" s="3"/>
      <c r="K17029" s="3"/>
      <c r="L17029" s="3"/>
      <c r="M17029" s="3"/>
      <c r="N17029" s="3"/>
      <c r="O17029" s="3"/>
      <c r="P17029" s="3"/>
      <c r="Q17029" s="3"/>
      <c r="R17029" s="3"/>
      <c r="S17029" s="3"/>
    </row>
    <row r="17030" spans="5:19" x14ac:dyDescent="0.3">
      <c r="E17030"/>
      <c r="F17030"/>
      <c r="G17030" s="3"/>
      <c r="H17030" s="3"/>
      <c r="I17030" s="3"/>
      <c r="J17030" s="3"/>
      <c r="K17030" s="3"/>
      <c r="L17030" s="3"/>
      <c r="M17030" s="3"/>
      <c r="N17030" s="3"/>
      <c r="O17030" s="3"/>
      <c r="P17030" s="3"/>
      <c r="Q17030" s="3"/>
      <c r="R17030" s="3"/>
      <c r="S17030" s="3"/>
    </row>
    <row r="17031" spans="5:19" x14ac:dyDescent="0.3">
      <c r="E17031"/>
      <c r="F17031"/>
      <c r="G17031" s="3"/>
      <c r="H17031" s="3"/>
      <c r="I17031" s="3"/>
      <c r="J17031" s="3"/>
      <c r="K17031" s="3"/>
      <c r="L17031" s="3"/>
      <c r="M17031" s="3"/>
      <c r="N17031" s="3"/>
      <c r="O17031" s="3"/>
      <c r="P17031" s="3"/>
      <c r="Q17031" s="3"/>
      <c r="R17031" s="3"/>
      <c r="S17031" s="3"/>
    </row>
    <row r="17032" spans="5:19" x14ac:dyDescent="0.3">
      <c r="E17032"/>
      <c r="F17032"/>
      <c r="G17032" s="3"/>
      <c r="H17032" s="3"/>
      <c r="I17032" s="3"/>
      <c r="J17032" s="3"/>
      <c r="K17032" s="3"/>
      <c r="L17032" s="3"/>
      <c r="M17032" s="3"/>
      <c r="N17032" s="3"/>
      <c r="O17032" s="3"/>
      <c r="P17032" s="3"/>
      <c r="Q17032" s="3"/>
      <c r="R17032" s="3"/>
      <c r="S17032" s="3"/>
    </row>
    <row r="17033" spans="5:19" x14ac:dyDescent="0.3">
      <c r="E17033"/>
      <c r="F17033"/>
      <c r="G17033" s="3"/>
      <c r="H17033" s="3"/>
      <c r="I17033" s="3"/>
      <c r="J17033" s="3"/>
      <c r="K17033" s="3"/>
      <c r="L17033" s="3"/>
      <c r="M17033" s="3"/>
      <c r="N17033" s="3"/>
      <c r="O17033" s="3"/>
      <c r="P17033" s="3"/>
      <c r="Q17033" s="3"/>
      <c r="R17033" s="3"/>
      <c r="S17033" s="3"/>
    </row>
    <row r="17034" spans="5:19" x14ac:dyDescent="0.3">
      <c r="E17034"/>
      <c r="F17034"/>
      <c r="G17034" s="3"/>
      <c r="H17034" s="3"/>
      <c r="I17034" s="3"/>
      <c r="J17034" s="3"/>
      <c r="K17034" s="3"/>
      <c r="L17034" s="3"/>
      <c r="M17034" s="3"/>
      <c r="N17034" s="3"/>
      <c r="O17034" s="3"/>
      <c r="P17034" s="3"/>
      <c r="Q17034" s="3"/>
      <c r="R17034" s="3"/>
      <c r="S17034" s="3"/>
    </row>
    <row r="17035" spans="5:19" x14ac:dyDescent="0.3">
      <c r="E17035"/>
      <c r="F17035"/>
      <c r="G17035" s="3"/>
      <c r="H17035" s="3"/>
      <c r="I17035" s="3"/>
      <c r="J17035" s="3"/>
      <c r="K17035" s="3"/>
      <c r="L17035" s="3"/>
      <c r="M17035" s="3"/>
      <c r="N17035" s="3"/>
      <c r="O17035" s="3"/>
      <c r="P17035" s="3"/>
      <c r="Q17035" s="3"/>
      <c r="R17035" s="3"/>
      <c r="S17035" s="3"/>
    </row>
    <row r="17036" spans="5:19" x14ac:dyDescent="0.3">
      <c r="E17036"/>
      <c r="F17036"/>
      <c r="G17036" s="3"/>
      <c r="H17036" s="3"/>
      <c r="I17036" s="3"/>
      <c r="J17036" s="3"/>
      <c r="K17036" s="3"/>
      <c r="L17036" s="3"/>
      <c r="M17036" s="3"/>
      <c r="N17036" s="3"/>
      <c r="O17036" s="3"/>
      <c r="P17036" s="3"/>
      <c r="Q17036" s="3"/>
      <c r="R17036" s="3"/>
      <c r="S17036" s="3"/>
    </row>
    <row r="17037" spans="5:19" x14ac:dyDescent="0.3">
      <c r="E17037"/>
      <c r="F17037"/>
      <c r="G17037" s="3"/>
      <c r="H17037" s="3"/>
      <c r="I17037" s="3"/>
      <c r="J17037" s="3"/>
      <c r="K17037" s="3"/>
      <c r="L17037" s="3"/>
      <c r="M17037" s="3"/>
      <c r="N17037" s="3"/>
      <c r="O17037" s="3"/>
      <c r="P17037" s="3"/>
      <c r="Q17037" s="3"/>
      <c r="R17037" s="3"/>
      <c r="S17037" s="3"/>
    </row>
    <row r="17038" spans="5:19" x14ac:dyDescent="0.3">
      <c r="E17038"/>
      <c r="F17038"/>
      <c r="G17038" s="3"/>
      <c r="H17038" s="3"/>
      <c r="I17038" s="3"/>
      <c r="J17038" s="3"/>
      <c r="K17038" s="3"/>
      <c r="L17038" s="3"/>
      <c r="M17038" s="3"/>
      <c r="N17038" s="3"/>
      <c r="O17038" s="3"/>
      <c r="P17038" s="3"/>
      <c r="Q17038" s="3"/>
      <c r="R17038" s="3"/>
      <c r="S17038" s="3"/>
    </row>
    <row r="17039" spans="5:19" x14ac:dyDescent="0.3">
      <c r="E17039"/>
      <c r="F17039"/>
      <c r="G17039" s="3"/>
      <c r="H17039" s="3"/>
      <c r="I17039" s="3"/>
      <c r="J17039" s="3"/>
      <c r="K17039" s="3"/>
      <c r="L17039" s="3"/>
      <c r="M17039" s="3"/>
      <c r="N17039" s="3"/>
      <c r="O17039" s="3"/>
      <c r="P17039" s="3"/>
      <c r="Q17039" s="3"/>
      <c r="R17039" s="3"/>
      <c r="S17039" s="3"/>
    </row>
    <row r="17040" spans="5:19" x14ac:dyDescent="0.3">
      <c r="E17040"/>
      <c r="F17040"/>
      <c r="G17040" s="3"/>
      <c r="H17040" s="3"/>
      <c r="I17040" s="3"/>
      <c r="J17040" s="3"/>
      <c r="K17040" s="3"/>
      <c r="L17040" s="3"/>
      <c r="M17040" s="3"/>
      <c r="N17040" s="3"/>
      <c r="O17040" s="3"/>
      <c r="P17040" s="3"/>
      <c r="Q17040" s="3"/>
      <c r="R17040" s="3"/>
      <c r="S17040" s="3"/>
    </row>
    <row r="17041" spans="5:19" x14ac:dyDescent="0.3">
      <c r="E17041"/>
      <c r="F17041"/>
      <c r="G17041" s="3"/>
      <c r="H17041" s="3"/>
      <c r="I17041" s="3"/>
      <c r="J17041" s="3"/>
      <c r="K17041" s="3"/>
      <c r="L17041" s="3"/>
      <c r="M17041" s="3"/>
      <c r="N17041" s="3"/>
      <c r="O17041" s="3"/>
      <c r="P17041" s="3"/>
      <c r="Q17041" s="3"/>
      <c r="R17041" s="3"/>
      <c r="S17041" s="3"/>
    </row>
    <row r="17042" spans="5:19" x14ac:dyDescent="0.3">
      <c r="E17042"/>
      <c r="F17042"/>
      <c r="G17042" s="3"/>
      <c r="H17042" s="3"/>
      <c r="I17042" s="3"/>
      <c r="J17042" s="3"/>
      <c r="K17042" s="3"/>
      <c r="L17042" s="3"/>
      <c r="M17042" s="3"/>
      <c r="N17042" s="3"/>
      <c r="O17042" s="3"/>
      <c r="P17042" s="3"/>
      <c r="Q17042" s="3"/>
      <c r="R17042" s="3"/>
      <c r="S17042" s="3"/>
    </row>
    <row r="17043" spans="5:19" x14ac:dyDescent="0.3">
      <c r="E17043"/>
      <c r="F17043"/>
      <c r="G17043" s="3"/>
      <c r="H17043" s="3"/>
      <c r="I17043" s="3"/>
      <c r="J17043" s="3"/>
      <c r="K17043" s="3"/>
      <c r="L17043" s="3"/>
      <c r="M17043" s="3"/>
      <c r="N17043" s="3"/>
      <c r="O17043" s="3"/>
      <c r="P17043" s="3"/>
      <c r="Q17043" s="3"/>
      <c r="R17043" s="3"/>
      <c r="S17043" s="3"/>
    </row>
    <row r="17044" spans="5:19" x14ac:dyDescent="0.3">
      <c r="E17044"/>
      <c r="F17044"/>
      <c r="G17044" s="3"/>
      <c r="H17044" s="3"/>
      <c r="I17044" s="3"/>
      <c r="J17044" s="3"/>
      <c r="K17044" s="3"/>
      <c r="L17044" s="3"/>
      <c r="M17044" s="3"/>
      <c r="N17044" s="3"/>
      <c r="O17044" s="3"/>
      <c r="P17044" s="3"/>
      <c r="Q17044" s="3"/>
      <c r="R17044" s="3"/>
      <c r="S17044" s="3"/>
    </row>
    <row r="17045" spans="5:19" x14ac:dyDescent="0.3">
      <c r="E17045"/>
      <c r="F17045"/>
      <c r="G17045" s="3"/>
      <c r="H17045" s="3"/>
      <c r="I17045" s="3"/>
      <c r="J17045" s="3"/>
      <c r="K17045" s="3"/>
      <c r="L17045" s="3"/>
      <c r="M17045" s="3"/>
      <c r="N17045" s="3"/>
      <c r="O17045" s="3"/>
      <c r="P17045" s="3"/>
      <c r="Q17045" s="3"/>
      <c r="R17045" s="3"/>
      <c r="S17045" s="3"/>
    </row>
    <row r="17046" spans="5:19" x14ac:dyDescent="0.3">
      <c r="E17046"/>
      <c r="F17046"/>
      <c r="G17046" s="3"/>
      <c r="H17046" s="3"/>
      <c r="I17046" s="3"/>
      <c r="J17046" s="3"/>
      <c r="K17046" s="3"/>
      <c r="L17046" s="3"/>
      <c r="M17046" s="3"/>
      <c r="N17046" s="3"/>
      <c r="O17046" s="3"/>
      <c r="P17046" s="3"/>
      <c r="Q17046" s="3"/>
      <c r="R17046" s="3"/>
      <c r="S17046" s="3"/>
    </row>
    <row r="17047" spans="5:19" x14ac:dyDescent="0.3">
      <c r="E17047"/>
      <c r="F17047"/>
      <c r="G17047" s="3"/>
      <c r="H17047" s="3"/>
      <c r="I17047" s="3"/>
      <c r="J17047" s="3"/>
      <c r="K17047" s="3"/>
      <c r="L17047" s="3"/>
      <c r="M17047" s="3"/>
      <c r="N17047" s="3"/>
      <c r="O17047" s="3"/>
      <c r="P17047" s="3"/>
      <c r="Q17047" s="3"/>
      <c r="R17047" s="3"/>
      <c r="S17047" s="3"/>
    </row>
    <row r="17048" spans="5:19" x14ac:dyDescent="0.3">
      <c r="E17048"/>
      <c r="F17048"/>
      <c r="G17048" s="3"/>
      <c r="H17048" s="3"/>
      <c r="I17048" s="3"/>
      <c r="J17048" s="3"/>
      <c r="K17048" s="3"/>
      <c r="L17048" s="3"/>
      <c r="M17048" s="3"/>
      <c r="N17048" s="3"/>
      <c r="O17048" s="3"/>
      <c r="P17048" s="3"/>
      <c r="Q17048" s="3"/>
      <c r="R17048" s="3"/>
      <c r="S17048" s="3"/>
    </row>
    <row r="17049" spans="5:19" x14ac:dyDescent="0.3">
      <c r="E17049"/>
      <c r="F17049"/>
      <c r="G17049" s="3"/>
      <c r="H17049" s="3"/>
      <c r="I17049" s="3"/>
      <c r="J17049" s="3"/>
      <c r="K17049" s="3"/>
      <c r="L17049" s="3"/>
      <c r="M17049" s="3"/>
      <c r="N17049" s="3"/>
      <c r="O17049" s="3"/>
      <c r="P17049" s="3"/>
      <c r="Q17049" s="3"/>
      <c r="R17049" s="3"/>
      <c r="S17049" s="3"/>
    </row>
    <row r="17050" spans="5:19" x14ac:dyDescent="0.3">
      <c r="E17050"/>
      <c r="F17050"/>
      <c r="G17050" s="3"/>
      <c r="H17050" s="3"/>
      <c r="I17050" s="3"/>
      <c r="J17050" s="3"/>
      <c r="K17050" s="3"/>
      <c r="L17050" s="3"/>
      <c r="M17050" s="3"/>
      <c r="N17050" s="3"/>
      <c r="O17050" s="3"/>
      <c r="P17050" s="3"/>
      <c r="Q17050" s="3"/>
      <c r="R17050" s="3"/>
      <c r="S17050" s="3"/>
    </row>
    <row r="17051" spans="5:19" x14ac:dyDescent="0.3">
      <c r="E17051"/>
      <c r="F17051"/>
      <c r="G17051" s="3"/>
      <c r="H17051" s="3"/>
      <c r="I17051" s="3"/>
      <c r="J17051" s="3"/>
      <c r="K17051" s="3"/>
      <c r="L17051" s="3"/>
      <c r="M17051" s="3"/>
      <c r="N17051" s="3"/>
      <c r="O17051" s="3"/>
      <c r="P17051" s="3"/>
      <c r="Q17051" s="3"/>
      <c r="R17051" s="3"/>
      <c r="S17051" s="3"/>
    </row>
    <row r="17052" spans="5:19" x14ac:dyDescent="0.3">
      <c r="E17052"/>
      <c r="F17052"/>
      <c r="G17052" s="3"/>
      <c r="H17052" s="3"/>
      <c r="I17052" s="3"/>
      <c r="J17052" s="3"/>
      <c r="K17052" s="3"/>
      <c r="L17052" s="3"/>
      <c r="M17052" s="3"/>
      <c r="N17052" s="3"/>
      <c r="O17052" s="3"/>
      <c r="P17052" s="3"/>
      <c r="Q17052" s="3"/>
      <c r="R17052" s="3"/>
      <c r="S17052" s="3"/>
    </row>
    <row r="17053" spans="5:19" x14ac:dyDescent="0.3">
      <c r="E17053"/>
      <c r="F17053"/>
      <c r="G17053" s="3"/>
      <c r="H17053" s="3"/>
      <c r="I17053" s="3"/>
      <c r="J17053" s="3"/>
      <c r="K17053" s="3"/>
      <c r="L17053" s="3"/>
      <c r="M17053" s="3"/>
      <c r="N17053" s="3"/>
      <c r="O17053" s="3"/>
      <c r="P17053" s="3"/>
      <c r="Q17053" s="3"/>
      <c r="R17053" s="3"/>
      <c r="S17053" s="3"/>
    </row>
    <row r="17054" spans="5:19" x14ac:dyDescent="0.3">
      <c r="E17054"/>
      <c r="F17054"/>
      <c r="G17054" s="3"/>
      <c r="H17054" s="3"/>
      <c r="I17054" s="3"/>
      <c r="J17054" s="3"/>
      <c r="K17054" s="3"/>
      <c r="L17054" s="3"/>
      <c r="M17054" s="3"/>
      <c r="N17054" s="3"/>
      <c r="O17054" s="3"/>
      <c r="P17054" s="3"/>
      <c r="Q17054" s="3"/>
      <c r="R17054" s="3"/>
      <c r="S17054" s="3"/>
    </row>
    <row r="17055" spans="5:19" x14ac:dyDescent="0.3">
      <c r="E17055"/>
      <c r="F17055"/>
      <c r="G17055" s="3"/>
      <c r="H17055" s="3"/>
      <c r="I17055" s="3"/>
      <c r="J17055" s="3"/>
      <c r="K17055" s="3"/>
      <c r="L17055" s="3"/>
      <c r="M17055" s="3"/>
      <c r="N17055" s="3"/>
      <c r="O17055" s="3"/>
      <c r="P17055" s="3"/>
      <c r="Q17055" s="3"/>
      <c r="R17055" s="3"/>
      <c r="S17055" s="3"/>
    </row>
    <row r="17056" spans="5:19" x14ac:dyDescent="0.3">
      <c r="E17056"/>
      <c r="F17056"/>
      <c r="G17056" s="3"/>
      <c r="H17056" s="3"/>
      <c r="I17056" s="3"/>
      <c r="J17056" s="3"/>
      <c r="K17056" s="3"/>
      <c r="L17056" s="3"/>
      <c r="M17056" s="3"/>
      <c r="N17056" s="3"/>
      <c r="O17056" s="3"/>
      <c r="P17056" s="3"/>
      <c r="Q17056" s="3"/>
      <c r="R17056" s="3"/>
      <c r="S17056" s="3"/>
    </row>
    <row r="17057" spans="5:19" x14ac:dyDescent="0.3">
      <c r="E17057"/>
      <c r="F17057"/>
      <c r="G17057" s="3"/>
      <c r="H17057" s="3"/>
      <c r="I17057" s="3"/>
      <c r="J17057" s="3"/>
      <c r="K17057" s="3"/>
      <c r="L17057" s="3"/>
      <c r="M17057" s="3"/>
      <c r="N17057" s="3"/>
      <c r="O17057" s="3"/>
      <c r="P17057" s="3"/>
      <c r="Q17057" s="3"/>
      <c r="R17057" s="3"/>
      <c r="S17057" s="3"/>
    </row>
    <row r="17058" spans="5:19" x14ac:dyDescent="0.3">
      <c r="E17058"/>
      <c r="F17058"/>
      <c r="G17058" s="3"/>
      <c r="H17058" s="3"/>
      <c r="I17058" s="3"/>
      <c r="J17058" s="3"/>
      <c r="K17058" s="3"/>
      <c r="L17058" s="3"/>
      <c r="M17058" s="3"/>
      <c r="N17058" s="3"/>
      <c r="O17058" s="3"/>
      <c r="P17058" s="3"/>
      <c r="Q17058" s="3"/>
      <c r="R17058" s="3"/>
      <c r="S17058" s="3"/>
    </row>
    <row r="17059" spans="5:19" x14ac:dyDescent="0.3">
      <c r="E17059"/>
      <c r="F17059"/>
      <c r="G17059" s="3"/>
      <c r="H17059" s="3"/>
      <c r="I17059" s="3"/>
      <c r="J17059" s="3"/>
      <c r="K17059" s="3"/>
      <c r="L17059" s="3"/>
      <c r="M17059" s="3"/>
      <c r="N17059" s="3"/>
      <c r="O17059" s="3"/>
      <c r="P17059" s="3"/>
      <c r="Q17059" s="3"/>
      <c r="R17059" s="3"/>
      <c r="S17059" s="3"/>
    </row>
    <row r="17060" spans="5:19" x14ac:dyDescent="0.3">
      <c r="E17060"/>
      <c r="F17060"/>
      <c r="G17060" s="3"/>
      <c r="H17060" s="3"/>
      <c r="I17060" s="3"/>
      <c r="J17060" s="3"/>
      <c r="K17060" s="3"/>
      <c r="L17060" s="3"/>
      <c r="M17060" s="3"/>
      <c r="N17060" s="3"/>
      <c r="O17060" s="3"/>
      <c r="P17060" s="3"/>
      <c r="Q17060" s="3"/>
      <c r="R17060" s="3"/>
      <c r="S17060" s="3"/>
    </row>
    <row r="17061" spans="5:19" x14ac:dyDescent="0.3">
      <c r="E17061"/>
      <c r="F17061"/>
      <c r="G17061" s="3"/>
      <c r="H17061" s="3"/>
      <c r="I17061" s="3"/>
      <c r="J17061" s="3"/>
      <c r="K17061" s="3"/>
      <c r="L17061" s="3"/>
      <c r="M17061" s="3"/>
      <c r="N17061" s="3"/>
      <c r="O17061" s="3"/>
      <c r="P17061" s="3"/>
      <c r="Q17061" s="3"/>
      <c r="R17061" s="3"/>
      <c r="S17061" s="3"/>
    </row>
    <row r="17062" spans="5:19" x14ac:dyDescent="0.3">
      <c r="E17062"/>
      <c r="F17062"/>
      <c r="G17062" s="3"/>
      <c r="H17062" s="3"/>
      <c r="I17062" s="3"/>
      <c r="J17062" s="3"/>
      <c r="K17062" s="3"/>
      <c r="L17062" s="3"/>
      <c r="M17062" s="3"/>
      <c r="N17062" s="3"/>
      <c r="O17062" s="3"/>
      <c r="P17062" s="3"/>
      <c r="Q17062" s="3"/>
      <c r="R17062" s="3"/>
      <c r="S17062" s="3"/>
    </row>
    <row r="17063" spans="5:19" x14ac:dyDescent="0.3">
      <c r="E17063"/>
      <c r="F17063"/>
      <c r="G17063" s="3"/>
      <c r="H17063" s="3"/>
      <c r="I17063" s="3"/>
      <c r="J17063" s="3"/>
      <c r="K17063" s="3"/>
      <c r="L17063" s="3"/>
      <c r="M17063" s="3"/>
      <c r="N17063" s="3"/>
      <c r="O17063" s="3"/>
      <c r="P17063" s="3"/>
      <c r="Q17063" s="3"/>
      <c r="R17063" s="3"/>
      <c r="S17063" s="3"/>
    </row>
    <row r="17064" spans="5:19" x14ac:dyDescent="0.3">
      <c r="E17064"/>
      <c r="F17064"/>
      <c r="G17064" s="3"/>
      <c r="H17064" s="3"/>
      <c r="I17064" s="3"/>
      <c r="J17064" s="3"/>
      <c r="K17064" s="3"/>
      <c r="L17064" s="3"/>
      <c r="M17064" s="3"/>
      <c r="N17064" s="3"/>
      <c r="O17064" s="3"/>
      <c r="P17064" s="3"/>
      <c r="Q17064" s="3"/>
      <c r="R17064" s="3"/>
      <c r="S17064" s="3"/>
    </row>
    <row r="17065" spans="5:19" x14ac:dyDescent="0.3">
      <c r="E17065"/>
      <c r="F17065"/>
      <c r="G17065" s="3"/>
      <c r="H17065" s="3"/>
      <c r="I17065" s="3"/>
      <c r="J17065" s="3"/>
      <c r="K17065" s="3"/>
      <c r="L17065" s="3"/>
      <c r="M17065" s="3"/>
      <c r="N17065" s="3"/>
      <c r="O17065" s="3"/>
      <c r="P17065" s="3"/>
      <c r="Q17065" s="3"/>
      <c r="R17065" s="3"/>
      <c r="S17065" s="3"/>
    </row>
    <row r="17066" spans="5:19" x14ac:dyDescent="0.3">
      <c r="E17066"/>
      <c r="F17066"/>
      <c r="G17066" s="3"/>
      <c r="H17066" s="3"/>
      <c r="I17066" s="3"/>
      <c r="J17066" s="3"/>
      <c r="K17066" s="3"/>
      <c r="L17066" s="3"/>
      <c r="M17066" s="3"/>
      <c r="N17066" s="3"/>
      <c r="O17066" s="3"/>
      <c r="P17066" s="3"/>
      <c r="Q17066" s="3"/>
      <c r="R17066" s="3"/>
      <c r="S17066" s="3"/>
    </row>
    <row r="17067" spans="5:19" x14ac:dyDescent="0.3">
      <c r="E17067"/>
      <c r="F17067"/>
      <c r="G17067" s="3"/>
      <c r="H17067" s="3"/>
      <c r="I17067" s="3"/>
      <c r="J17067" s="3"/>
      <c r="K17067" s="3"/>
      <c r="L17067" s="3"/>
      <c r="M17067" s="3"/>
      <c r="N17067" s="3"/>
      <c r="O17067" s="3"/>
      <c r="P17067" s="3"/>
      <c r="Q17067" s="3"/>
      <c r="R17067" s="3"/>
      <c r="S17067" s="3"/>
    </row>
    <row r="17068" spans="5:19" x14ac:dyDescent="0.3">
      <c r="E17068"/>
      <c r="F17068"/>
      <c r="G17068" s="3"/>
      <c r="H17068" s="3"/>
      <c r="I17068" s="3"/>
      <c r="J17068" s="3"/>
      <c r="K17068" s="3"/>
      <c r="L17068" s="3"/>
      <c r="M17068" s="3"/>
      <c r="N17068" s="3"/>
      <c r="O17068" s="3"/>
      <c r="P17068" s="3"/>
      <c r="Q17068" s="3"/>
      <c r="R17068" s="3"/>
      <c r="S17068" s="3"/>
    </row>
    <row r="17069" spans="5:19" x14ac:dyDescent="0.3">
      <c r="E17069"/>
      <c r="F17069"/>
      <c r="G17069" s="3"/>
      <c r="H17069" s="3"/>
      <c r="I17069" s="3"/>
      <c r="J17069" s="3"/>
      <c r="K17069" s="3"/>
      <c r="L17069" s="3"/>
      <c r="M17069" s="3"/>
      <c r="N17069" s="3"/>
      <c r="O17069" s="3"/>
      <c r="P17069" s="3"/>
      <c r="Q17069" s="3"/>
      <c r="R17069" s="3"/>
      <c r="S17069" s="3"/>
    </row>
    <row r="17070" spans="5:19" x14ac:dyDescent="0.3">
      <c r="E17070"/>
      <c r="F17070"/>
      <c r="G17070" s="3"/>
      <c r="H17070" s="3"/>
      <c r="I17070" s="3"/>
      <c r="J17070" s="3"/>
      <c r="K17070" s="3"/>
      <c r="L17070" s="3"/>
      <c r="M17070" s="3"/>
      <c r="N17070" s="3"/>
      <c r="O17070" s="3"/>
      <c r="P17070" s="3"/>
      <c r="Q17070" s="3"/>
      <c r="R17070" s="3"/>
      <c r="S17070" s="3"/>
    </row>
    <row r="17071" spans="5:19" x14ac:dyDescent="0.3">
      <c r="E17071"/>
      <c r="F17071"/>
      <c r="G17071" s="3"/>
      <c r="H17071" s="3"/>
      <c r="I17071" s="3"/>
      <c r="J17071" s="3"/>
      <c r="K17071" s="3"/>
      <c r="L17071" s="3"/>
      <c r="M17071" s="3"/>
      <c r="N17071" s="3"/>
      <c r="O17071" s="3"/>
      <c r="P17071" s="3"/>
      <c r="Q17071" s="3"/>
      <c r="R17071" s="3"/>
      <c r="S17071" s="3"/>
    </row>
    <row r="17072" spans="5:19" x14ac:dyDescent="0.3">
      <c r="E17072"/>
      <c r="F17072"/>
      <c r="G17072" s="3"/>
      <c r="H17072" s="3"/>
      <c r="I17072" s="3"/>
      <c r="J17072" s="3"/>
      <c r="K17072" s="3"/>
      <c r="L17072" s="3"/>
      <c r="M17072" s="3"/>
      <c r="N17072" s="3"/>
      <c r="O17072" s="3"/>
      <c r="P17072" s="3"/>
      <c r="Q17072" s="3"/>
      <c r="R17072" s="3"/>
      <c r="S17072" s="3"/>
    </row>
    <row r="17073" spans="5:19" x14ac:dyDescent="0.3">
      <c r="E17073"/>
      <c r="F17073"/>
      <c r="G17073" s="3"/>
      <c r="H17073" s="3"/>
      <c r="I17073" s="3"/>
      <c r="J17073" s="3"/>
      <c r="K17073" s="3"/>
      <c r="L17073" s="3"/>
      <c r="M17073" s="3"/>
      <c r="N17073" s="3"/>
      <c r="O17073" s="3"/>
      <c r="P17073" s="3"/>
      <c r="Q17073" s="3"/>
      <c r="R17073" s="3"/>
      <c r="S17073" s="3"/>
    </row>
    <row r="17074" spans="5:19" x14ac:dyDescent="0.3">
      <c r="E17074"/>
      <c r="F17074"/>
      <c r="G17074" s="3"/>
      <c r="H17074" s="3"/>
      <c r="I17074" s="3"/>
      <c r="J17074" s="3"/>
      <c r="K17074" s="3"/>
      <c r="L17074" s="3"/>
      <c r="M17074" s="3"/>
      <c r="N17074" s="3"/>
      <c r="O17074" s="3"/>
      <c r="P17074" s="3"/>
      <c r="Q17074" s="3"/>
      <c r="R17074" s="3"/>
      <c r="S17074" s="3"/>
    </row>
    <row r="17075" spans="5:19" x14ac:dyDescent="0.3">
      <c r="E17075"/>
      <c r="F17075"/>
      <c r="G17075" s="3"/>
      <c r="H17075" s="3"/>
      <c r="I17075" s="3"/>
      <c r="J17075" s="3"/>
      <c r="K17075" s="3"/>
      <c r="L17075" s="3"/>
      <c r="M17075" s="3"/>
      <c r="N17075" s="3"/>
      <c r="O17075" s="3"/>
      <c r="P17075" s="3"/>
      <c r="Q17075" s="3"/>
      <c r="R17075" s="3"/>
      <c r="S17075" s="3"/>
    </row>
    <row r="17076" spans="5:19" x14ac:dyDescent="0.3">
      <c r="E17076"/>
      <c r="F17076"/>
      <c r="G17076" s="3"/>
      <c r="H17076" s="3"/>
      <c r="I17076" s="3"/>
      <c r="J17076" s="3"/>
      <c r="K17076" s="3"/>
      <c r="L17076" s="3"/>
      <c r="M17076" s="3"/>
      <c r="N17076" s="3"/>
      <c r="O17076" s="3"/>
      <c r="P17076" s="3"/>
      <c r="Q17076" s="3"/>
      <c r="R17076" s="3"/>
      <c r="S17076" s="3"/>
    </row>
    <row r="17077" spans="5:19" x14ac:dyDescent="0.3">
      <c r="E17077"/>
      <c r="F17077"/>
      <c r="G17077" s="3"/>
      <c r="H17077" s="3"/>
      <c r="I17077" s="3"/>
      <c r="J17077" s="3"/>
      <c r="K17077" s="3"/>
      <c r="L17077" s="3"/>
      <c r="M17077" s="3"/>
      <c r="N17077" s="3"/>
      <c r="O17077" s="3"/>
      <c r="P17077" s="3"/>
      <c r="Q17077" s="3"/>
      <c r="R17077" s="3"/>
      <c r="S17077" s="3"/>
    </row>
    <row r="17078" spans="5:19" x14ac:dyDescent="0.3">
      <c r="E17078"/>
      <c r="F17078"/>
      <c r="G17078" s="3"/>
      <c r="H17078" s="3"/>
      <c r="I17078" s="3"/>
      <c r="J17078" s="3"/>
      <c r="K17078" s="3"/>
      <c r="L17078" s="3"/>
      <c r="M17078" s="3"/>
      <c r="N17078" s="3"/>
      <c r="O17078" s="3"/>
      <c r="P17078" s="3"/>
      <c r="Q17078" s="3"/>
      <c r="R17078" s="3"/>
      <c r="S17078" s="3"/>
    </row>
    <row r="17079" spans="5:19" x14ac:dyDescent="0.3">
      <c r="E17079"/>
      <c r="F17079"/>
      <c r="G17079" s="3"/>
      <c r="H17079" s="3"/>
      <c r="I17079" s="3"/>
      <c r="J17079" s="3"/>
      <c r="K17079" s="3"/>
      <c r="L17079" s="3"/>
      <c r="M17079" s="3"/>
      <c r="N17079" s="3"/>
      <c r="O17079" s="3"/>
      <c r="P17079" s="3"/>
      <c r="Q17079" s="3"/>
      <c r="R17079" s="3"/>
      <c r="S17079" s="3"/>
    </row>
    <row r="17080" spans="5:19" x14ac:dyDescent="0.3">
      <c r="E17080"/>
      <c r="F17080"/>
      <c r="G17080" s="3"/>
      <c r="H17080" s="3"/>
      <c r="I17080" s="3"/>
      <c r="J17080" s="3"/>
      <c r="K17080" s="3"/>
      <c r="L17080" s="3"/>
      <c r="M17080" s="3"/>
      <c r="N17080" s="3"/>
      <c r="O17080" s="3"/>
      <c r="P17080" s="3"/>
      <c r="Q17080" s="3"/>
      <c r="R17080" s="3"/>
      <c r="S17080" s="3"/>
    </row>
    <row r="17081" spans="5:19" x14ac:dyDescent="0.3">
      <c r="E17081"/>
      <c r="F17081"/>
      <c r="G17081" s="3"/>
      <c r="H17081" s="3"/>
      <c r="I17081" s="3"/>
      <c r="J17081" s="3"/>
      <c r="K17081" s="3"/>
      <c r="L17081" s="3"/>
      <c r="M17081" s="3"/>
      <c r="N17081" s="3"/>
      <c r="O17081" s="3"/>
      <c r="P17081" s="3"/>
      <c r="Q17081" s="3"/>
      <c r="R17081" s="3"/>
      <c r="S17081" s="3"/>
    </row>
    <row r="17082" spans="5:19" x14ac:dyDescent="0.3">
      <c r="E17082"/>
      <c r="F17082"/>
      <c r="G17082" s="3"/>
      <c r="H17082" s="3"/>
      <c r="I17082" s="3"/>
      <c r="J17082" s="3"/>
      <c r="K17082" s="3"/>
      <c r="L17082" s="3"/>
      <c r="M17082" s="3"/>
      <c r="N17082" s="3"/>
      <c r="O17082" s="3"/>
      <c r="P17082" s="3"/>
      <c r="Q17082" s="3"/>
      <c r="R17082" s="3"/>
      <c r="S17082" s="3"/>
    </row>
    <row r="17083" spans="5:19" x14ac:dyDescent="0.3">
      <c r="E17083"/>
      <c r="F17083"/>
      <c r="G17083" s="3"/>
      <c r="H17083" s="3"/>
      <c r="I17083" s="3"/>
      <c r="J17083" s="3"/>
      <c r="K17083" s="3"/>
      <c r="L17083" s="3"/>
      <c r="M17083" s="3"/>
      <c r="N17083" s="3"/>
      <c r="O17083" s="3"/>
      <c r="P17083" s="3"/>
      <c r="Q17083" s="3"/>
      <c r="R17083" s="3"/>
      <c r="S17083" s="3"/>
    </row>
    <row r="17084" spans="5:19" x14ac:dyDescent="0.3">
      <c r="E17084"/>
      <c r="F17084"/>
      <c r="G17084" s="3"/>
      <c r="H17084" s="3"/>
      <c r="I17084" s="3"/>
      <c r="J17084" s="3"/>
      <c r="K17084" s="3"/>
      <c r="L17084" s="3"/>
      <c r="M17084" s="3"/>
      <c r="N17084" s="3"/>
      <c r="O17084" s="3"/>
      <c r="P17084" s="3"/>
      <c r="Q17084" s="3"/>
      <c r="R17084" s="3"/>
      <c r="S17084" s="3"/>
    </row>
    <row r="17085" spans="5:19" x14ac:dyDescent="0.3">
      <c r="E17085"/>
      <c r="F17085"/>
      <c r="G17085" s="3"/>
      <c r="H17085" s="3"/>
      <c r="I17085" s="3"/>
      <c r="J17085" s="3"/>
      <c r="K17085" s="3"/>
      <c r="L17085" s="3"/>
      <c r="M17085" s="3"/>
      <c r="N17085" s="3"/>
      <c r="O17085" s="3"/>
      <c r="P17085" s="3"/>
      <c r="Q17085" s="3"/>
      <c r="R17085" s="3"/>
      <c r="S17085" s="3"/>
    </row>
    <row r="17086" spans="5:19" x14ac:dyDescent="0.3">
      <c r="E17086"/>
      <c r="F17086"/>
      <c r="G17086" s="3"/>
      <c r="H17086" s="3"/>
      <c r="I17086" s="3"/>
      <c r="J17086" s="3"/>
      <c r="K17086" s="3"/>
      <c r="L17086" s="3"/>
      <c r="M17086" s="3"/>
      <c r="N17086" s="3"/>
      <c r="O17086" s="3"/>
      <c r="P17086" s="3"/>
      <c r="Q17086" s="3"/>
      <c r="R17086" s="3"/>
      <c r="S17086" s="3"/>
    </row>
    <row r="17087" spans="5:19" x14ac:dyDescent="0.3">
      <c r="E17087"/>
      <c r="F17087"/>
      <c r="G17087" s="3"/>
      <c r="H17087" s="3"/>
      <c r="I17087" s="3"/>
      <c r="J17087" s="3"/>
      <c r="K17087" s="3"/>
      <c r="L17087" s="3"/>
      <c r="M17087" s="3"/>
      <c r="N17087" s="3"/>
      <c r="O17087" s="3"/>
      <c r="P17087" s="3"/>
      <c r="Q17087" s="3"/>
      <c r="R17087" s="3"/>
      <c r="S17087" s="3"/>
    </row>
    <row r="17088" spans="5:19" x14ac:dyDescent="0.3">
      <c r="E17088"/>
      <c r="F17088"/>
      <c r="G17088" s="3"/>
      <c r="H17088" s="3"/>
      <c r="I17088" s="3"/>
      <c r="J17088" s="3"/>
      <c r="K17088" s="3"/>
      <c r="L17088" s="3"/>
      <c r="M17088" s="3"/>
      <c r="N17088" s="3"/>
      <c r="O17088" s="3"/>
      <c r="P17088" s="3"/>
      <c r="Q17088" s="3"/>
      <c r="R17088" s="3"/>
      <c r="S17088" s="3"/>
    </row>
    <row r="17089" spans="5:19" x14ac:dyDescent="0.3">
      <c r="E17089"/>
      <c r="F17089"/>
      <c r="G17089" s="3"/>
      <c r="H17089" s="3"/>
      <c r="I17089" s="3"/>
      <c r="J17089" s="3"/>
      <c r="K17089" s="3"/>
      <c r="L17089" s="3"/>
      <c r="M17089" s="3"/>
      <c r="N17089" s="3"/>
      <c r="O17089" s="3"/>
      <c r="P17089" s="3"/>
      <c r="Q17089" s="3"/>
      <c r="R17089" s="3"/>
      <c r="S17089" s="3"/>
    </row>
    <row r="17090" spans="5:19" x14ac:dyDescent="0.3">
      <c r="E17090"/>
      <c r="F17090"/>
      <c r="G17090" s="3"/>
      <c r="H17090" s="3"/>
      <c r="I17090" s="3"/>
      <c r="J17090" s="3"/>
      <c r="K17090" s="3"/>
      <c r="L17090" s="3"/>
      <c r="M17090" s="3"/>
      <c r="N17090" s="3"/>
      <c r="O17090" s="3"/>
      <c r="P17090" s="3"/>
      <c r="Q17090" s="3"/>
      <c r="R17090" s="3"/>
      <c r="S17090" s="3"/>
    </row>
    <row r="17091" spans="5:19" x14ac:dyDescent="0.3">
      <c r="E17091"/>
      <c r="F17091"/>
      <c r="G17091" s="3"/>
      <c r="H17091" s="3"/>
      <c r="I17091" s="3"/>
      <c r="J17091" s="3"/>
      <c r="K17091" s="3"/>
      <c r="L17091" s="3"/>
      <c r="M17091" s="3"/>
      <c r="N17091" s="3"/>
      <c r="O17091" s="3"/>
      <c r="P17091" s="3"/>
      <c r="Q17091" s="3"/>
      <c r="R17091" s="3"/>
      <c r="S17091" s="3"/>
    </row>
    <row r="17092" spans="5:19" x14ac:dyDescent="0.3">
      <c r="E17092"/>
      <c r="F17092"/>
      <c r="G17092" s="3"/>
      <c r="H17092" s="3"/>
      <c r="I17092" s="3"/>
      <c r="J17092" s="3"/>
      <c r="K17092" s="3"/>
      <c r="L17092" s="3"/>
      <c r="M17092" s="3"/>
      <c r="N17092" s="3"/>
      <c r="O17092" s="3"/>
      <c r="P17092" s="3"/>
      <c r="Q17092" s="3"/>
      <c r="R17092" s="3"/>
      <c r="S17092" s="3"/>
    </row>
    <row r="17093" spans="5:19" x14ac:dyDescent="0.3">
      <c r="E17093"/>
      <c r="F17093"/>
      <c r="G17093" s="3"/>
      <c r="H17093" s="3"/>
      <c r="I17093" s="3"/>
      <c r="J17093" s="3"/>
      <c r="K17093" s="3"/>
      <c r="L17093" s="3"/>
      <c r="M17093" s="3"/>
      <c r="N17093" s="3"/>
      <c r="O17093" s="3"/>
      <c r="P17093" s="3"/>
      <c r="Q17093" s="3"/>
      <c r="R17093" s="3"/>
      <c r="S17093" s="3"/>
    </row>
    <row r="17094" spans="5:19" x14ac:dyDescent="0.3">
      <c r="E17094"/>
      <c r="F17094"/>
      <c r="G17094" s="3"/>
      <c r="H17094" s="3"/>
      <c r="I17094" s="3"/>
      <c r="J17094" s="3"/>
      <c r="K17094" s="3"/>
      <c r="L17094" s="3"/>
      <c r="M17094" s="3"/>
      <c r="N17094" s="3"/>
      <c r="O17094" s="3"/>
      <c r="P17094" s="3"/>
      <c r="Q17094" s="3"/>
      <c r="R17094" s="3"/>
      <c r="S17094" s="3"/>
    </row>
    <row r="17095" spans="5:19" x14ac:dyDescent="0.3">
      <c r="E17095"/>
      <c r="F17095"/>
      <c r="G17095" s="3"/>
      <c r="H17095" s="3"/>
      <c r="I17095" s="3"/>
      <c r="J17095" s="3"/>
      <c r="K17095" s="3"/>
      <c r="L17095" s="3"/>
      <c r="M17095" s="3"/>
      <c r="N17095" s="3"/>
      <c r="O17095" s="3"/>
      <c r="P17095" s="3"/>
      <c r="Q17095" s="3"/>
      <c r="R17095" s="3"/>
      <c r="S17095" s="3"/>
    </row>
    <row r="17096" spans="5:19" x14ac:dyDescent="0.3">
      <c r="E17096"/>
      <c r="F17096"/>
      <c r="G17096" s="3"/>
      <c r="H17096" s="3"/>
      <c r="I17096" s="3"/>
      <c r="J17096" s="3"/>
      <c r="K17096" s="3"/>
      <c r="L17096" s="3"/>
      <c r="M17096" s="3"/>
      <c r="N17096" s="3"/>
      <c r="O17096" s="3"/>
      <c r="P17096" s="3"/>
      <c r="Q17096" s="3"/>
      <c r="R17096" s="3"/>
      <c r="S17096" s="3"/>
    </row>
    <row r="17097" spans="5:19" x14ac:dyDescent="0.3">
      <c r="E17097"/>
      <c r="F17097"/>
      <c r="G17097" s="3"/>
      <c r="H17097" s="3"/>
      <c r="I17097" s="3"/>
      <c r="J17097" s="3"/>
      <c r="K17097" s="3"/>
      <c r="L17097" s="3"/>
      <c r="M17097" s="3"/>
      <c r="N17097" s="3"/>
      <c r="O17097" s="3"/>
      <c r="P17097" s="3"/>
      <c r="Q17097" s="3"/>
      <c r="R17097" s="3"/>
      <c r="S17097" s="3"/>
    </row>
    <row r="17098" spans="5:19" x14ac:dyDescent="0.3">
      <c r="E17098"/>
      <c r="F17098"/>
      <c r="G17098" s="3"/>
      <c r="H17098" s="3"/>
      <c r="I17098" s="3"/>
      <c r="J17098" s="3"/>
      <c r="K17098" s="3"/>
      <c r="L17098" s="3"/>
      <c r="M17098" s="3"/>
      <c r="N17098" s="3"/>
      <c r="O17098" s="3"/>
      <c r="P17098" s="3"/>
      <c r="Q17098" s="3"/>
      <c r="R17098" s="3"/>
      <c r="S17098" s="3"/>
    </row>
    <row r="17099" spans="5:19" x14ac:dyDescent="0.3">
      <c r="E17099"/>
      <c r="F17099"/>
      <c r="G17099" s="3"/>
      <c r="H17099" s="3"/>
      <c r="I17099" s="3"/>
      <c r="J17099" s="3"/>
      <c r="K17099" s="3"/>
      <c r="L17099" s="3"/>
      <c r="M17099" s="3"/>
      <c r="N17099" s="3"/>
      <c r="O17099" s="3"/>
      <c r="P17099" s="3"/>
      <c r="Q17099" s="3"/>
      <c r="R17099" s="3"/>
      <c r="S17099" s="3"/>
    </row>
    <row r="17100" spans="5:19" x14ac:dyDescent="0.3">
      <c r="E17100"/>
      <c r="F17100"/>
      <c r="G17100" s="3"/>
      <c r="H17100" s="3"/>
      <c r="I17100" s="3"/>
      <c r="J17100" s="3"/>
      <c r="K17100" s="3"/>
      <c r="L17100" s="3"/>
      <c r="M17100" s="3"/>
      <c r="N17100" s="3"/>
      <c r="O17100" s="3"/>
      <c r="P17100" s="3"/>
      <c r="Q17100" s="3"/>
      <c r="R17100" s="3"/>
      <c r="S17100" s="3"/>
    </row>
    <row r="17101" spans="5:19" x14ac:dyDescent="0.3">
      <c r="E17101"/>
      <c r="F17101"/>
      <c r="G17101" s="3"/>
      <c r="H17101" s="3"/>
      <c r="I17101" s="3"/>
      <c r="J17101" s="3"/>
      <c r="K17101" s="3"/>
      <c r="L17101" s="3"/>
      <c r="M17101" s="3"/>
      <c r="N17101" s="3"/>
      <c r="O17101" s="3"/>
      <c r="P17101" s="3"/>
      <c r="Q17101" s="3"/>
      <c r="R17101" s="3"/>
      <c r="S17101" s="3"/>
    </row>
    <row r="17102" spans="5:19" x14ac:dyDescent="0.3">
      <c r="E17102"/>
      <c r="F17102"/>
      <c r="G17102" s="3"/>
      <c r="H17102" s="3"/>
      <c r="I17102" s="3"/>
      <c r="J17102" s="3"/>
      <c r="K17102" s="3"/>
      <c r="L17102" s="3"/>
      <c r="M17102" s="3"/>
      <c r="N17102" s="3"/>
      <c r="O17102" s="3"/>
      <c r="P17102" s="3"/>
      <c r="Q17102" s="3"/>
      <c r="R17102" s="3"/>
      <c r="S17102" s="3"/>
    </row>
    <row r="17103" spans="5:19" x14ac:dyDescent="0.3">
      <c r="E17103"/>
      <c r="F17103"/>
      <c r="G17103" s="3"/>
      <c r="H17103" s="3"/>
      <c r="I17103" s="3"/>
      <c r="J17103" s="3"/>
      <c r="K17103" s="3"/>
      <c r="L17103" s="3"/>
      <c r="M17103" s="3"/>
      <c r="N17103" s="3"/>
      <c r="O17103" s="3"/>
      <c r="P17103" s="3"/>
      <c r="Q17103" s="3"/>
      <c r="R17103" s="3"/>
      <c r="S17103" s="3"/>
    </row>
    <row r="17104" spans="5:19" x14ac:dyDescent="0.3">
      <c r="E17104"/>
      <c r="F17104"/>
      <c r="G17104" s="3"/>
      <c r="H17104" s="3"/>
      <c r="I17104" s="3"/>
      <c r="J17104" s="3"/>
      <c r="K17104" s="3"/>
      <c r="L17104" s="3"/>
      <c r="M17104" s="3"/>
      <c r="N17104" s="3"/>
      <c r="O17104" s="3"/>
      <c r="P17104" s="3"/>
      <c r="Q17104" s="3"/>
      <c r="R17104" s="3"/>
      <c r="S17104" s="3"/>
    </row>
    <row r="17105" spans="5:19" x14ac:dyDescent="0.3">
      <c r="E17105"/>
      <c r="F17105"/>
      <c r="G17105" s="3"/>
      <c r="H17105" s="3"/>
      <c r="I17105" s="3"/>
      <c r="J17105" s="3"/>
      <c r="K17105" s="3"/>
      <c r="L17105" s="3"/>
      <c r="M17105" s="3"/>
      <c r="N17105" s="3"/>
      <c r="O17105" s="3"/>
      <c r="P17105" s="3"/>
      <c r="Q17105" s="3"/>
      <c r="R17105" s="3"/>
      <c r="S17105" s="3"/>
    </row>
    <row r="17106" spans="5:19" x14ac:dyDescent="0.3">
      <c r="E17106"/>
      <c r="F17106"/>
      <c r="G17106" s="3"/>
      <c r="H17106" s="3"/>
      <c r="I17106" s="3"/>
      <c r="J17106" s="3"/>
      <c r="K17106" s="3"/>
      <c r="L17106" s="3"/>
      <c r="M17106" s="3"/>
      <c r="N17106" s="3"/>
      <c r="O17106" s="3"/>
      <c r="P17106" s="3"/>
      <c r="Q17106" s="3"/>
      <c r="R17106" s="3"/>
      <c r="S17106" s="3"/>
    </row>
    <row r="17107" spans="5:19" x14ac:dyDescent="0.3">
      <c r="E17107"/>
      <c r="F17107"/>
      <c r="G17107" s="3"/>
      <c r="H17107" s="3"/>
      <c r="I17107" s="3"/>
      <c r="J17107" s="3"/>
      <c r="K17107" s="3"/>
      <c r="L17107" s="3"/>
      <c r="M17107" s="3"/>
      <c r="N17107" s="3"/>
      <c r="O17107" s="3"/>
      <c r="P17107" s="3"/>
      <c r="Q17107" s="3"/>
      <c r="R17107" s="3"/>
      <c r="S17107" s="3"/>
    </row>
    <row r="17108" spans="5:19" x14ac:dyDescent="0.3">
      <c r="E17108"/>
      <c r="F17108"/>
      <c r="G17108" s="3"/>
      <c r="H17108" s="3"/>
      <c r="I17108" s="3"/>
      <c r="J17108" s="3"/>
      <c r="K17108" s="3"/>
      <c r="L17108" s="3"/>
      <c r="M17108" s="3"/>
      <c r="N17108" s="3"/>
      <c r="O17108" s="3"/>
      <c r="P17108" s="3"/>
      <c r="Q17108" s="3"/>
      <c r="R17108" s="3"/>
      <c r="S17108" s="3"/>
    </row>
    <row r="17109" spans="5:19" x14ac:dyDescent="0.3">
      <c r="E17109"/>
      <c r="F17109"/>
      <c r="G17109" s="3"/>
      <c r="H17109" s="3"/>
      <c r="I17109" s="3"/>
      <c r="J17109" s="3"/>
      <c r="K17109" s="3"/>
      <c r="L17109" s="3"/>
      <c r="M17109" s="3"/>
      <c r="N17109" s="3"/>
      <c r="O17109" s="3"/>
      <c r="P17109" s="3"/>
      <c r="Q17109" s="3"/>
      <c r="R17109" s="3"/>
      <c r="S17109" s="3"/>
    </row>
    <row r="17110" spans="5:19" x14ac:dyDescent="0.3">
      <c r="E17110"/>
      <c r="F17110"/>
      <c r="G17110" s="3"/>
      <c r="H17110" s="3"/>
      <c r="I17110" s="3"/>
      <c r="J17110" s="3"/>
      <c r="K17110" s="3"/>
      <c r="L17110" s="3"/>
      <c r="M17110" s="3"/>
      <c r="N17110" s="3"/>
      <c r="O17110" s="3"/>
      <c r="P17110" s="3"/>
      <c r="Q17110" s="3"/>
      <c r="R17110" s="3"/>
      <c r="S17110" s="3"/>
    </row>
    <row r="17111" spans="5:19" x14ac:dyDescent="0.3">
      <c r="E17111"/>
      <c r="F17111"/>
      <c r="G17111" s="3"/>
      <c r="H17111" s="3"/>
      <c r="I17111" s="3"/>
      <c r="J17111" s="3"/>
      <c r="K17111" s="3"/>
      <c r="L17111" s="3"/>
      <c r="M17111" s="3"/>
      <c r="N17111" s="3"/>
      <c r="O17111" s="3"/>
      <c r="P17111" s="3"/>
      <c r="Q17111" s="3"/>
      <c r="R17111" s="3"/>
      <c r="S17111" s="3"/>
    </row>
    <row r="17112" spans="5:19" x14ac:dyDescent="0.3">
      <c r="E17112"/>
      <c r="F17112"/>
      <c r="G17112" s="3"/>
      <c r="H17112" s="3"/>
      <c r="I17112" s="3"/>
      <c r="J17112" s="3"/>
      <c r="K17112" s="3"/>
      <c r="L17112" s="3"/>
      <c r="M17112" s="3"/>
      <c r="N17112" s="3"/>
      <c r="O17112" s="3"/>
      <c r="P17112" s="3"/>
      <c r="Q17112" s="3"/>
      <c r="R17112" s="3"/>
      <c r="S17112" s="3"/>
    </row>
    <row r="17113" spans="5:19" x14ac:dyDescent="0.3">
      <c r="E17113"/>
      <c r="F17113"/>
      <c r="G17113" s="3"/>
      <c r="H17113" s="3"/>
      <c r="I17113" s="3"/>
      <c r="J17113" s="3"/>
      <c r="K17113" s="3"/>
      <c r="L17113" s="3"/>
      <c r="M17113" s="3"/>
      <c r="N17113" s="3"/>
      <c r="O17113" s="3"/>
      <c r="P17113" s="3"/>
      <c r="Q17113" s="3"/>
      <c r="R17113" s="3"/>
      <c r="S17113" s="3"/>
    </row>
    <row r="17114" spans="5:19" x14ac:dyDescent="0.3">
      <c r="E17114"/>
      <c r="F17114"/>
      <c r="G17114" s="3"/>
      <c r="H17114" s="3"/>
      <c r="I17114" s="3"/>
      <c r="J17114" s="3"/>
      <c r="K17114" s="3"/>
      <c r="L17114" s="3"/>
      <c r="M17114" s="3"/>
      <c r="N17114" s="3"/>
      <c r="O17114" s="3"/>
      <c r="P17114" s="3"/>
      <c r="Q17114" s="3"/>
      <c r="R17114" s="3"/>
      <c r="S17114" s="3"/>
    </row>
    <row r="17115" spans="5:19" x14ac:dyDescent="0.3">
      <c r="E17115"/>
      <c r="F17115"/>
      <c r="G17115" s="3"/>
      <c r="H17115" s="3"/>
      <c r="I17115" s="3"/>
      <c r="J17115" s="3"/>
      <c r="K17115" s="3"/>
      <c r="L17115" s="3"/>
      <c r="M17115" s="3"/>
      <c r="N17115" s="3"/>
      <c r="O17115" s="3"/>
      <c r="P17115" s="3"/>
      <c r="Q17115" s="3"/>
      <c r="R17115" s="3"/>
      <c r="S17115" s="3"/>
    </row>
    <row r="17116" spans="5:19" x14ac:dyDescent="0.3">
      <c r="E17116"/>
      <c r="F17116"/>
      <c r="G17116" s="3"/>
      <c r="H17116" s="3"/>
      <c r="I17116" s="3"/>
      <c r="J17116" s="3"/>
      <c r="K17116" s="3"/>
      <c r="L17116" s="3"/>
      <c r="M17116" s="3"/>
      <c r="N17116" s="3"/>
      <c r="O17116" s="3"/>
      <c r="P17116" s="3"/>
      <c r="Q17116" s="3"/>
      <c r="R17116" s="3"/>
      <c r="S17116" s="3"/>
    </row>
    <row r="17117" spans="5:19" x14ac:dyDescent="0.3">
      <c r="E17117"/>
      <c r="F17117"/>
      <c r="G17117" s="3"/>
      <c r="H17117" s="3"/>
      <c r="I17117" s="3"/>
      <c r="J17117" s="3"/>
      <c r="K17117" s="3"/>
      <c r="L17117" s="3"/>
      <c r="M17117" s="3"/>
      <c r="N17117" s="3"/>
      <c r="O17117" s="3"/>
      <c r="P17117" s="3"/>
      <c r="Q17117" s="3"/>
      <c r="R17117" s="3"/>
      <c r="S17117" s="3"/>
    </row>
    <row r="17118" spans="5:19" x14ac:dyDescent="0.3">
      <c r="E17118"/>
      <c r="F17118"/>
      <c r="G17118" s="3"/>
      <c r="H17118" s="3"/>
      <c r="I17118" s="3"/>
      <c r="J17118" s="3"/>
      <c r="K17118" s="3"/>
      <c r="L17118" s="3"/>
      <c r="M17118" s="3"/>
      <c r="N17118" s="3"/>
      <c r="O17118" s="3"/>
      <c r="P17118" s="3"/>
      <c r="Q17118" s="3"/>
      <c r="R17118" s="3"/>
      <c r="S17118" s="3"/>
    </row>
    <row r="17119" spans="5:19" x14ac:dyDescent="0.3">
      <c r="E17119"/>
      <c r="F17119"/>
      <c r="G17119" s="3"/>
      <c r="H17119" s="3"/>
      <c r="I17119" s="3"/>
      <c r="J17119" s="3"/>
      <c r="K17119" s="3"/>
      <c r="L17119" s="3"/>
      <c r="M17119" s="3"/>
      <c r="N17119" s="3"/>
      <c r="O17119" s="3"/>
      <c r="P17119" s="3"/>
      <c r="Q17119" s="3"/>
      <c r="R17119" s="3"/>
      <c r="S17119" s="3"/>
    </row>
    <row r="17120" spans="5:19" x14ac:dyDescent="0.3">
      <c r="E17120"/>
      <c r="F17120"/>
      <c r="G17120" s="3"/>
      <c r="H17120" s="3"/>
      <c r="I17120" s="3"/>
      <c r="J17120" s="3"/>
      <c r="K17120" s="3"/>
      <c r="L17120" s="3"/>
      <c r="M17120" s="3"/>
      <c r="N17120" s="3"/>
      <c r="O17120" s="3"/>
      <c r="P17120" s="3"/>
      <c r="Q17120" s="3"/>
      <c r="R17120" s="3"/>
      <c r="S17120" s="3"/>
    </row>
    <row r="17121" spans="5:19" x14ac:dyDescent="0.3">
      <c r="E17121"/>
      <c r="F17121"/>
      <c r="G17121" s="3"/>
      <c r="H17121" s="3"/>
      <c r="I17121" s="3"/>
      <c r="J17121" s="3"/>
      <c r="K17121" s="3"/>
      <c r="L17121" s="3"/>
      <c r="M17121" s="3"/>
      <c r="N17121" s="3"/>
      <c r="O17121" s="3"/>
      <c r="P17121" s="3"/>
      <c r="Q17121" s="3"/>
      <c r="R17121" s="3"/>
      <c r="S17121" s="3"/>
    </row>
    <row r="17122" spans="5:19" x14ac:dyDescent="0.3">
      <c r="E17122"/>
      <c r="F17122"/>
      <c r="G17122" s="3"/>
      <c r="H17122" s="3"/>
      <c r="I17122" s="3"/>
      <c r="J17122" s="3"/>
      <c r="K17122" s="3"/>
      <c r="L17122" s="3"/>
      <c r="M17122" s="3"/>
      <c r="N17122" s="3"/>
      <c r="O17122" s="3"/>
      <c r="P17122" s="3"/>
      <c r="Q17122" s="3"/>
      <c r="R17122" s="3"/>
      <c r="S17122" s="3"/>
    </row>
    <row r="17123" spans="5:19" x14ac:dyDescent="0.3">
      <c r="E17123"/>
      <c r="F17123"/>
      <c r="G17123" s="3"/>
      <c r="H17123" s="3"/>
      <c r="I17123" s="3"/>
      <c r="J17123" s="3"/>
      <c r="K17123" s="3"/>
      <c r="L17123" s="3"/>
      <c r="M17123" s="3"/>
      <c r="N17123" s="3"/>
      <c r="O17123" s="3"/>
      <c r="P17123" s="3"/>
      <c r="Q17123" s="3"/>
      <c r="R17123" s="3"/>
      <c r="S17123" s="3"/>
    </row>
    <row r="17124" spans="5:19" x14ac:dyDescent="0.3">
      <c r="E17124"/>
      <c r="F17124"/>
      <c r="G17124" s="3"/>
      <c r="H17124" s="3"/>
      <c r="I17124" s="3"/>
      <c r="J17124" s="3"/>
      <c r="K17124" s="3"/>
      <c r="L17124" s="3"/>
      <c r="M17124" s="3"/>
      <c r="N17124" s="3"/>
      <c r="O17124" s="3"/>
      <c r="P17124" s="3"/>
      <c r="Q17124" s="3"/>
      <c r="R17124" s="3"/>
      <c r="S17124" s="3"/>
    </row>
    <row r="17125" spans="5:19" x14ac:dyDescent="0.3">
      <c r="E17125"/>
      <c r="F17125"/>
      <c r="G17125" s="3"/>
      <c r="H17125" s="3"/>
      <c r="I17125" s="3"/>
      <c r="J17125" s="3"/>
      <c r="K17125" s="3"/>
      <c r="L17125" s="3"/>
      <c r="M17125" s="3"/>
      <c r="N17125" s="3"/>
      <c r="O17125" s="3"/>
      <c r="P17125" s="3"/>
      <c r="Q17125" s="3"/>
      <c r="R17125" s="3"/>
      <c r="S17125" s="3"/>
    </row>
    <row r="17126" spans="5:19" x14ac:dyDescent="0.3">
      <c r="E17126"/>
      <c r="F17126"/>
      <c r="G17126" s="3"/>
      <c r="H17126" s="3"/>
      <c r="I17126" s="3"/>
      <c r="J17126" s="3"/>
      <c r="K17126" s="3"/>
      <c r="L17126" s="3"/>
      <c r="M17126" s="3"/>
      <c r="N17126" s="3"/>
      <c r="O17126" s="3"/>
      <c r="P17126" s="3"/>
      <c r="Q17126" s="3"/>
      <c r="R17126" s="3"/>
      <c r="S17126" s="3"/>
    </row>
    <row r="17127" spans="5:19" x14ac:dyDescent="0.3">
      <c r="E17127"/>
      <c r="F17127"/>
      <c r="G17127" s="3"/>
      <c r="H17127" s="3"/>
      <c r="I17127" s="3"/>
      <c r="J17127" s="3"/>
      <c r="K17127" s="3"/>
      <c r="L17127" s="3"/>
      <c r="M17127" s="3"/>
      <c r="N17127" s="3"/>
      <c r="O17127" s="3"/>
      <c r="P17127" s="3"/>
      <c r="Q17127" s="3"/>
      <c r="R17127" s="3"/>
      <c r="S17127" s="3"/>
    </row>
    <row r="17128" spans="5:19" x14ac:dyDescent="0.3">
      <c r="E17128"/>
      <c r="F17128"/>
      <c r="G17128" s="3"/>
      <c r="H17128" s="3"/>
      <c r="I17128" s="3"/>
      <c r="J17128" s="3"/>
      <c r="K17128" s="3"/>
      <c r="L17128" s="3"/>
      <c r="M17128" s="3"/>
      <c r="N17128" s="3"/>
      <c r="O17128" s="3"/>
      <c r="P17128" s="3"/>
      <c r="Q17128" s="3"/>
      <c r="R17128" s="3"/>
      <c r="S17128" s="3"/>
    </row>
    <row r="17129" spans="5:19" x14ac:dyDescent="0.3">
      <c r="E17129"/>
      <c r="F17129"/>
      <c r="G17129" s="3"/>
      <c r="H17129" s="3"/>
      <c r="I17129" s="3"/>
      <c r="J17129" s="3"/>
      <c r="K17129" s="3"/>
      <c r="L17129" s="3"/>
      <c r="M17129" s="3"/>
      <c r="N17129" s="3"/>
      <c r="O17129" s="3"/>
      <c r="P17129" s="3"/>
      <c r="Q17129" s="3"/>
      <c r="R17129" s="3"/>
      <c r="S17129" s="3"/>
    </row>
    <row r="17130" spans="5:19" x14ac:dyDescent="0.3">
      <c r="E17130"/>
      <c r="F17130"/>
      <c r="G17130" s="3"/>
      <c r="H17130" s="3"/>
      <c r="I17130" s="3"/>
      <c r="J17130" s="3"/>
      <c r="K17130" s="3"/>
      <c r="L17130" s="3"/>
      <c r="M17130" s="3"/>
      <c r="N17130" s="3"/>
      <c r="O17130" s="3"/>
      <c r="P17130" s="3"/>
      <c r="Q17130" s="3"/>
      <c r="R17130" s="3"/>
      <c r="S17130" s="3"/>
    </row>
    <row r="17131" spans="5:19" x14ac:dyDescent="0.3">
      <c r="E17131"/>
      <c r="F17131"/>
      <c r="G17131" s="3"/>
      <c r="H17131" s="3"/>
      <c r="I17131" s="3"/>
      <c r="J17131" s="3"/>
      <c r="K17131" s="3"/>
      <c r="L17131" s="3"/>
      <c r="M17131" s="3"/>
      <c r="N17131" s="3"/>
      <c r="O17131" s="3"/>
      <c r="P17131" s="3"/>
      <c r="Q17131" s="3"/>
      <c r="R17131" s="3"/>
      <c r="S17131" s="3"/>
    </row>
    <row r="17132" spans="5:19" x14ac:dyDescent="0.3">
      <c r="E17132"/>
      <c r="F17132"/>
      <c r="G17132" s="3"/>
      <c r="H17132" s="3"/>
      <c r="I17132" s="3"/>
      <c r="J17132" s="3"/>
      <c r="K17132" s="3"/>
      <c r="L17132" s="3"/>
      <c r="M17132" s="3"/>
      <c r="N17132" s="3"/>
      <c r="O17132" s="3"/>
      <c r="P17132" s="3"/>
      <c r="Q17132" s="3"/>
      <c r="R17132" s="3"/>
      <c r="S17132" s="3"/>
    </row>
    <row r="17133" spans="5:19" x14ac:dyDescent="0.3">
      <c r="E17133"/>
      <c r="F17133"/>
      <c r="G17133" s="3"/>
      <c r="H17133" s="3"/>
      <c r="I17133" s="3"/>
      <c r="J17133" s="3"/>
      <c r="K17133" s="3"/>
      <c r="L17133" s="3"/>
      <c r="M17133" s="3"/>
      <c r="N17133" s="3"/>
      <c r="O17133" s="3"/>
      <c r="P17133" s="3"/>
      <c r="Q17133" s="3"/>
      <c r="R17133" s="3"/>
      <c r="S17133" s="3"/>
    </row>
    <row r="17134" spans="5:19" x14ac:dyDescent="0.3">
      <c r="E17134"/>
      <c r="F17134"/>
      <c r="G17134" s="3"/>
      <c r="H17134" s="3"/>
      <c r="I17134" s="3"/>
      <c r="J17134" s="3"/>
      <c r="K17134" s="3"/>
      <c r="L17134" s="3"/>
      <c r="M17134" s="3"/>
      <c r="N17134" s="3"/>
      <c r="O17134" s="3"/>
      <c r="P17134" s="3"/>
      <c r="Q17134" s="3"/>
      <c r="R17134" s="3"/>
      <c r="S17134" s="3"/>
    </row>
    <row r="17135" spans="5:19" x14ac:dyDescent="0.3">
      <c r="E17135"/>
      <c r="F17135"/>
      <c r="G17135" s="3"/>
      <c r="H17135" s="3"/>
      <c r="I17135" s="3"/>
      <c r="J17135" s="3"/>
      <c r="K17135" s="3"/>
      <c r="L17135" s="3"/>
      <c r="M17135" s="3"/>
      <c r="N17135" s="3"/>
      <c r="O17135" s="3"/>
      <c r="P17135" s="3"/>
      <c r="Q17135" s="3"/>
      <c r="R17135" s="3"/>
      <c r="S17135" s="3"/>
    </row>
    <row r="17136" spans="5:19" x14ac:dyDescent="0.3">
      <c r="E17136"/>
      <c r="F17136"/>
      <c r="G17136" s="3"/>
      <c r="H17136" s="3"/>
      <c r="I17136" s="3"/>
      <c r="J17136" s="3"/>
      <c r="K17136" s="3"/>
      <c r="L17136" s="3"/>
      <c r="M17136" s="3"/>
      <c r="N17136" s="3"/>
      <c r="O17136" s="3"/>
      <c r="P17136" s="3"/>
      <c r="Q17136" s="3"/>
      <c r="R17136" s="3"/>
      <c r="S17136" s="3"/>
    </row>
    <row r="17137" spans="5:19" x14ac:dyDescent="0.3">
      <c r="E17137"/>
      <c r="F17137"/>
      <c r="G17137" s="3"/>
      <c r="H17137" s="3"/>
      <c r="I17137" s="3"/>
      <c r="J17137" s="3"/>
      <c r="K17137" s="3"/>
      <c r="L17137" s="3"/>
      <c r="M17137" s="3"/>
      <c r="N17137" s="3"/>
      <c r="O17137" s="3"/>
      <c r="P17137" s="3"/>
      <c r="Q17137" s="3"/>
      <c r="R17137" s="3"/>
      <c r="S17137" s="3"/>
    </row>
    <row r="17138" spans="5:19" x14ac:dyDescent="0.3">
      <c r="E17138"/>
      <c r="F17138"/>
      <c r="G17138" s="3"/>
      <c r="H17138" s="3"/>
      <c r="I17138" s="3"/>
      <c r="J17138" s="3"/>
      <c r="K17138" s="3"/>
      <c r="L17138" s="3"/>
      <c r="M17138" s="3"/>
      <c r="N17138" s="3"/>
      <c r="O17138" s="3"/>
      <c r="P17138" s="3"/>
      <c r="Q17138" s="3"/>
      <c r="R17138" s="3"/>
      <c r="S17138" s="3"/>
    </row>
    <row r="17139" spans="5:19" x14ac:dyDescent="0.3">
      <c r="E17139"/>
      <c r="F17139"/>
      <c r="G17139" s="3"/>
      <c r="H17139" s="3"/>
      <c r="I17139" s="3"/>
      <c r="J17139" s="3"/>
      <c r="K17139" s="3"/>
      <c r="L17139" s="3"/>
      <c r="M17139" s="3"/>
      <c r="N17139" s="3"/>
      <c r="O17139" s="3"/>
      <c r="P17139" s="3"/>
      <c r="Q17139" s="3"/>
      <c r="R17139" s="3"/>
      <c r="S17139" s="3"/>
    </row>
    <row r="17140" spans="5:19" x14ac:dyDescent="0.3">
      <c r="E17140"/>
      <c r="F17140"/>
      <c r="G17140" s="3"/>
      <c r="H17140" s="3"/>
      <c r="I17140" s="3"/>
      <c r="J17140" s="3"/>
      <c r="K17140" s="3"/>
      <c r="L17140" s="3"/>
      <c r="M17140" s="3"/>
      <c r="N17140" s="3"/>
      <c r="O17140" s="3"/>
      <c r="P17140" s="3"/>
      <c r="Q17140" s="3"/>
      <c r="R17140" s="3"/>
      <c r="S17140" s="3"/>
    </row>
    <row r="17141" spans="5:19" x14ac:dyDescent="0.3">
      <c r="E17141"/>
      <c r="F17141"/>
      <c r="G17141" s="3"/>
      <c r="H17141" s="3"/>
      <c r="I17141" s="3"/>
      <c r="J17141" s="3"/>
      <c r="K17141" s="3"/>
      <c r="L17141" s="3"/>
      <c r="M17141" s="3"/>
      <c r="N17141" s="3"/>
      <c r="O17141" s="3"/>
      <c r="P17141" s="3"/>
      <c r="Q17141" s="3"/>
      <c r="R17141" s="3"/>
      <c r="S17141" s="3"/>
    </row>
    <row r="17142" spans="5:19" x14ac:dyDescent="0.3">
      <c r="E17142"/>
      <c r="F17142"/>
      <c r="G17142" s="3"/>
      <c r="H17142" s="3"/>
      <c r="I17142" s="3"/>
      <c r="J17142" s="3"/>
      <c r="K17142" s="3"/>
      <c r="L17142" s="3"/>
      <c r="M17142" s="3"/>
      <c r="N17142" s="3"/>
      <c r="O17142" s="3"/>
      <c r="P17142" s="3"/>
      <c r="Q17142" s="3"/>
      <c r="R17142" s="3"/>
      <c r="S17142" s="3"/>
    </row>
    <row r="17143" spans="5:19" x14ac:dyDescent="0.3">
      <c r="E17143"/>
      <c r="F17143"/>
      <c r="G17143" s="3"/>
      <c r="H17143" s="3"/>
      <c r="I17143" s="3"/>
      <c r="J17143" s="3"/>
      <c r="K17143" s="3"/>
      <c r="L17143" s="3"/>
      <c r="M17143" s="3"/>
      <c r="N17143" s="3"/>
      <c r="O17143" s="3"/>
      <c r="P17143" s="3"/>
      <c r="Q17143" s="3"/>
      <c r="R17143" s="3"/>
      <c r="S17143" s="3"/>
    </row>
    <row r="17144" spans="5:19" x14ac:dyDescent="0.3">
      <c r="E17144"/>
      <c r="F17144"/>
      <c r="G17144" s="3"/>
      <c r="H17144" s="3"/>
      <c r="I17144" s="3"/>
      <c r="J17144" s="3"/>
      <c r="K17144" s="3"/>
      <c r="L17144" s="3"/>
      <c r="M17144" s="3"/>
      <c r="N17144" s="3"/>
      <c r="O17144" s="3"/>
      <c r="P17144" s="3"/>
      <c r="Q17144" s="3"/>
      <c r="R17144" s="3"/>
      <c r="S17144" s="3"/>
    </row>
    <row r="17145" spans="5:19" x14ac:dyDescent="0.3">
      <c r="E17145"/>
      <c r="F17145"/>
      <c r="G17145" s="3"/>
      <c r="H17145" s="3"/>
      <c r="I17145" s="3"/>
      <c r="J17145" s="3"/>
      <c r="K17145" s="3"/>
      <c r="L17145" s="3"/>
      <c r="M17145" s="3"/>
      <c r="N17145" s="3"/>
      <c r="O17145" s="3"/>
      <c r="P17145" s="3"/>
      <c r="Q17145" s="3"/>
      <c r="R17145" s="3"/>
      <c r="S17145" s="3"/>
    </row>
    <row r="17146" spans="5:19" x14ac:dyDescent="0.3">
      <c r="E17146"/>
      <c r="F17146"/>
      <c r="G17146" s="3"/>
      <c r="H17146" s="3"/>
      <c r="I17146" s="3"/>
      <c r="J17146" s="3"/>
      <c r="K17146" s="3"/>
      <c r="L17146" s="3"/>
      <c r="M17146" s="3"/>
      <c r="N17146" s="3"/>
      <c r="O17146" s="3"/>
      <c r="P17146" s="3"/>
      <c r="Q17146" s="3"/>
      <c r="R17146" s="3"/>
      <c r="S17146" s="3"/>
    </row>
    <row r="17147" spans="5:19" x14ac:dyDescent="0.3">
      <c r="E17147"/>
      <c r="F17147"/>
      <c r="G17147" s="3"/>
      <c r="H17147" s="3"/>
      <c r="I17147" s="3"/>
      <c r="J17147" s="3"/>
      <c r="K17147" s="3"/>
      <c r="L17147" s="3"/>
      <c r="M17147" s="3"/>
      <c r="N17147" s="3"/>
      <c r="O17147" s="3"/>
      <c r="P17147" s="3"/>
      <c r="Q17147" s="3"/>
      <c r="R17147" s="3"/>
      <c r="S17147" s="3"/>
    </row>
    <row r="17148" spans="5:19" x14ac:dyDescent="0.3">
      <c r="E17148"/>
      <c r="F17148"/>
      <c r="G17148" s="3"/>
      <c r="H17148" s="3"/>
      <c r="I17148" s="3"/>
      <c r="J17148" s="3"/>
      <c r="K17148" s="3"/>
      <c r="L17148" s="3"/>
      <c r="M17148" s="3"/>
      <c r="N17148" s="3"/>
      <c r="O17148" s="3"/>
      <c r="P17148" s="3"/>
      <c r="Q17148" s="3"/>
      <c r="R17148" s="3"/>
      <c r="S17148" s="3"/>
    </row>
    <row r="17149" spans="5:19" x14ac:dyDescent="0.3">
      <c r="E17149"/>
      <c r="F17149"/>
      <c r="G17149" s="3"/>
      <c r="H17149" s="3"/>
      <c r="I17149" s="3"/>
      <c r="J17149" s="3"/>
      <c r="K17149" s="3"/>
      <c r="L17149" s="3"/>
      <c r="M17149" s="3"/>
      <c r="N17149" s="3"/>
      <c r="O17149" s="3"/>
      <c r="P17149" s="3"/>
      <c r="Q17149" s="3"/>
      <c r="R17149" s="3"/>
      <c r="S17149" s="3"/>
    </row>
    <row r="17150" spans="5:19" x14ac:dyDescent="0.3">
      <c r="E17150"/>
      <c r="F17150"/>
      <c r="G17150" s="3"/>
      <c r="H17150" s="3"/>
      <c r="I17150" s="3"/>
      <c r="J17150" s="3"/>
      <c r="K17150" s="3"/>
      <c r="L17150" s="3"/>
      <c r="M17150" s="3"/>
      <c r="N17150" s="3"/>
      <c r="O17150" s="3"/>
      <c r="P17150" s="3"/>
      <c r="Q17150" s="3"/>
      <c r="R17150" s="3"/>
      <c r="S17150" s="3"/>
    </row>
    <row r="17151" spans="5:19" x14ac:dyDescent="0.3">
      <c r="E17151"/>
      <c r="F17151"/>
      <c r="G17151" s="3"/>
      <c r="H17151" s="3"/>
      <c r="I17151" s="3"/>
      <c r="J17151" s="3"/>
      <c r="K17151" s="3"/>
      <c r="L17151" s="3"/>
      <c r="M17151" s="3"/>
      <c r="N17151" s="3"/>
      <c r="O17151" s="3"/>
      <c r="P17151" s="3"/>
      <c r="Q17151" s="3"/>
      <c r="R17151" s="3"/>
      <c r="S17151" s="3"/>
    </row>
    <row r="17152" spans="5:19" x14ac:dyDescent="0.3">
      <c r="E17152"/>
      <c r="F17152"/>
      <c r="G17152" s="3"/>
      <c r="H17152" s="3"/>
      <c r="I17152" s="3"/>
      <c r="J17152" s="3"/>
      <c r="K17152" s="3"/>
      <c r="L17152" s="3"/>
      <c r="M17152" s="3"/>
      <c r="N17152" s="3"/>
      <c r="O17152" s="3"/>
      <c r="P17152" s="3"/>
      <c r="Q17152" s="3"/>
      <c r="R17152" s="3"/>
      <c r="S17152" s="3"/>
    </row>
    <row r="17153" spans="5:19" x14ac:dyDescent="0.3">
      <c r="E17153"/>
      <c r="F17153"/>
      <c r="G17153" s="3"/>
      <c r="H17153" s="3"/>
      <c r="I17153" s="3"/>
      <c r="J17153" s="3"/>
      <c r="K17153" s="3"/>
      <c r="L17153" s="3"/>
      <c r="M17153" s="3"/>
      <c r="N17153" s="3"/>
      <c r="O17153" s="3"/>
      <c r="P17153" s="3"/>
      <c r="Q17153" s="3"/>
      <c r="R17153" s="3"/>
      <c r="S17153" s="3"/>
    </row>
    <row r="17154" spans="5:19" x14ac:dyDescent="0.3">
      <c r="E17154"/>
      <c r="F17154"/>
      <c r="G17154" s="3"/>
      <c r="H17154" s="3"/>
      <c r="I17154" s="3"/>
      <c r="J17154" s="3"/>
      <c r="K17154" s="3"/>
      <c r="L17154" s="3"/>
      <c r="M17154" s="3"/>
      <c r="N17154" s="3"/>
      <c r="O17154" s="3"/>
      <c r="P17154" s="3"/>
      <c r="Q17154" s="3"/>
      <c r="R17154" s="3"/>
      <c r="S17154" s="3"/>
    </row>
    <row r="17155" spans="5:19" x14ac:dyDescent="0.3">
      <c r="E17155"/>
      <c r="F17155"/>
      <c r="G17155" s="3"/>
      <c r="H17155" s="3"/>
      <c r="I17155" s="3"/>
      <c r="J17155" s="3"/>
      <c r="K17155" s="3"/>
      <c r="L17155" s="3"/>
      <c r="M17155" s="3"/>
      <c r="N17155" s="3"/>
      <c r="O17155" s="3"/>
      <c r="P17155" s="3"/>
      <c r="Q17155" s="3"/>
      <c r="R17155" s="3"/>
      <c r="S17155" s="3"/>
    </row>
    <row r="17156" spans="5:19" x14ac:dyDescent="0.3">
      <c r="E17156"/>
      <c r="F17156"/>
      <c r="G17156" s="3"/>
      <c r="H17156" s="3"/>
      <c r="I17156" s="3"/>
      <c r="J17156" s="3"/>
      <c r="K17156" s="3"/>
      <c r="L17156" s="3"/>
      <c r="M17156" s="3"/>
      <c r="N17156" s="3"/>
      <c r="O17156" s="3"/>
      <c r="P17156" s="3"/>
      <c r="Q17156" s="3"/>
      <c r="R17156" s="3"/>
      <c r="S17156" s="3"/>
    </row>
    <row r="17157" spans="5:19" x14ac:dyDescent="0.3">
      <c r="E17157"/>
      <c r="F17157"/>
      <c r="G17157" s="3"/>
      <c r="H17157" s="3"/>
      <c r="I17157" s="3"/>
      <c r="J17157" s="3"/>
      <c r="K17157" s="3"/>
      <c r="L17157" s="3"/>
      <c r="M17157" s="3"/>
      <c r="N17157" s="3"/>
      <c r="O17157" s="3"/>
      <c r="P17157" s="3"/>
      <c r="Q17157" s="3"/>
      <c r="R17157" s="3"/>
      <c r="S17157" s="3"/>
    </row>
    <row r="17158" spans="5:19" x14ac:dyDescent="0.3">
      <c r="E17158"/>
      <c r="F17158"/>
      <c r="G17158" s="3"/>
      <c r="H17158" s="3"/>
      <c r="I17158" s="3"/>
      <c r="J17158" s="3"/>
      <c r="K17158" s="3"/>
      <c r="L17158" s="3"/>
      <c r="M17158" s="3"/>
      <c r="N17158" s="3"/>
      <c r="O17158" s="3"/>
      <c r="P17158" s="3"/>
      <c r="Q17158" s="3"/>
      <c r="R17158" s="3"/>
      <c r="S17158" s="3"/>
    </row>
    <row r="17159" spans="5:19" x14ac:dyDescent="0.3">
      <c r="E17159"/>
      <c r="F17159"/>
      <c r="G17159" s="3"/>
      <c r="H17159" s="3"/>
      <c r="I17159" s="3"/>
      <c r="J17159" s="3"/>
      <c r="K17159" s="3"/>
      <c r="L17159" s="3"/>
      <c r="M17159" s="3"/>
      <c r="N17159" s="3"/>
      <c r="O17159" s="3"/>
      <c r="P17159" s="3"/>
      <c r="Q17159" s="3"/>
      <c r="R17159" s="3"/>
      <c r="S17159" s="3"/>
    </row>
    <row r="17160" spans="5:19" x14ac:dyDescent="0.3">
      <c r="E17160"/>
      <c r="F17160"/>
      <c r="G17160" s="3"/>
      <c r="H17160" s="3"/>
      <c r="I17160" s="3"/>
      <c r="J17160" s="3"/>
      <c r="K17160" s="3"/>
      <c r="L17160" s="3"/>
      <c r="M17160" s="3"/>
      <c r="N17160" s="3"/>
      <c r="O17160" s="3"/>
      <c r="P17160" s="3"/>
      <c r="Q17160" s="3"/>
      <c r="R17160" s="3"/>
      <c r="S17160" s="3"/>
    </row>
    <row r="17161" spans="5:19" x14ac:dyDescent="0.3">
      <c r="E17161"/>
      <c r="F17161"/>
      <c r="G17161" s="3"/>
      <c r="H17161" s="3"/>
      <c r="I17161" s="3"/>
      <c r="J17161" s="3"/>
      <c r="K17161" s="3"/>
      <c r="L17161" s="3"/>
      <c r="M17161" s="3"/>
      <c r="N17161" s="3"/>
      <c r="O17161" s="3"/>
      <c r="P17161" s="3"/>
      <c r="Q17161" s="3"/>
      <c r="R17161" s="3"/>
      <c r="S17161" s="3"/>
    </row>
    <row r="17162" spans="5:19" x14ac:dyDescent="0.3">
      <c r="E17162"/>
      <c r="F17162"/>
      <c r="G17162" s="3"/>
      <c r="H17162" s="3"/>
      <c r="I17162" s="3"/>
      <c r="J17162" s="3"/>
      <c r="K17162" s="3"/>
      <c r="L17162" s="3"/>
      <c r="M17162" s="3"/>
      <c r="N17162" s="3"/>
      <c r="O17162" s="3"/>
      <c r="P17162" s="3"/>
      <c r="Q17162" s="3"/>
      <c r="R17162" s="3"/>
      <c r="S17162" s="3"/>
    </row>
    <row r="17163" spans="5:19" x14ac:dyDescent="0.3">
      <c r="E17163"/>
      <c r="F17163"/>
      <c r="G17163" s="3"/>
      <c r="H17163" s="3"/>
      <c r="I17163" s="3"/>
      <c r="J17163" s="3"/>
      <c r="K17163" s="3"/>
      <c r="L17163" s="3"/>
      <c r="M17163" s="3"/>
      <c r="N17163" s="3"/>
      <c r="O17163" s="3"/>
      <c r="P17163" s="3"/>
      <c r="Q17163" s="3"/>
      <c r="R17163" s="3"/>
      <c r="S17163" s="3"/>
    </row>
    <row r="17164" spans="5:19" x14ac:dyDescent="0.3">
      <c r="E17164"/>
      <c r="F17164"/>
      <c r="G17164" s="3"/>
      <c r="H17164" s="3"/>
      <c r="I17164" s="3"/>
      <c r="J17164" s="3"/>
      <c r="K17164" s="3"/>
      <c r="L17164" s="3"/>
      <c r="M17164" s="3"/>
      <c r="N17164" s="3"/>
      <c r="O17164" s="3"/>
      <c r="P17164" s="3"/>
      <c r="Q17164" s="3"/>
      <c r="R17164" s="3"/>
      <c r="S17164" s="3"/>
    </row>
    <row r="17165" spans="5:19" x14ac:dyDescent="0.3">
      <c r="E17165"/>
      <c r="F17165"/>
      <c r="G17165" s="3"/>
      <c r="H17165" s="3"/>
      <c r="I17165" s="3"/>
      <c r="J17165" s="3"/>
      <c r="K17165" s="3"/>
      <c r="L17165" s="3"/>
      <c r="M17165" s="3"/>
      <c r="N17165" s="3"/>
      <c r="O17165" s="3"/>
      <c r="P17165" s="3"/>
      <c r="Q17165" s="3"/>
      <c r="R17165" s="3"/>
      <c r="S17165" s="3"/>
    </row>
    <row r="17166" spans="5:19" x14ac:dyDescent="0.3">
      <c r="E17166"/>
      <c r="F17166"/>
      <c r="G17166" s="3"/>
      <c r="H17166" s="3"/>
      <c r="I17166" s="3"/>
      <c r="J17166" s="3"/>
      <c r="K17166" s="3"/>
      <c r="L17166" s="3"/>
      <c r="M17166" s="3"/>
      <c r="N17166" s="3"/>
      <c r="O17166" s="3"/>
      <c r="P17166" s="3"/>
      <c r="Q17166" s="3"/>
      <c r="R17166" s="3"/>
      <c r="S17166" s="3"/>
    </row>
    <row r="17167" spans="5:19" x14ac:dyDescent="0.3">
      <c r="E17167"/>
      <c r="F17167"/>
      <c r="G17167" s="3"/>
      <c r="H17167" s="3"/>
      <c r="I17167" s="3"/>
      <c r="J17167" s="3"/>
      <c r="K17167" s="3"/>
      <c r="L17167" s="3"/>
      <c r="M17167" s="3"/>
      <c r="N17167" s="3"/>
      <c r="O17167" s="3"/>
      <c r="P17167" s="3"/>
      <c r="Q17167" s="3"/>
      <c r="R17167" s="3"/>
      <c r="S17167" s="3"/>
    </row>
    <row r="17168" spans="5:19" x14ac:dyDescent="0.3">
      <c r="E17168"/>
      <c r="F17168"/>
      <c r="G17168" s="3"/>
      <c r="H17168" s="3"/>
      <c r="I17168" s="3"/>
      <c r="J17168" s="3"/>
      <c r="K17168" s="3"/>
      <c r="L17168" s="3"/>
      <c r="M17168" s="3"/>
      <c r="N17168" s="3"/>
      <c r="O17168" s="3"/>
      <c r="P17168" s="3"/>
      <c r="Q17168" s="3"/>
      <c r="R17168" s="3"/>
      <c r="S17168" s="3"/>
    </row>
    <row r="17169" spans="5:19" x14ac:dyDescent="0.3">
      <c r="E17169"/>
      <c r="F17169"/>
      <c r="G17169" s="3"/>
      <c r="H17169" s="3"/>
      <c r="I17169" s="3"/>
      <c r="J17169" s="3"/>
      <c r="K17169" s="3"/>
      <c r="L17169" s="3"/>
      <c r="M17169" s="3"/>
      <c r="N17169" s="3"/>
      <c r="O17169" s="3"/>
      <c r="P17169" s="3"/>
      <c r="Q17169" s="3"/>
      <c r="R17169" s="3"/>
      <c r="S17169" s="3"/>
    </row>
    <row r="17170" spans="5:19" x14ac:dyDescent="0.3">
      <c r="E17170"/>
      <c r="F17170"/>
      <c r="G17170" s="3"/>
      <c r="H17170" s="3"/>
      <c r="I17170" s="3"/>
      <c r="J17170" s="3"/>
      <c r="K17170" s="3"/>
      <c r="L17170" s="3"/>
      <c r="M17170" s="3"/>
      <c r="N17170" s="3"/>
      <c r="O17170" s="3"/>
      <c r="P17170" s="3"/>
      <c r="Q17170" s="3"/>
      <c r="R17170" s="3"/>
      <c r="S17170" s="3"/>
    </row>
    <row r="17171" spans="5:19" x14ac:dyDescent="0.3">
      <c r="E17171"/>
      <c r="F17171"/>
      <c r="G17171" s="3"/>
      <c r="H17171" s="3"/>
      <c r="I17171" s="3"/>
      <c r="J17171" s="3"/>
      <c r="K17171" s="3"/>
      <c r="L17171" s="3"/>
      <c r="M17171" s="3"/>
      <c r="N17171" s="3"/>
      <c r="O17171" s="3"/>
      <c r="P17171" s="3"/>
      <c r="Q17171" s="3"/>
      <c r="R17171" s="3"/>
      <c r="S17171" s="3"/>
    </row>
    <row r="17172" spans="5:19" x14ac:dyDescent="0.3">
      <c r="E17172"/>
      <c r="F17172"/>
      <c r="G17172" s="3"/>
      <c r="H17172" s="3"/>
      <c r="I17172" s="3"/>
      <c r="J17172" s="3"/>
      <c r="K17172" s="3"/>
      <c r="L17172" s="3"/>
      <c r="M17172" s="3"/>
      <c r="N17172" s="3"/>
      <c r="O17172" s="3"/>
      <c r="P17172" s="3"/>
      <c r="Q17172" s="3"/>
      <c r="R17172" s="3"/>
      <c r="S17172" s="3"/>
    </row>
    <row r="17173" spans="5:19" x14ac:dyDescent="0.3">
      <c r="E17173"/>
      <c r="F17173"/>
      <c r="G17173" s="3"/>
      <c r="H17173" s="3"/>
      <c r="I17173" s="3"/>
      <c r="J17173" s="3"/>
      <c r="K17173" s="3"/>
      <c r="L17173" s="3"/>
      <c r="M17173" s="3"/>
      <c r="N17173" s="3"/>
      <c r="O17173" s="3"/>
      <c r="P17173" s="3"/>
      <c r="Q17173" s="3"/>
      <c r="R17173" s="3"/>
      <c r="S17173" s="3"/>
    </row>
    <row r="17174" spans="5:19" x14ac:dyDescent="0.3">
      <c r="E17174"/>
      <c r="F17174"/>
      <c r="G17174" s="3"/>
      <c r="H17174" s="3"/>
      <c r="I17174" s="3"/>
      <c r="J17174" s="3"/>
      <c r="K17174" s="3"/>
      <c r="L17174" s="3"/>
      <c r="M17174" s="3"/>
      <c r="N17174" s="3"/>
      <c r="O17174" s="3"/>
      <c r="P17174" s="3"/>
      <c r="Q17174" s="3"/>
      <c r="R17174" s="3"/>
      <c r="S17174" s="3"/>
    </row>
    <row r="17175" spans="5:19" x14ac:dyDescent="0.3">
      <c r="E17175"/>
      <c r="F17175"/>
      <c r="G17175" s="3"/>
      <c r="H17175" s="3"/>
      <c r="I17175" s="3"/>
      <c r="J17175" s="3"/>
      <c r="K17175" s="3"/>
      <c r="L17175" s="3"/>
      <c r="M17175" s="3"/>
      <c r="N17175" s="3"/>
      <c r="O17175" s="3"/>
      <c r="P17175" s="3"/>
      <c r="Q17175" s="3"/>
      <c r="R17175" s="3"/>
      <c r="S17175" s="3"/>
    </row>
    <row r="17176" spans="5:19" x14ac:dyDescent="0.3">
      <c r="E17176"/>
      <c r="F17176"/>
      <c r="G17176" s="3"/>
      <c r="H17176" s="3"/>
      <c r="I17176" s="3"/>
      <c r="J17176" s="3"/>
      <c r="K17176" s="3"/>
      <c r="L17176" s="3"/>
      <c r="M17176" s="3"/>
      <c r="N17176" s="3"/>
      <c r="O17176" s="3"/>
      <c r="P17176" s="3"/>
      <c r="Q17176" s="3"/>
      <c r="R17176" s="3"/>
      <c r="S17176" s="3"/>
    </row>
    <row r="17177" spans="5:19" x14ac:dyDescent="0.3">
      <c r="E17177"/>
      <c r="F17177"/>
      <c r="G17177" s="3"/>
      <c r="H17177" s="3"/>
      <c r="I17177" s="3"/>
      <c r="J17177" s="3"/>
      <c r="K17177" s="3"/>
      <c r="L17177" s="3"/>
      <c r="M17177" s="3"/>
      <c r="N17177" s="3"/>
      <c r="O17177" s="3"/>
      <c r="P17177" s="3"/>
      <c r="Q17177" s="3"/>
      <c r="R17177" s="3"/>
      <c r="S17177" s="3"/>
    </row>
    <row r="17178" spans="5:19" x14ac:dyDescent="0.3">
      <c r="E17178"/>
      <c r="F17178"/>
      <c r="G17178" s="3"/>
      <c r="H17178" s="3"/>
      <c r="I17178" s="3"/>
      <c r="J17178" s="3"/>
      <c r="K17178" s="3"/>
      <c r="L17178" s="3"/>
      <c r="M17178" s="3"/>
      <c r="N17178" s="3"/>
      <c r="O17178" s="3"/>
      <c r="P17178" s="3"/>
      <c r="Q17178" s="3"/>
      <c r="R17178" s="3"/>
      <c r="S17178" s="3"/>
    </row>
    <row r="17179" spans="5:19" x14ac:dyDescent="0.3">
      <c r="E17179"/>
      <c r="F17179"/>
      <c r="G17179" s="3"/>
      <c r="H17179" s="3"/>
      <c r="I17179" s="3"/>
      <c r="J17179" s="3"/>
      <c r="K17179" s="3"/>
      <c r="L17179" s="3"/>
      <c r="M17179" s="3"/>
      <c r="N17179" s="3"/>
      <c r="O17179" s="3"/>
      <c r="P17179" s="3"/>
      <c r="Q17179" s="3"/>
      <c r="R17179" s="3"/>
      <c r="S17179" s="3"/>
    </row>
    <row r="17180" spans="5:19" x14ac:dyDescent="0.3">
      <c r="E17180"/>
      <c r="F17180"/>
      <c r="G17180" s="3"/>
      <c r="H17180" s="3"/>
      <c r="I17180" s="3"/>
      <c r="J17180" s="3"/>
      <c r="K17180" s="3"/>
      <c r="L17180" s="3"/>
      <c r="M17180" s="3"/>
      <c r="N17180" s="3"/>
      <c r="O17180" s="3"/>
      <c r="P17180" s="3"/>
      <c r="Q17180" s="3"/>
      <c r="R17180" s="3"/>
      <c r="S17180" s="3"/>
    </row>
    <row r="17181" spans="5:19" x14ac:dyDescent="0.3">
      <c r="E17181"/>
      <c r="F17181"/>
      <c r="G17181" s="3"/>
      <c r="H17181" s="3"/>
      <c r="I17181" s="3"/>
      <c r="J17181" s="3"/>
      <c r="K17181" s="3"/>
      <c r="L17181" s="3"/>
      <c r="M17181" s="3"/>
      <c r="N17181" s="3"/>
      <c r="O17181" s="3"/>
      <c r="P17181" s="3"/>
      <c r="Q17181" s="3"/>
      <c r="R17181" s="3"/>
      <c r="S17181" s="3"/>
    </row>
    <row r="17182" spans="5:19" x14ac:dyDescent="0.3">
      <c r="E17182"/>
      <c r="F17182"/>
      <c r="G17182" s="3"/>
      <c r="H17182" s="3"/>
      <c r="I17182" s="3"/>
      <c r="J17182" s="3"/>
      <c r="K17182" s="3"/>
      <c r="L17182" s="3"/>
      <c r="M17182" s="3"/>
      <c r="N17182" s="3"/>
      <c r="O17182" s="3"/>
      <c r="P17182" s="3"/>
      <c r="Q17182" s="3"/>
      <c r="R17182" s="3"/>
      <c r="S17182" s="3"/>
    </row>
    <row r="17183" spans="5:19" x14ac:dyDescent="0.3">
      <c r="E17183"/>
      <c r="F17183"/>
      <c r="G17183" s="3"/>
      <c r="H17183" s="3"/>
      <c r="I17183" s="3"/>
      <c r="J17183" s="3"/>
      <c r="K17183" s="3"/>
      <c r="L17183" s="3"/>
      <c r="M17183" s="3"/>
      <c r="N17183" s="3"/>
      <c r="O17183" s="3"/>
      <c r="P17183" s="3"/>
      <c r="Q17183" s="3"/>
      <c r="R17183" s="3"/>
      <c r="S17183" s="3"/>
    </row>
    <row r="17184" spans="5:19" x14ac:dyDescent="0.3">
      <c r="E17184"/>
      <c r="F17184"/>
      <c r="G17184" s="3"/>
      <c r="H17184" s="3"/>
      <c r="I17184" s="3"/>
      <c r="J17184" s="3"/>
      <c r="K17184" s="3"/>
      <c r="L17184" s="3"/>
      <c r="M17184" s="3"/>
      <c r="N17184" s="3"/>
      <c r="O17184" s="3"/>
      <c r="P17184" s="3"/>
      <c r="Q17184" s="3"/>
      <c r="R17184" s="3"/>
      <c r="S17184" s="3"/>
    </row>
    <row r="17185" spans="5:19" x14ac:dyDescent="0.3">
      <c r="E17185"/>
      <c r="F17185"/>
      <c r="G17185" s="3"/>
      <c r="H17185" s="3"/>
      <c r="I17185" s="3"/>
      <c r="J17185" s="3"/>
      <c r="K17185" s="3"/>
      <c r="L17185" s="3"/>
      <c r="M17185" s="3"/>
      <c r="N17185" s="3"/>
      <c r="O17185" s="3"/>
      <c r="P17185" s="3"/>
      <c r="Q17185" s="3"/>
      <c r="R17185" s="3"/>
      <c r="S17185" s="3"/>
    </row>
    <row r="17186" spans="5:19" x14ac:dyDescent="0.3">
      <c r="E17186"/>
      <c r="F17186"/>
      <c r="G17186" s="3"/>
      <c r="H17186" s="3"/>
      <c r="I17186" s="3"/>
      <c r="J17186" s="3"/>
      <c r="K17186" s="3"/>
      <c r="L17186" s="3"/>
      <c r="M17186" s="3"/>
      <c r="N17186" s="3"/>
      <c r="O17186" s="3"/>
      <c r="P17186" s="3"/>
      <c r="Q17186" s="3"/>
      <c r="R17186" s="3"/>
      <c r="S17186" s="3"/>
    </row>
    <row r="17187" spans="5:19" x14ac:dyDescent="0.3">
      <c r="E17187"/>
      <c r="F17187"/>
      <c r="G17187" s="3"/>
      <c r="H17187" s="3"/>
      <c r="I17187" s="3"/>
      <c r="J17187" s="3"/>
      <c r="K17187" s="3"/>
      <c r="L17187" s="3"/>
      <c r="M17187" s="3"/>
      <c r="N17187" s="3"/>
      <c r="O17187" s="3"/>
      <c r="P17187" s="3"/>
      <c r="Q17187" s="3"/>
      <c r="R17187" s="3"/>
      <c r="S17187" s="3"/>
    </row>
    <row r="17188" spans="5:19" x14ac:dyDescent="0.3">
      <c r="E17188"/>
      <c r="F17188"/>
      <c r="G17188" s="3"/>
      <c r="H17188" s="3"/>
      <c r="I17188" s="3"/>
      <c r="J17188" s="3"/>
      <c r="K17188" s="3"/>
      <c r="L17188" s="3"/>
      <c r="M17188" s="3"/>
      <c r="N17188" s="3"/>
      <c r="O17188" s="3"/>
      <c r="P17188" s="3"/>
      <c r="Q17188" s="3"/>
      <c r="R17188" s="3"/>
      <c r="S17188" s="3"/>
    </row>
    <row r="17189" spans="5:19" x14ac:dyDescent="0.3">
      <c r="E17189"/>
      <c r="F17189"/>
      <c r="G17189" s="3"/>
      <c r="H17189" s="3"/>
      <c r="I17189" s="3"/>
      <c r="J17189" s="3"/>
      <c r="K17189" s="3"/>
      <c r="L17189" s="3"/>
      <c r="M17189" s="3"/>
      <c r="N17189" s="3"/>
      <c r="O17189" s="3"/>
      <c r="P17189" s="3"/>
      <c r="Q17189" s="3"/>
      <c r="R17189" s="3"/>
      <c r="S17189" s="3"/>
    </row>
    <row r="17190" spans="5:19" x14ac:dyDescent="0.3">
      <c r="E17190"/>
      <c r="F17190"/>
      <c r="G17190" s="3"/>
      <c r="H17190" s="3"/>
      <c r="I17190" s="3"/>
      <c r="J17190" s="3"/>
      <c r="K17190" s="3"/>
      <c r="L17190" s="3"/>
      <c r="M17190" s="3"/>
      <c r="N17190" s="3"/>
      <c r="O17190" s="3"/>
      <c r="P17190" s="3"/>
      <c r="Q17190" s="3"/>
      <c r="R17190" s="3"/>
      <c r="S17190" s="3"/>
    </row>
    <row r="17191" spans="5:19" x14ac:dyDescent="0.3">
      <c r="E17191"/>
      <c r="F17191"/>
      <c r="G17191" s="3"/>
      <c r="H17191" s="3"/>
      <c r="I17191" s="3"/>
      <c r="J17191" s="3"/>
      <c r="K17191" s="3"/>
      <c r="L17191" s="3"/>
      <c r="M17191" s="3"/>
      <c r="N17191" s="3"/>
      <c r="O17191" s="3"/>
      <c r="P17191" s="3"/>
      <c r="Q17191" s="3"/>
      <c r="R17191" s="3"/>
      <c r="S17191" s="3"/>
    </row>
    <row r="17192" spans="5:19" x14ac:dyDescent="0.3">
      <c r="E17192"/>
      <c r="F17192"/>
      <c r="G17192" s="3"/>
      <c r="H17192" s="3"/>
      <c r="I17192" s="3"/>
      <c r="J17192" s="3"/>
      <c r="K17192" s="3"/>
      <c r="L17192" s="3"/>
      <c r="M17192" s="3"/>
      <c r="N17192" s="3"/>
      <c r="O17192" s="3"/>
      <c r="P17192" s="3"/>
      <c r="Q17192" s="3"/>
      <c r="R17192" s="3"/>
      <c r="S17192" s="3"/>
    </row>
    <row r="17193" spans="5:19" x14ac:dyDescent="0.3">
      <c r="E17193"/>
      <c r="F17193"/>
      <c r="G17193" s="3"/>
      <c r="H17193" s="3"/>
      <c r="I17193" s="3"/>
      <c r="J17193" s="3"/>
      <c r="K17193" s="3"/>
      <c r="L17193" s="3"/>
      <c r="M17193" s="3"/>
      <c r="N17193" s="3"/>
      <c r="O17193" s="3"/>
      <c r="P17193" s="3"/>
      <c r="Q17193" s="3"/>
      <c r="R17193" s="3"/>
      <c r="S17193" s="3"/>
    </row>
    <row r="17194" spans="5:19" x14ac:dyDescent="0.3">
      <c r="E17194"/>
      <c r="F17194"/>
      <c r="G17194" s="3"/>
      <c r="H17194" s="3"/>
      <c r="I17194" s="3"/>
      <c r="J17194" s="3"/>
      <c r="K17194" s="3"/>
      <c r="L17194" s="3"/>
      <c r="M17194" s="3"/>
      <c r="N17194" s="3"/>
      <c r="O17194" s="3"/>
      <c r="P17194" s="3"/>
      <c r="Q17194" s="3"/>
      <c r="R17194" s="3"/>
      <c r="S17194" s="3"/>
    </row>
    <row r="17195" spans="5:19" x14ac:dyDescent="0.3">
      <c r="E17195"/>
      <c r="F17195"/>
      <c r="G17195" s="3"/>
      <c r="H17195" s="3"/>
      <c r="I17195" s="3"/>
      <c r="J17195" s="3"/>
      <c r="K17195" s="3"/>
      <c r="L17195" s="3"/>
      <c r="M17195" s="3"/>
      <c r="N17195" s="3"/>
      <c r="O17195" s="3"/>
      <c r="P17195" s="3"/>
      <c r="Q17195" s="3"/>
      <c r="R17195" s="3"/>
      <c r="S17195" s="3"/>
    </row>
    <row r="17196" spans="5:19" x14ac:dyDescent="0.3">
      <c r="E17196"/>
      <c r="F17196"/>
      <c r="G17196" s="3"/>
      <c r="H17196" s="3"/>
      <c r="I17196" s="3"/>
      <c r="J17196" s="3"/>
      <c r="K17196" s="3"/>
      <c r="L17196" s="3"/>
      <c r="M17196" s="3"/>
      <c r="N17196" s="3"/>
      <c r="O17196" s="3"/>
      <c r="P17196" s="3"/>
      <c r="Q17196" s="3"/>
      <c r="R17196" s="3"/>
      <c r="S17196" s="3"/>
    </row>
    <row r="17197" spans="5:19" x14ac:dyDescent="0.3">
      <c r="E17197"/>
      <c r="F17197"/>
      <c r="G17197" s="3"/>
      <c r="H17197" s="3"/>
      <c r="I17197" s="3"/>
      <c r="J17197" s="3"/>
      <c r="K17197" s="3"/>
      <c r="L17197" s="3"/>
      <c r="M17197" s="3"/>
      <c r="N17197" s="3"/>
      <c r="O17197" s="3"/>
      <c r="P17197" s="3"/>
      <c r="Q17197" s="3"/>
      <c r="R17197" s="3"/>
      <c r="S17197" s="3"/>
    </row>
    <row r="17198" spans="5:19" x14ac:dyDescent="0.3">
      <c r="E17198"/>
      <c r="F17198"/>
      <c r="G17198" s="3"/>
      <c r="H17198" s="3"/>
      <c r="I17198" s="3"/>
      <c r="J17198" s="3"/>
      <c r="K17198" s="3"/>
      <c r="L17198" s="3"/>
      <c r="M17198" s="3"/>
      <c r="N17198" s="3"/>
      <c r="O17198" s="3"/>
      <c r="P17198" s="3"/>
      <c r="Q17198" s="3"/>
      <c r="R17198" s="3"/>
      <c r="S17198" s="3"/>
    </row>
    <row r="17199" spans="5:19" x14ac:dyDescent="0.3">
      <c r="E17199"/>
      <c r="F17199"/>
      <c r="G17199" s="3"/>
      <c r="H17199" s="3"/>
      <c r="I17199" s="3"/>
      <c r="J17199" s="3"/>
      <c r="K17199" s="3"/>
      <c r="L17199" s="3"/>
      <c r="M17199" s="3"/>
      <c r="N17199" s="3"/>
      <c r="O17199" s="3"/>
      <c r="P17199" s="3"/>
      <c r="Q17199" s="3"/>
      <c r="R17199" s="3"/>
      <c r="S17199" s="3"/>
    </row>
    <row r="17200" spans="5:19" x14ac:dyDescent="0.3">
      <c r="E17200"/>
      <c r="F17200"/>
      <c r="G17200" s="3"/>
      <c r="H17200" s="3"/>
      <c r="I17200" s="3"/>
      <c r="J17200" s="3"/>
      <c r="K17200" s="3"/>
      <c r="L17200" s="3"/>
      <c r="M17200" s="3"/>
      <c r="N17200" s="3"/>
      <c r="O17200" s="3"/>
      <c r="P17200" s="3"/>
      <c r="Q17200" s="3"/>
      <c r="R17200" s="3"/>
      <c r="S17200" s="3"/>
    </row>
    <row r="17201" spans="5:19" x14ac:dyDescent="0.3">
      <c r="E17201"/>
      <c r="F17201"/>
      <c r="G17201" s="3"/>
      <c r="H17201" s="3"/>
      <c r="I17201" s="3"/>
      <c r="J17201" s="3"/>
      <c r="K17201" s="3"/>
      <c r="L17201" s="3"/>
      <c r="M17201" s="3"/>
      <c r="N17201" s="3"/>
      <c r="O17201" s="3"/>
      <c r="P17201" s="3"/>
      <c r="Q17201" s="3"/>
      <c r="R17201" s="3"/>
      <c r="S17201" s="3"/>
    </row>
    <row r="17202" spans="5:19" x14ac:dyDescent="0.3">
      <c r="E17202"/>
      <c r="F17202"/>
      <c r="G17202" s="3"/>
      <c r="H17202" s="3"/>
      <c r="I17202" s="3"/>
      <c r="J17202" s="3"/>
      <c r="K17202" s="3"/>
      <c r="L17202" s="3"/>
      <c r="M17202" s="3"/>
      <c r="N17202" s="3"/>
      <c r="O17202" s="3"/>
      <c r="P17202" s="3"/>
      <c r="Q17202" s="3"/>
      <c r="R17202" s="3"/>
      <c r="S17202" s="3"/>
    </row>
    <row r="17203" spans="5:19" x14ac:dyDescent="0.3">
      <c r="E17203"/>
      <c r="F17203"/>
      <c r="G17203" s="3"/>
      <c r="H17203" s="3"/>
      <c r="I17203" s="3"/>
      <c r="J17203" s="3"/>
      <c r="K17203" s="3"/>
      <c r="L17203" s="3"/>
      <c r="M17203" s="3"/>
      <c r="N17203" s="3"/>
      <c r="O17203" s="3"/>
      <c r="P17203" s="3"/>
      <c r="Q17203" s="3"/>
      <c r="R17203" s="3"/>
      <c r="S17203" s="3"/>
    </row>
    <row r="17204" spans="5:19" x14ac:dyDescent="0.3">
      <c r="E17204"/>
      <c r="F17204"/>
      <c r="G17204" s="3"/>
      <c r="H17204" s="3"/>
      <c r="I17204" s="3"/>
      <c r="J17204" s="3"/>
      <c r="K17204" s="3"/>
      <c r="L17204" s="3"/>
      <c r="M17204" s="3"/>
      <c r="N17204" s="3"/>
      <c r="O17204" s="3"/>
      <c r="P17204" s="3"/>
      <c r="Q17204" s="3"/>
      <c r="R17204" s="3"/>
      <c r="S17204" s="3"/>
    </row>
    <row r="17205" spans="5:19" x14ac:dyDescent="0.3">
      <c r="E17205"/>
      <c r="F17205"/>
      <c r="G17205" s="3"/>
      <c r="H17205" s="3"/>
      <c r="I17205" s="3"/>
      <c r="J17205" s="3"/>
      <c r="K17205" s="3"/>
      <c r="L17205" s="3"/>
      <c r="M17205" s="3"/>
      <c r="N17205" s="3"/>
      <c r="O17205" s="3"/>
      <c r="P17205" s="3"/>
      <c r="Q17205" s="3"/>
      <c r="R17205" s="3"/>
      <c r="S17205" s="3"/>
    </row>
    <row r="17206" spans="5:19" x14ac:dyDescent="0.3">
      <c r="E17206"/>
      <c r="F17206"/>
      <c r="G17206" s="3"/>
      <c r="H17206" s="3"/>
      <c r="I17206" s="3"/>
      <c r="J17206" s="3"/>
      <c r="K17206" s="3"/>
      <c r="L17206" s="3"/>
      <c r="M17206" s="3"/>
      <c r="N17206" s="3"/>
      <c r="O17206" s="3"/>
      <c r="P17206" s="3"/>
      <c r="Q17206" s="3"/>
      <c r="R17206" s="3"/>
      <c r="S17206" s="3"/>
    </row>
    <row r="17207" spans="5:19" x14ac:dyDescent="0.3">
      <c r="E17207"/>
      <c r="F17207"/>
      <c r="G17207" s="3"/>
      <c r="H17207" s="3"/>
      <c r="I17207" s="3"/>
      <c r="J17207" s="3"/>
      <c r="K17207" s="3"/>
      <c r="L17207" s="3"/>
      <c r="M17207" s="3"/>
      <c r="N17207" s="3"/>
      <c r="O17207" s="3"/>
      <c r="P17207" s="3"/>
      <c r="Q17207" s="3"/>
      <c r="R17207" s="3"/>
      <c r="S17207" s="3"/>
    </row>
    <row r="17208" spans="5:19" x14ac:dyDescent="0.3">
      <c r="E17208"/>
      <c r="F17208"/>
      <c r="G17208" s="3"/>
      <c r="H17208" s="3"/>
      <c r="I17208" s="3"/>
      <c r="J17208" s="3"/>
      <c r="K17208" s="3"/>
      <c r="L17208" s="3"/>
      <c r="M17208" s="3"/>
      <c r="N17208" s="3"/>
      <c r="O17208" s="3"/>
      <c r="P17208" s="3"/>
      <c r="Q17208" s="3"/>
      <c r="R17208" s="3"/>
      <c r="S17208" s="3"/>
    </row>
    <row r="17209" spans="5:19" x14ac:dyDescent="0.3">
      <c r="E17209"/>
      <c r="F17209"/>
      <c r="G17209" s="3"/>
      <c r="H17209" s="3"/>
      <c r="I17209" s="3"/>
      <c r="J17209" s="3"/>
      <c r="K17209" s="3"/>
      <c r="L17209" s="3"/>
      <c r="M17209" s="3"/>
      <c r="N17209" s="3"/>
      <c r="O17209" s="3"/>
      <c r="P17209" s="3"/>
      <c r="Q17209" s="3"/>
      <c r="R17209" s="3"/>
      <c r="S17209" s="3"/>
    </row>
    <row r="17210" spans="5:19" x14ac:dyDescent="0.3">
      <c r="E17210"/>
      <c r="F17210"/>
      <c r="G17210" s="3"/>
      <c r="H17210" s="3"/>
      <c r="I17210" s="3"/>
      <c r="J17210" s="3"/>
      <c r="K17210" s="3"/>
      <c r="L17210" s="3"/>
      <c r="M17210" s="3"/>
      <c r="N17210" s="3"/>
      <c r="O17210" s="3"/>
      <c r="P17210" s="3"/>
      <c r="Q17210" s="3"/>
      <c r="R17210" s="3"/>
      <c r="S17210" s="3"/>
    </row>
    <row r="17211" spans="5:19" x14ac:dyDescent="0.3">
      <c r="E17211"/>
      <c r="F17211"/>
      <c r="G17211" s="3"/>
      <c r="H17211" s="3"/>
      <c r="I17211" s="3"/>
      <c r="J17211" s="3"/>
      <c r="K17211" s="3"/>
      <c r="L17211" s="3"/>
      <c r="M17211" s="3"/>
      <c r="N17211" s="3"/>
      <c r="O17211" s="3"/>
      <c r="P17211" s="3"/>
      <c r="Q17211" s="3"/>
      <c r="R17211" s="3"/>
      <c r="S17211" s="3"/>
    </row>
    <row r="17212" spans="5:19" x14ac:dyDescent="0.3">
      <c r="E17212"/>
      <c r="F17212"/>
      <c r="G17212" s="3"/>
      <c r="H17212" s="3"/>
      <c r="I17212" s="3"/>
      <c r="J17212" s="3"/>
      <c r="K17212" s="3"/>
      <c r="L17212" s="3"/>
      <c r="M17212" s="3"/>
      <c r="N17212" s="3"/>
      <c r="O17212" s="3"/>
      <c r="P17212" s="3"/>
      <c r="Q17212" s="3"/>
      <c r="R17212" s="3"/>
      <c r="S17212" s="3"/>
    </row>
    <row r="17213" spans="5:19" x14ac:dyDescent="0.3">
      <c r="E17213"/>
      <c r="F17213"/>
      <c r="G17213" s="3"/>
      <c r="H17213" s="3"/>
      <c r="I17213" s="3"/>
      <c r="J17213" s="3"/>
      <c r="K17213" s="3"/>
      <c r="L17213" s="3"/>
      <c r="M17213" s="3"/>
      <c r="N17213" s="3"/>
      <c r="O17213" s="3"/>
      <c r="P17213" s="3"/>
      <c r="Q17213" s="3"/>
      <c r="R17213" s="3"/>
      <c r="S17213" s="3"/>
    </row>
    <row r="17214" spans="5:19" x14ac:dyDescent="0.3">
      <c r="E17214"/>
      <c r="F17214"/>
      <c r="G17214" s="3"/>
      <c r="H17214" s="3"/>
      <c r="I17214" s="3"/>
      <c r="J17214" s="3"/>
      <c r="K17214" s="3"/>
      <c r="L17214" s="3"/>
      <c r="M17214" s="3"/>
      <c r="N17214" s="3"/>
      <c r="O17214" s="3"/>
      <c r="P17214" s="3"/>
      <c r="Q17214" s="3"/>
      <c r="R17214" s="3"/>
      <c r="S17214" s="3"/>
    </row>
    <row r="17215" spans="5:19" x14ac:dyDescent="0.3">
      <c r="E17215"/>
      <c r="F17215"/>
      <c r="G17215" s="3"/>
      <c r="H17215" s="3"/>
      <c r="I17215" s="3"/>
      <c r="J17215" s="3"/>
      <c r="K17215" s="3"/>
      <c r="L17215" s="3"/>
      <c r="M17215" s="3"/>
      <c r="N17215" s="3"/>
      <c r="O17215" s="3"/>
      <c r="P17215" s="3"/>
      <c r="Q17215" s="3"/>
      <c r="R17215" s="3"/>
      <c r="S17215" s="3"/>
    </row>
    <row r="17216" spans="5:19" x14ac:dyDescent="0.3">
      <c r="E17216"/>
      <c r="F17216"/>
      <c r="G17216" s="3"/>
      <c r="H17216" s="3"/>
      <c r="I17216" s="3"/>
      <c r="J17216" s="3"/>
      <c r="K17216" s="3"/>
      <c r="L17216" s="3"/>
      <c r="M17216" s="3"/>
      <c r="N17216" s="3"/>
      <c r="O17216" s="3"/>
      <c r="P17216" s="3"/>
      <c r="Q17216" s="3"/>
      <c r="R17216" s="3"/>
      <c r="S17216" s="3"/>
    </row>
    <row r="17217" spans="5:19" x14ac:dyDescent="0.3">
      <c r="E17217"/>
      <c r="F17217"/>
      <c r="G17217" s="3"/>
      <c r="H17217" s="3"/>
      <c r="I17217" s="3"/>
      <c r="J17217" s="3"/>
      <c r="K17217" s="3"/>
      <c r="L17217" s="3"/>
      <c r="M17217" s="3"/>
      <c r="N17217" s="3"/>
      <c r="O17217" s="3"/>
      <c r="P17217" s="3"/>
      <c r="Q17217" s="3"/>
      <c r="R17217" s="3"/>
      <c r="S17217" s="3"/>
    </row>
    <row r="17218" spans="5:19" x14ac:dyDescent="0.3">
      <c r="E17218"/>
      <c r="F17218"/>
      <c r="G17218" s="3"/>
      <c r="H17218" s="3"/>
      <c r="I17218" s="3"/>
      <c r="J17218" s="3"/>
      <c r="K17218" s="3"/>
      <c r="L17218" s="3"/>
      <c r="M17218" s="3"/>
      <c r="N17218" s="3"/>
      <c r="O17218" s="3"/>
      <c r="P17218" s="3"/>
      <c r="Q17218" s="3"/>
      <c r="R17218" s="3"/>
      <c r="S17218" s="3"/>
    </row>
    <row r="17219" spans="5:19" x14ac:dyDescent="0.3">
      <c r="E17219"/>
      <c r="F17219"/>
      <c r="G17219" s="3"/>
      <c r="H17219" s="3"/>
      <c r="I17219" s="3"/>
      <c r="J17219" s="3"/>
      <c r="K17219" s="3"/>
      <c r="L17219" s="3"/>
      <c r="M17219" s="3"/>
      <c r="N17219" s="3"/>
      <c r="O17219" s="3"/>
      <c r="P17219" s="3"/>
      <c r="Q17219" s="3"/>
      <c r="R17219" s="3"/>
      <c r="S17219" s="3"/>
    </row>
    <row r="17220" spans="5:19" x14ac:dyDescent="0.3">
      <c r="E17220"/>
      <c r="F17220"/>
      <c r="G17220" s="3"/>
      <c r="H17220" s="3"/>
      <c r="I17220" s="3"/>
      <c r="J17220" s="3"/>
      <c r="K17220" s="3"/>
      <c r="L17220" s="3"/>
      <c r="M17220" s="3"/>
      <c r="N17220" s="3"/>
      <c r="O17220" s="3"/>
      <c r="P17220" s="3"/>
      <c r="Q17220" s="3"/>
      <c r="R17220" s="3"/>
      <c r="S17220" s="3"/>
    </row>
    <row r="17221" spans="5:19" x14ac:dyDescent="0.3">
      <c r="E17221"/>
      <c r="F17221"/>
      <c r="G17221" s="3"/>
      <c r="H17221" s="3"/>
      <c r="I17221" s="3"/>
      <c r="J17221" s="3"/>
      <c r="K17221" s="3"/>
      <c r="L17221" s="3"/>
      <c r="M17221" s="3"/>
      <c r="N17221" s="3"/>
      <c r="O17221" s="3"/>
      <c r="P17221" s="3"/>
      <c r="Q17221" s="3"/>
      <c r="R17221" s="3"/>
      <c r="S17221" s="3"/>
    </row>
    <row r="17222" spans="5:19" x14ac:dyDescent="0.3">
      <c r="E17222"/>
      <c r="F17222"/>
      <c r="G17222" s="3"/>
      <c r="H17222" s="3"/>
      <c r="I17222" s="3"/>
      <c r="J17222" s="3"/>
      <c r="K17222" s="3"/>
      <c r="L17222" s="3"/>
      <c r="M17222" s="3"/>
      <c r="N17222" s="3"/>
      <c r="O17222" s="3"/>
      <c r="P17222" s="3"/>
      <c r="Q17222" s="3"/>
      <c r="R17222" s="3"/>
      <c r="S17222" s="3"/>
    </row>
    <row r="17223" spans="5:19" x14ac:dyDescent="0.3">
      <c r="E17223"/>
      <c r="F17223"/>
      <c r="G17223" s="3"/>
      <c r="H17223" s="3"/>
      <c r="I17223" s="3"/>
      <c r="J17223" s="3"/>
      <c r="K17223" s="3"/>
      <c r="L17223" s="3"/>
      <c r="M17223" s="3"/>
      <c r="N17223" s="3"/>
      <c r="O17223" s="3"/>
      <c r="P17223" s="3"/>
      <c r="Q17223" s="3"/>
      <c r="R17223" s="3"/>
      <c r="S17223" s="3"/>
    </row>
    <row r="17224" spans="5:19" x14ac:dyDescent="0.3">
      <c r="E17224"/>
      <c r="F17224"/>
      <c r="G17224" s="3"/>
      <c r="H17224" s="3"/>
      <c r="I17224" s="3"/>
      <c r="J17224" s="3"/>
      <c r="K17224" s="3"/>
      <c r="L17224" s="3"/>
      <c r="M17224" s="3"/>
      <c r="N17224" s="3"/>
      <c r="O17224" s="3"/>
      <c r="P17224" s="3"/>
      <c r="Q17224" s="3"/>
      <c r="R17224" s="3"/>
      <c r="S17224" s="3"/>
    </row>
    <row r="17225" spans="5:19" x14ac:dyDescent="0.3">
      <c r="E17225"/>
      <c r="F17225"/>
      <c r="G17225" s="3"/>
      <c r="H17225" s="3"/>
      <c r="I17225" s="3"/>
      <c r="J17225" s="3"/>
      <c r="K17225" s="3"/>
      <c r="L17225" s="3"/>
      <c r="M17225" s="3"/>
      <c r="N17225" s="3"/>
      <c r="O17225" s="3"/>
      <c r="P17225" s="3"/>
      <c r="Q17225" s="3"/>
      <c r="R17225" s="3"/>
      <c r="S17225" s="3"/>
    </row>
    <row r="17226" spans="5:19" x14ac:dyDescent="0.3">
      <c r="E17226"/>
      <c r="F17226"/>
      <c r="G17226" s="3"/>
      <c r="H17226" s="3"/>
      <c r="I17226" s="3"/>
      <c r="J17226" s="3"/>
      <c r="K17226" s="3"/>
      <c r="L17226" s="3"/>
      <c r="M17226" s="3"/>
      <c r="N17226" s="3"/>
      <c r="O17226" s="3"/>
      <c r="P17226" s="3"/>
      <c r="Q17226" s="3"/>
      <c r="R17226" s="3"/>
      <c r="S17226" s="3"/>
    </row>
    <row r="17227" spans="5:19" x14ac:dyDescent="0.3">
      <c r="E17227"/>
      <c r="F17227"/>
      <c r="G17227" s="3"/>
      <c r="H17227" s="3"/>
      <c r="I17227" s="3"/>
      <c r="J17227" s="3"/>
      <c r="K17227" s="3"/>
      <c r="L17227" s="3"/>
      <c r="M17227" s="3"/>
      <c r="N17227" s="3"/>
      <c r="O17227" s="3"/>
      <c r="P17227" s="3"/>
      <c r="Q17227" s="3"/>
      <c r="R17227" s="3"/>
      <c r="S17227" s="3"/>
    </row>
    <row r="17228" spans="5:19" x14ac:dyDescent="0.3">
      <c r="E17228"/>
      <c r="F17228"/>
      <c r="G17228" s="3"/>
      <c r="H17228" s="3"/>
      <c r="I17228" s="3"/>
      <c r="J17228" s="3"/>
      <c r="K17228" s="3"/>
      <c r="L17228" s="3"/>
      <c r="M17228" s="3"/>
      <c r="N17228" s="3"/>
      <c r="O17228" s="3"/>
      <c r="P17228" s="3"/>
      <c r="Q17228" s="3"/>
      <c r="R17228" s="3"/>
      <c r="S17228" s="3"/>
    </row>
    <row r="17229" spans="5:19" x14ac:dyDescent="0.3">
      <c r="E17229"/>
      <c r="F17229"/>
      <c r="G17229" s="3"/>
      <c r="H17229" s="3"/>
      <c r="I17229" s="3"/>
      <c r="J17229" s="3"/>
      <c r="K17229" s="3"/>
      <c r="L17229" s="3"/>
      <c r="M17229" s="3"/>
      <c r="N17229" s="3"/>
      <c r="O17229" s="3"/>
      <c r="P17229" s="3"/>
      <c r="Q17229" s="3"/>
      <c r="R17229" s="3"/>
      <c r="S17229" s="3"/>
    </row>
    <row r="17230" spans="5:19" x14ac:dyDescent="0.3">
      <c r="E17230"/>
      <c r="F17230"/>
      <c r="G17230" s="3"/>
      <c r="H17230" s="3"/>
      <c r="I17230" s="3"/>
      <c r="J17230" s="3"/>
      <c r="K17230" s="3"/>
      <c r="L17230" s="3"/>
      <c r="M17230" s="3"/>
      <c r="N17230" s="3"/>
      <c r="O17230" s="3"/>
      <c r="P17230" s="3"/>
      <c r="Q17230" s="3"/>
      <c r="R17230" s="3"/>
      <c r="S17230" s="3"/>
    </row>
    <row r="17231" spans="5:19" x14ac:dyDescent="0.3">
      <c r="E17231"/>
      <c r="F17231"/>
      <c r="G17231" s="3"/>
      <c r="H17231" s="3"/>
      <c r="I17231" s="3"/>
      <c r="J17231" s="3"/>
      <c r="K17231" s="3"/>
      <c r="L17231" s="3"/>
      <c r="M17231" s="3"/>
      <c r="N17231" s="3"/>
      <c r="O17231" s="3"/>
      <c r="P17231" s="3"/>
      <c r="Q17231" s="3"/>
      <c r="R17231" s="3"/>
      <c r="S17231" s="3"/>
    </row>
    <row r="17232" spans="5:19" x14ac:dyDescent="0.3">
      <c r="E17232"/>
      <c r="F17232"/>
      <c r="G17232" s="3"/>
      <c r="H17232" s="3"/>
      <c r="I17232" s="3"/>
      <c r="J17232" s="3"/>
      <c r="K17232" s="3"/>
      <c r="L17232" s="3"/>
      <c r="M17232" s="3"/>
      <c r="N17232" s="3"/>
      <c r="O17232" s="3"/>
      <c r="P17232" s="3"/>
      <c r="Q17232" s="3"/>
      <c r="R17232" s="3"/>
      <c r="S17232" s="3"/>
    </row>
    <row r="17233" spans="5:19" x14ac:dyDescent="0.3">
      <c r="E17233"/>
      <c r="F17233"/>
      <c r="G17233" s="3"/>
      <c r="H17233" s="3"/>
      <c r="I17233" s="3"/>
      <c r="J17233" s="3"/>
      <c r="K17233" s="3"/>
      <c r="L17233" s="3"/>
      <c r="M17233" s="3"/>
      <c r="N17233" s="3"/>
      <c r="O17233" s="3"/>
      <c r="P17233" s="3"/>
      <c r="Q17233" s="3"/>
      <c r="R17233" s="3"/>
      <c r="S17233" s="3"/>
    </row>
    <row r="17234" spans="5:19" x14ac:dyDescent="0.3">
      <c r="E17234"/>
      <c r="F17234"/>
      <c r="G17234" s="3"/>
      <c r="H17234" s="3"/>
      <c r="I17234" s="3"/>
      <c r="J17234" s="3"/>
      <c r="K17234" s="3"/>
      <c r="L17234" s="3"/>
      <c r="M17234" s="3"/>
      <c r="N17234" s="3"/>
      <c r="O17234" s="3"/>
      <c r="P17234" s="3"/>
      <c r="Q17234" s="3"/>
      <c r="R17234" s="3"/>
      <c r="S17234" s="3"/>
    </row>
    <row r="17235" spans="5:19" x14ac:dyDescent="0.3">
      <c r="E17235"/>
      <c r="F17235"/>
      <c r="G17235" s="3"/>
      <c r="H17235" s="3"/>
      <c r="I17235" s="3"/>
      <c r="J17235" s="3"/>
      <c r="K17235" s="3"/>
      <c r="L17235" s="3"/>
      <c r="M17235" s="3"/>
      <c r="N17235" s="3"/>
      <c r="O17235" s="3"/>
      <c r="P17235" s="3"/>
      <c r="Q17235" s="3"/>
      <c r="R17235" s="3"/>
      <c r="S17235" s="3"/>
    </row>
    <row r="17236" spans="5:19" x14ac:dyDescent="0.3">
      <c r="E17236"/>
      <c r="F17236"/>
      <c r="G17236" s="3"/>
      <c r="H17236" s="3"/>
      <c r="I17236" s="3"/>
      <c r="J17236" s="3"/>
      <c r="K17236" s="3"/>
      <c r="L17236" s="3"/>
      <c r="M17236" s="3"/>
      <c r="N17236" s="3"/>
      <c r="O17236" s="3"/>
      <c r="P17236" s="3"/>
      <c r="Q17236" s="3"/>
      <c r="R17236" s="3"/>
      <c r="S17236" s="3"/>
    </row>
    <row r="17237" spans="5:19" x14ac:dyDescent="0.3">
      <c r="E17237"/>
      <c r="F17237"/>
      <c r="G17237" s="3"/>
      <c r="H17237" s="3"/>
      <c r="I17237" s="3"/>
      <c r="J17237" s="3"/>
      <c r="K17237" s="3"/>
      <c r="L17237" s="3"/>
      <c r="M17237" s="3"/>
      <c r="N17237" s="3"/>
      <c r="O17237" s="3"/>
      <c r="P17237" s="3"/>
      <c r="Q17237" s="3"/>
      <c r="R17237" s="3"/>
      <c r="S17237" s="3"/>
    </row>
    <row r="17238" spans="5:19" x14ac:dyDescent="0.3">
      <c r="E17238"/>
      <c r="F17238"/>
      <c r="G17238" s="3"/>
      <c r="H17238" s="3"/>
      <c r="I17238" s="3"/>
      <c r="J17238" s="3"/>
      <c r="K17238" s="3"/>
      <c r="L17238" s="3"/>
      <c r="M17238" s="3"/>
      <c r="N17238" s="3"/>
      <c r="O17238" s="3"/>
      <c r="P17238" s="3"/>
      <c r="Q17238" s="3"/>
      <c r="R17238" s="3"/>
      <c r="S17238" s="3"/>
    </row>
    <row r="17239" spans="5:19" x14ac:dyDescent="0.3">
      <c r="E17239"/>
      <c r="F17239"/>
      <c r="G17239" s="3"/>
      <c r="H17239" s="3"/>
      <c r="I17239" s="3"/>
      <c r="J17239" s="3"/>
      <c r="K17239" s="3"/>
      <c r="L17239" s="3"/>
      <c r="M17239" s="3"/>
      <c r="N17239" s="3"/>
      <c r="O17239" s="3"/>
      <c r="P17239" s="3"/>
      <c r="Q17239" s="3"/>
      <c r="R17239" s="3"/>
      <c r="S17239" s="3"/>
    </row>
    <row r="17240" spans="5:19" x14ac:dyDescent="0.3">
      <c r="E17240"/>
      <c r="F17240"/>
      <c r="G17240" s="3"/>
      <c r="H17240" s="3"/>
      <c r="I17240" s="3"/>
      <c r="J17240" s="3"/>
      <c r="K17240" s="3"/>
      <c r="L17240" s="3"/>
      <c r="M17240" s="3"/>
      <c r="N17240" s="3"/>
      <c r="O17240" s="3"/>
      <c r="P17240" s="3"/>
      <c r="Q17240" s="3"/>
      <c r="R17240" s="3"/>
      <c r="S17240" s="3"/>
    </row>
    <row r="17241" spans="5:19" x14ac:dyDescent="0.3">
      <c r="E17241"/>
      <c r="F17241"/>
      <c r="G17241" s="3"/>
      <c r="H17241" s="3"/>
      <c r="I17241" s="3"/>
      <c r="J17241" s="3"/>
      <c r="K17241" s="3"/>
      <c r="L17241" s="3"/>
      <c r="M17241" s="3"/>
      <c r="N17241" s="3"/>
      <c r="O17241" s="3"/>
      <c r="P17241" s="3"/>
      <c r="Q17241" s="3"/>
      <c r="R17241" s="3"/>
      <c r="S17241" s="3"/>
    </row>
    <row r="17242" spans="5:19" x14ac:dyDescent="0.3">
      <c r="E17242"/>
      <c r="F17242"/>
      <c r="G17242" s="3"/>
      <c r="H17242" s="3"/>
      <c r="I17242" s="3"/>
      <c r="J17242" s="3"/>
      <c r="K17242" s="3"/>
      <c r="L17242" s="3"/>
      <c r="M17242" s="3"/>
      <c r="N17242" s="3"/>
      <c r="O17242" s="3"/>
      <c r="P17242" s="3"/>
      <c r="Q17242" s="3"/>
      <c r="R17242" s="3"/>
      <c r="S17242" s="3"/>
    </row>
    <row r="17243" spans="5:19" x14ac:dyDescent="0.3">
      <c r="E17243"/>
      <c r="F17243"/>
      <c r="G17243" s="3"/>
      <c r="H17243" s="3"/>
      <c r="I17243" s="3"/>
      <c r="J17243" s="3"/>
      <c r="K17243" s="3"/>
      <c r="L17243" s="3"/>
      <c r="M17243" s="3"/>
      <c r="N17243" s="3"/>
      <c r="O17243" s="3"/>
      <c r="P17243" s="3"/>
      <c r="Q17243" s="3"/>
      <c r="R17243" s="3"/>
      <c r="S17243" s="3"/>
    </row>
    <row r="17244" spans="5:19" x14ac:dyDescent="0.3">
      <c r="E17244"/>
      <c r="F17244"/>
      <c r="G17244" s="3"/>
      <c r="H17244" s="3"/>
      <c r="I17244" s="3"/>
      <c r="J17244" s="3"/>
      <c r="K17244" s="3"/>
      <c r="L17244" s="3"/>
      <c r="M17244" s="3"/>
      <c r="N17244" s="3"/>
      <c r="O17244" s="3"/>
      <c r="P17244" s="3"/>
      <c r="Q17244" s="3"/>
      <c r="R17244" s="3"/>
      <c r="S17244" s="3"/>
    </row>
    <row r="17245" spans="5:19" x14ac:dyDescent="0.3">
      <c r="E17245"/>
      <c r="F17245"/>
      <c r="G17245" s="3"/>
      <c r="H17245" s="3"/>
      <c r="I17245" s="3"/>
      <c r="J17245" s="3"/>
      <c r="K17245" s="3"/>
      <c r="L17245" s="3"/>
      <c r="M17245" s="3"/>
      <c r="N17245" s="3"/>
      <c r="O17245" s="3"/>
      <c r="P17245" s="3"/>
      <c r="Q17245" s="3"/>
      <c r="R17245" s="3"/>
      <c r="S17245" s="3"/>
    </row>
    <row r="17246" spans="5:19" x14ac:dyDescent="0.3">
      <c r="E17246"/>
      <c r="F17246"/>
      <c r="G17246" s="3"/>
      <c r="H17246" s="3"/>
      <c r="I17246" s="3"/>
      <c r="J17246" s="3"/>
      <c r="K17246" s="3"/>
      <c r="L17246" s="3"/>
      <c r="M17246" s="3"/>
      <c r="N17246" s="3"/>
      <c r="O17246" s="3"/>
      <c r="P17246" s="3"/>
      <c r="Q17246" s="3"/>
      <c r="R17246" s="3"/>
      <c r="S17246" s="3"/>
    </row>
    <row r="17247" spans="5:19" x14ac:dyDescent="0.3">
      <c r="E17247"/>
      <c r="F17247"/>
      <c r="G17247" s="3"/>
      <c r="H17247" s="3"/>
      <c r="I17247" s="3"/>
      <c r="J17247" s="3"/>
      <c r="K17247" s="3"/>
      <c r="L17247" s="3"/>
      <c r="M17247" s="3"/>
      <c r="N17247" s="3"/>
      <c r="O17247" s="3"/>
      <c r="P17247" s="3"/>
      <c r="Q17247" s="3"/>
      <c r="R17247" s="3"/>
      <c r="S17247" s="3"/>
    </row>
    <row r="17248" spans="5:19" x14ac:dyDescent="0.3">
      <c r="E17248"/>
      <c r="F17248"/>
      <c r="G17248" s="3"/>
      <c r="H17248" s="3"/>
      <c r="I17248" s="3"/>
      <c r="J17248" s="3"/>
      <c r="K17248" s="3"/>
      <c r="L17248" s="3"/>
      <c r="M17248" s="3"/>
      <c r="N17248" s="3"/>
      <c r="O17248" s="3"/>
      <c r="P17248" s="3"/>
      <c r="Q17248" s="3"/>
      <c r="R17248" s="3"/>
      <c r="S17248" s="3"/>
    </row>
    <row r="17249" spans="5:19" x14ac:dyDescent="0.3">
      <c r="E17249"/>
      <c r="F17249"/>
      <c r="G17249" s="3"/>
      <c r="H17249" s="3"/>
      <c r="I17249" s="3"/>
      <c r="J17249" s="3"/>
      <c r="K17249" s="3"/>
      <c r="L17249" s="3"/>
      <c r="M17249" s="3"/>
      <c r="N17249" s="3"/>
      <c r="O17249" s="3"/>
      <c r="P17249" s="3"/>
      <c r="Q17249" s="3"/>
      <c r="R17249" s="3"/>
      <c r="S17249" s="3"/>
    </row>
    <row r="17250" spans="5:19" x14ac:dyDescent="0.3">
      <c r="E17250"/>
      <c r="F17250"/>
      <c r="G17250" s="3"/>
      <c r="H17250" s="3"/>
      <c r="I17250" s="3"/>
      <c r="J17250" s="3"/>
      <c r="K17250" s="3"/>
      <c r="L17250" s="3"/>
      <c r="M17250" s="3"/>
      <c r="N17250" s="3"/>
      <c r="O17250" s="3"/>
      <c r="P17250" s="3"/>
      <c r="Q17250" s="3"/>
      <c r="R17250" s="3"/>
      <c r="S17250" s="3"/>
    </row>
    <row r="17251" spans="5:19" x14ac:dyDescent="0.3">
      <c r="E17251"/>
      <c r="F17251"/>
      <c r="G17251" s="3"/>
      <c r="H17251" s="3"/>
      <c r="I17251" s="3"/>
      <c r="J17251" s="3"/>
      <c r="K17251" s="3"/>
      <c r="L17251" s="3"/>
      <c r="M17251" s="3"/>
      <c r="N17251" s="3"/>
      <c r="O17251" s="3"/>
      <c r="P17251" s="3"/>
      <c r="Q17251" s="3"/>
      <c r="R17251" s="3"/>
      <c r="S17251" s="3"/>
    </row>
    <row r="17252" spans="5:19" x14ac:dyDescent="0.3">
      <c r="E17252"/>
      <c r="F17252"/>
      <c r="G17252" s="3"/>
      <c r="H17252" s="3"/>
      <c r="I17252" s="3"/>
      <c r="J17252" s="3"/>
      <c r="K17252" s="3"/>
      <c r="L17252" s="3"/>
      <c r="M17252" s="3"/>
      <c r="N17252" s="3"/>
      <c r="O17252" s="3"/>
      <c r="P17252" s="3"/>
      <c r="Q17252" s="3"/>
      <c r="R17252" s="3"/>
      <c r="S17252" s="3"/>
    </row>
    <row r="17253" spans="5:19" x14ac:dyDescent="0.3">
      <c r="E17253"/>
      <c r="F17253"/>
      <c r="G17253" s="3"/>
      <c r="H17253" s="3"/>
      <c r="I17253" s="3"/>
      <c r="J17253" s="3"/>
      <c r="K17253" s="3"/>
      <c r="L17253" s="3"/>
      <c r="M17253" s="3"/>
      <c r="N17253" s="3"/>
      <c r="O17253" s="3"/>
      <c r="P17253" s="3"/>
      <c r="Q17253" s="3"/>
      <c r="R17253" s="3"/>
      <c r="S17253" s="3"/>
    </row>
    <row r="17254" spans="5:19" x14ac:dyDescent="0.3">
      <c r="E17254"/>
      <c r="F17254"/>
      <c r="G17254" s="3"/>
      <c r="H17254" s="3"/>
      <c r="I17254" s="3"/>
      <c r="J17254" s="3"/>
      <c r="K17254" s="3"/>
      <c r="L17254" s="3"/>
      <c r="M17254" s="3"/>
      <c r="N17254" s="3"/>
      <c r="O17254" s="3"/>
      <c r="P17254" s="3"/>
      <c r="Q17254" s="3"/>
      <c r="R17254" s="3"/>
      <c r="S17254" s="3"/>
    </row>
    <row r="17255" spans="5:19" x14ac:dyDescent="0.3">
      <c r="E17255"/>
      <c r="F17255"/>
      <c r="G17255" s="3"/>
      <c r="H17255" s="3"/>
      <c r="I17255" s="3"/>
      <c r="J17255" s="3"/>
      <c r="K17255" s="3"/>
      <c r="L17255" s="3"/>
      <c r="M17255" s="3"/>
      <c r="N17255" s="3"/>
      <c r="O17255" s="3"/>
      <c r="P17255" s="3"/>
      <c r="Q17255" s="3"/>
      <c r="R17255" s="3"/>
      <c r="S17255" s="3"/>
    </row>
    <row r="17256" spans="5:19" x14ac:dyDescent="0.3">
      <c r="E17256"/>
      <c r="F17256"/>
      <c r="G17256" s="3"/>
      <c r="H17256" s="3"/>
      <c r="I17256" s="3"/>
      <c r="J17256" s="3"/>
      <c r="K17256" s="3"/>
      <c r="L17256" s="3"/>
      <c r="M17256" s="3"/>
      <c r="N17256" s="3"/>
      <c r="O17256" s="3"/>
      <c r="P17256" s="3"/>
      <c r="Q17256" s="3"/>
      <c r="R17256" s="3"/>
      <c r="S17256" s="3"/>
    </row>
    <row r="17257" spans="5:19" x14ac:dyDescent="0.3">
      <c r="E17257"/>
      <c r="F17257"/>
      <c r="G17257" s="3"/>
      <c r="H17257" s="3"/>
      <c r="I17257" s="3"/>
      <c r="J17257" s="3"/>
      <c r="K17257" s="3"/>
      <c r="L17257" s="3"/>
      <c r="M17257" s="3"/>
      <c r="N17257" s="3"/>
      <c r="O17257" s="3"/>
      <c r="P17257" s="3"/>
      <c r="Q17257" s="3"/>
      <c r="R17257" s="3"/>
      <c r="S17257" s="3"/>
    </row>
    <row r="17258" spans="5:19" x14ac:dyDescent="0.3">
      <c r="E17258"/>
      <c r="F17258"/>
      <c r="G17258" s="3"/>
      <c r="H17258" s="3"/>
      <c r="I17258" s="3"/>
      <c r="J17258" s="3"/>
      <c r="K17258" s="3"/>
      <c r="L17258" s="3"/>
      <c r="M17258" s="3"/>
      <c r="N17258" s="3"/>
      <c r="O17258" s="3"/>
      <c r="P17258" s="3"/>
      <c r="Q17258" s="3"/>
      <c r="R17258" s="3"/>
      <c r="S17258" s="3"/>
    </row>
    <row r="17259" spans="5:19" x14ac:dyDescent="0.3">
      <c r="E17259"/>
      <c r="F17259"/>
      <c r="G17259" s="3"/>
      <c r="H17259" s="3"/>
      <c r="I17259" s="3"/>
      <c r="J17259" s="3"/>
      <c r="K17259" s="3"/>
      <c r="L17259" s="3"/>
      <c r="M17259" s="3"/>
      <c r="N17259" s="3"/>
      <c r="O17259" s="3"/>
      <c r="P17259" s="3"/>
      <c r="Q17259" s="3"/>
      <c r="R17259" s="3"/>
      <c r="S17259" s="3"/>
    </row>
    <row r="17260" spans="5:19" x14ac:dyDescent="0.3">
      <c r="E17260"/>
      <c r="F17260"/>
      <c r="G17260" s="3"/>
      <c r="H17260" s="3"/>
      <c r="I17260" s="3"/>
      <c r="J17260" s="3"/>
      <c r="K17260" s="3"/>
      <c r="L17260" s="3"/>
      <c r="M17260" s="3"/>
      <c r="N17260" s="3"/>
      <c r="O17260" s="3"/>
      <c r="P17260" s="3"/>
      <c r="Q17260" s="3"/>
      <c r="R17260" s="3"/>
      <c r="S17260" s="3"/>
    </row>
    <row r="17261" spans="5:19" x14ac:dyDescent="0.3">
      <c r="E17261"/>
      <c r="F17261"/>
      <c r="G17261" s="3"/>
      <c r="H17261" s="3"/>
      <c r="I17261" s="3"/>
      <c r="J17261" s="3"/>
      <c r="K17261" s="3"/>
      <c r="L17261" s="3"/>
      <c r="M17261" s="3"/>
      <c r="N17261" s="3"/>
      <c r="O17261" s="3"/>
      <c r="P17261" s="3"/>
      <c r="Q17261" s="3"/>
      <c r="R17261" s="3"/>
      <c r="S17261" s="3"/>
    </row>
    <row r="17262" spans="5:19" x14ac:dyDescent="0.3">
      <c r="E17262"/>
      <c r="F17262"/>
      <c r="G17262" s="3"/>
      <c r="H17262" s="3"/>
      <c r="I17262" s="3"/>
      <c r="J17262" s="3"/>
      <c r="K17262" s="3"/>
      <c r="L17262" s="3"/>
      <c r="M17262" s="3"/>
      <c r="N17262" s="3"/>
      <c r="O17262" s="3"/>
      <c r="P17262" s="3"/>
      <c r="Q17262" s="3"/>
      <c r="R17262" s="3"/>
      <c r="S17262" s="3"/>
    </row>
    <row r="17263" spans="5:19" x14ac:dyDescent="0.3">
      <c r="E17263"/>
      <c r="F17263"/>
      <c r="G17263" s="3"/>
      <c r="H17263" s="3"/>
      <c r="I17263" s="3"/>
      <c r="J17263" s="3"/>
      <c r="K17263" s="3"/>
      <c r="L17263" s="3"/>
      <c r="M17263" s="3"/>
      <c r="N17263" s="3"/>
      <c r="O17263" s="3"/>
      <c r="P17263" s="3"/>
      <c r="Q17263" s="3"/>
      <c r="R17263" s="3"/>
      <c r="S17263" s="3"/>
    </row>
    <row r="17264" spans="5:19" x14ac:dyDescent="0.3">
      <c r="E17264"/>
      <c r="F17264"/>
      <c r="G17264" s="3"/>
      <c r="H17264" s="3"/>
      <c r="I17264" s="3"/>
      <c r="J17264" s="3"/>
      <c r="K17264" s="3"/>
      <c r="L17264" s="3"/>
      <c r="M17264" s="3"/>
      <c r="N17264" s="3"/>
      <c r="O17264" s="3"/>
      <c r="P17264" s="3"/>
      <c r="Q17264" s="3"/>
      <c r="R17264" s="3"/>
      <c r="S17264" s="3"/>
    </row>
    <row r="17265" spans="5:19" x14ac:dyDescent="0.3">
      <c r="E17265"/>
      <c r="F17265"/>
      <c r="G17265" s="3"/>
      <c r="H17265" s="3"/>
      <c r="I17265" s="3"/>
      <c r="J17265" s="3"/>
      <c r="K17265" s="3"/>
      <c r="L17265" s="3"/>
      <c r="M17265" s="3"/>
      <c r="N17265" s="3"/>
      <c r="O17265" s="3"/>
      <c r="P17265" s="3"/>
      <c r="Q17265" s="3"/>
      <c r="R17265" s="3"/>
      <c r="S17265" s="3"/>
    </row>
    <row r="17266" spans="5:19" x14ac:dyDescent="0.3">
      <c r="E17266"/>
      <c r="F17266"/>
      <c r="G17266" s="3"/>
      <c r="H17266" s="3"/>
      <c r="I17266" s="3"/>
      <c r="J17266" s="3"/>
      <c r="K17266" s="3"/>
      <c r="L17266" s="3"/>
      <c r="M17266" s="3"/>
      <c r="N17266" s="3"/>
      <c r="O17266" s="3"/>
      <c r="P17266" s="3"/>
      <c r="Q17266" s="3"/>
      <c r="R17266" s="3"/>
      <c r="S17266" s="3"/>
    </row>
    <row r="17267" spans="5:19" x14ac:dyDescent="0.3">
      <c r="E17267"/>
      <c r="F17267"/>
      <c r="G17267" s="3"/>
      <c r="H17267" s="3"/>
      <c r="I17267" s="3"/>
      <c r="J17267" s="3"/>
      <c r="K17267" s="3"/>
      <c r="L17267" s="3"/>
      <c r="M17267" s="3"/>
      <c r="N17267" s="3"/>
      <c r="O17267" s="3"/>
      <c r="P17267" s="3"/>
      <c r="Q17267" s="3"/>
      <c r="R17267" s="3"/>
      <c r="S17267" s="3"/>
    </row>
    <row r="17268" spans="5:19" x14ac:dyDescent="0.3">
      <c r="E17268"/>
      <c r="F17268"/>
      <c r="G17268" s="3"/>
      <c r="H17268" s="3"/>
      <c r="I17268" s="3"/>
      <c r="J17268" s="3"/>
      <c r="K17268" s="3"/>
      <c r="L17268" s="3"/>
      <c r="M17268" s="3"/>
      <c r="N17268" s="3"/>
      <c r="O17268" s="3"/>
      <c r="P17268" s="3"/>
      <c r="Q17268" s="3"/>
      <c r="R17268" s="3"/>
      <c r="S17268" s="3"/>
    </row>
    <row r="17269" spans="5:19" x14ac:dyDescent="0.3">
      <c r="E17269"/>
      <c r="F17269"/>
      <c r="G17269" s="3"/>
      <c r="H17269" s="3"/>
      <c r="I17269" s="3"/>
      <c r="J17269" s="3"/>
      <c r="K17269" s="3"/>
      <c r="L17269" s="3"/>
      <c r="M17269" s="3"/>
      <c r="N17269" s="3"/>
      <c r="O17269" s="3"/>
      <c r="P17269" s="3"/>
      <c r="Q17269" s="3"/>
      <c r="R17269" s="3"/>
      <c r="S17269" s="3"/>
    </row>
    <row r="17270" spans="5:19" x14ac:dyDescent="0.3">
      <c r="E17270"/>
      <c r="F17270"/>
      <c r="G17270" s="3"/>
      <c r="H17270" s="3"/>
      <c r="I17270" s="3"/>
      <c r="J17270" s="3"/>
      <c r="K17270" s="3"/>
      <c r="L17270" s="3"/>
      <c r="M17270" s="3"/>
      <c r="N17270" s="3"/>
      <c r="O17270" s="3"/>
      <c r="P17270" s="3"/>
      <c r="Q17270" s="3"/>
      <c r="R17270" s="3"/>
      <c r="S17270" s="3"/>
    </row>
    <row r="17271" spans="5:19" x14ac:dyDescent="0.3">
      <c r="E17271"/>
      <c r="F17271"/>
      <c r="G17271" s="3"/>
      <c r="H17271" s="3"/>
      <c r="I17271" s="3"/>
      <c r="J17271" s="3"/>
      <c r="K17271" s="3"/>
      <c r="L17271" s="3"/>
      <c r="M17271" s="3"/>
      <c r="N17271" s="3"/>
      <c r="O17271" s="3"/>
      <c r="P17271" s="3"/>
      <c r="Q17271" s="3"/>
      <c r="R17271" s="3"/>
      <c r="S17271" s="3"/>
    </row>
    <row r="17272" spans="5:19" x14ac:dyDescent="0.3">
      <c r="E17272"/>
      <c r="F17272"/>
      <c r="G17272" s="3"/>
      <c r="H17272" s="3"/>
      <c r="I17272" s="3"/>
      <c r="J17272" s="3"/>
      <c r="K17272" s="3"/>
      <c r="L17272" s="3"/>
      <c r="M17272" s="3"/>
      <c r="N17272" s="3"/>
      <c r="O17272" s="3"/>
      <c r="P17272" s="3"/>
      <c r="Q17272" s="3"/>
      <c r="R17272" s="3"/>
      <c r="S17272" s="3"/>
    </row>
    <row r="17273" spans="5:19" x14ac:dyDescent="0.3">
      <c r="E17273"/>
      <c r="F17273"/>
      <c r="G17273" s="3"/>
      <c r="H17273" s="3"/>
      <c r="I17273" s="3"/>
      <c r="J17273" s="3"/>
      <c r="K17273" s="3"/>
      <c r="L17273" s="3"/>
      <c r="M17273" s="3"/>
      <c r="N17273" s="3"/>
      <c r="O17273" s="3"/>
      <c r="P17273" s="3"/>
      <c r="Q17273" s="3"/>
      <c r="R17273" s="3"/>
      <c r="S17273" s="3"/>
    </row>
    <row r="17274" spans="5:19" x14ac:dyDescent="0.3">
      <c r="E17274"/>
      <c r="F17274"/>
      <c r="G17274" s="3"/>
      <c r="H17274" s="3"/>
      <c r="I17274" s="3"/>
      <c r="J17274" s="3"/>
      <c r="K17274" s="3"/>
      <c r="L17274" s="3"/>
      <c r="M17274" s="3"/>
      <c r="N17274" s="3"/>
      <c r="O17274" s="3"/>
      <c r="P17274" s="3"/>
      <c r="Q17274" s="3"/>
      <c r="R17274" s="3"/>
      <c r="S17274" s="3"/>
    </row>
    <row r="17275" spans="5:19" x14ac:dyDescent="0.3">
      <c r="E17275"/>
      <c r="F17275"/>
      <c r="G17275" s="3"/>
      <c r="H17275" s="3"/>
      <c r="I17275" s="3"/>
      <c r="J17275" s="3"/>
      <c r="K17275" s="3"/>
      <c r="L17275" s="3"/>
      <c r="M17275" s="3"/>
      <c r="N17275" s="3"/>
      <c r="O17275" s="3"/>
      <c r="P17275" s="3"/>
      <c r="Q17275" s="3"/>
      <c r="R17275" s="3"/>
      <c r="S17275" s="3"/>
    </row>
    <row r="17276" spans="5:19" x14ac:dyDescent="0.3">
      <c r="E17276"/>
      <c r="F17276"/>
      <c r="G17276" s="3"/>
      <c r="H17276" s="3"/>
      <c r="I17276" s="3"/>
      <c r="J17276" s="3"/>
      <c r="K17276" s="3"/>
      <c r="L17276" s="3"/>
      <c r="M17276" s="3"/>
      <c r="N17276" s="3"/>
      <c r="O17276" s="3"/>
      <c r="P17276" s="3"/>
      <c r="Q17276" s="3"/>
      <c r="R17276" s="3"/>
      <c r="S17276" s="3"/>
    </row>
    <row r="17277" spans="5:19" x14ac:dyDescent="0.3">
      <c r="E17277"/>
      <c r="F17277"/>
      <c r="G17277" s="3"/>
      <c r="H17277" s="3"/>
      <c r="I17277" s="3"/>
      <c r="J17277" s="3"/>
      <c r="K17277" s="3"/>
      <c r="L17277" s="3"/>
      <c r="M17277" s="3"/>
      <c r="N17277" s="3"/>
      <c r="O17277" s="3"/>
      <c r="P17277" s="3"/>
      <c r="Q17277" s="3"/>
      <c r="R17277" s="3"/>
      <c r="S17277" s="3"/>
    </row>
    <row r="17278" spans="5:19" x14ac:dyDescent="0.3">
      <c r="E17278"/>
      <c r="F17278"/>
      <c r="G17278" s="3"/>
      <c r="H17278" s="3"/>
      <c r="I17278" s="3"/>
      <c r="J17278" s="3"/>
      <c r="K17278" s="3"/>
      <c r="L17278" s="3"/>
      <c r="M17278" s="3"/>
      <c r="N17278" s="3"/>
      <c r="O17278" s="3"/>
      <c r="P17278" s="3"/>
      <c r="Q17278" s="3"/>
      <c r="R17278" s="3"/>
      <c r="S17278" s="3"/>
    </row>
    <row r="17279" spans="5:19" x14ac:dyDescent="0.3">
      <c r="E17279"/>
      <c r="F17279"/>
      <c r="G17279" s="3"/>
      <c r="H17279" s="3"/>
      <c r="I17279" s="3"/>
      <c r="J17279" s="3"/>
      <c r="K17279" s="3"/>
      <c r="L17279" s="3"/>
      <c r="M17279" s="3"/>
      <c r="N17279" s="3"/>
      <c r="O17279" s="3"/>
      <c r="P17279" s="3"/>
      <c r="Q17279" s="3"/>
      <c r="R17279" s="3"/>
      <c r="S17279" s="3"/>
    </row>
    <row r="17280" spans="5:19" x14ac:dyDescent="0.3">
      <c r="E17280"/>
      <c r="F17280"/>
      <c r="G17280" s="3"/>
      <c r="H17280" s="3"/>
      <c r="I17280" s="3"/>
      <c r="J17280" s="3"/>
      <c r="K17280" s="3"/>
      <c r="L17280" s="3"/>
      <c r="M17280" s="3"/>
      <c r="N17280" s="3"/>
      <c r="O17280" s="3"/>
      <c r="P17280" s="3"/>
      <c r="Q17280" s="3"/>
      <c r="R17280" s="3"/>
      <c r="S17280" s="3"/>
    </row>
    <row r="17281" spans="5:19" x14ac:dyDescent="0.3">
      <c r="E17281"/>
      <c r="F17281"/>
      <c r="G17281" s="3"/>
      <c r="H17281" s="3"/>
      <c r="I17281" s="3"/>
      <c r="J17281" s="3"/>
      <c r="K17281" s="3"/>
      <c r="L17281" s="3"/>
      <c r="M17281" s="3"/>
      <c r="N17281" s="3"/>
      <c r="O17281" s="3"/>
      <c r="P17281" s="3"/>
      <c r="Q17281" s="3"/>
      <c r="R17281" s="3"/>
      <c r="S17281" s="3"/>
    </row>
    <row r="17282" spans="5:19" x14ac:dyDescent="0.3">
      <c r="E17282"/>
      <c r="F17282"/>
      <c r="G17282" s="3"/>
      <c r="H17282" s="3"/>
      <c r="I17282" s="3"/>
      <c r="J17282" s="3"/>
      <c r="K17282" s="3"/>
      <c r="L17282" s="3"/>
      <c r="M17282" s="3"/>
      <c r="N17282" s="3"/>
      <c r="O17282" s="3"/>
      <c r="P17282" s="3"/>
      <c r="Q17282" s="3"/>
      <c r="R17282" s="3"/>
      <c r="S17282" s="3"/>
    </row>
    <row r="17283" spans="5:19" x14ac:dyDescent="0.3">
      <c r="E17283"/>
      <c r="F17283"/>
      <c r="G17283" s="3"/>
      <c r="H17283" s="3"/>
      <c r="I17283" s="3"/>
      <c r="J17283" s="3"/>
      <c r="K17283" s="3"/>
      <c r="L17283" s="3"/>
      <c r="M17283" s="3"/>
      <c r="N17283" s="3"/>
      <c r="O17283" s="3"/>
      <c r="P17283" s="3"/>
      <c r="Q17283" s="3"/>
      <c r="R17283" s="3"/>
      <c r="S17283" s="3"/>
    </row>
    <row r="17284" spans="5:19" x14ac:dyDescent="0.3">
      <c r="E17284"/>
      <c r="F17284"/>
      <c r="G17284" s="3"/>
      <c r="H17284" s="3"/>
      <c r="I17284" s="3"/>
      <c r="J17284" s="3"/>
      <c r="K17284" s="3"/>
      <c r="L17284" s="3"/>
      <c r="M17284" s="3"/>
      <c r="N17284" s="3"/>
      <c r="O17284" s="3"/>
      <c r="P17284" s="3"/>
      <c r="Q17284" s="3"/>
      <c r="R17284" s="3"/>
      <c r="S17284" s="3"/>
    </row>
    <row r="17285" spans="5:19" x14ac:dyDescent="0.3">
      <c r="E17285"/>
      <c r="F17285"/>
      <c r="G17285" s="3"/>
      <c r="H17285" s="3"/>
      <c r="I17285" s="3"/>
      <c r="J17285" s="3"/>
      <c r="K17285" s="3"/>
      <c r="L17285" s="3"/>
      <c r="M17285" s="3"/>
      <c r="N17285" s="3"/>
      <c r="O17285" s="3"/>
      <c r="P17285" s="3"/>
      <c r="Q17285" s="3"/>
      <c r="R17285" s="3"/>
      <c r="S17285" s="3"/>
    </row>
    <row r="17286" spans="5:19" x14ac:dyDescent="0.3">
      <c r="E17286"/>
      <c r="F17286"/>
      <c r="G17286" s="3"/>
      <c r="H17286" s="3"/>
      <c r="I17286" s="3"/>
      <c r="J17286" s="3"/>
      <c r="K17286" s="3"/>
      <c r="L17286" s="3"/>
      <c r="M17286" s="3"/>
      <c r="N17286" s="3"/>
      <c r="O17286" s="3"/>
      <c r="P17286" s="3"/>
      <c r="Q17286" s="3"/>
      <c r="R17286" s="3"/>
      <c r="S17286" s="3"/>
    </row>
    <row r="17287" spans="5:19" x14ac:dyDescent="0.3">
      <c r="E17287"/>
      <c r="F17287"/>
      <c r="G17287" s="3"/>
      <c r="H17287" s="3"/>
      <c r="I17287" s="3"/>
      <c r="J17287" s="3"/>
      <c r="K17287" s="3"/>
      <c r="L17287" s="3"/>
      <c r="M17287" s="3"/>
      <c r="N17287" s="3"/>
      <c r="O17287" s="3"/>
      <c r="P17287" s="3"/>
      <c r="Q17287" s="3"/>
      <c r="R17287" s="3"/>
      <c r="S17287" s="3"/>
    </row>
    <row r="17288" spans="5:19" x14ac:dyDescent="0.3">
      <c r="E17288"/>
      <c r="F17288"/>
      <c r="G17288" s="3"/>
      <c r="H17288" s="3"/>
      <c r="I17288" s="3"/>
      <c r="J17288" s="3"/>
      <c r="K17288" s="3"/>
      <c r="L17288" s="3"/>
      <c r="M17288" s="3"/>
      <c r="N17288" s="3"/>
      <c r="O17288" s="3"/>
      <c r="P17288" s="3"/>
      <c r="Q17288" s="3"/>
      <c r="R17288" s="3"/>
      <c r="S17288" s="3"/>
    </row>
    <row r="17289" spans="5:19" x14ac:dyDescent="0.3">
      <c r="E17289"/>
      <c r="F17289"/>
      <c r="G17289" s="3"/>
      <c r="H17289" s="3"/>
      <c r="I17289" s="3"/>
      <c r="J17289" s="3"/>
      <c r="K17289" s="3"/>
      <c r="L17289" s="3"/>
      <c r="M17289" s="3"/>
      <c r="N17289" s="3"/>
      <c r="O17289" s="3"/>
      <c r="P17289" s="3"/>
      <c r="Q17289" s="3"/>
      <c r="R17289" s="3"/>
      <c r="S17289" s="3"/>
    </row>
    <row r="17290" spans="5:19" x14ac:dyDescent="0.3">
      <c r="E17290"/>
      <c r="F17290"/>
      <c r="G17290" s="3"/>
      <c r="H17290" s="3"/>
      <c r="I17290" s="3"/>
      <c r="J17290" s="3"/>
      <c r="K17290" s="3"/>
      <c r="L17290" s="3"/>
      <c r="M17290" s="3"/>
      <c r="N17290" s="3"/>
      <c r="O17290" s="3"/>
      <c r="P17290" s="3"/>
      <c r="Q17290" s="3"/>
      <c r="R17290" s="3"/>
      <c r="S17290" s="3"/>
    </row>
    <row r="17291" spans="5:19" x14ac:dyDescent="0.3">
      <c r="E17291"/>
      <c r="F17291"/>
      <c r="G17291" s="3"/>
      <c r="H17291" s="3"/>
      <c r="I17291" s="3"/>
      <c r="J17291" s="3"/>
      <c r="K17291" s="3"/>
      <c r="L17291" s="3"/>
      <c r="M17291" s="3"/>
      <c r="N17291" s="3"/>
      <c r="O17291" s="3"/>
      <c r="P17291" s="3"/>
      <c r="Q17291" s="3"/>
      <c r="R17291" s="3"/>
      <c r="S17291" s="3"/>
    </row>
    <row r="17292" spans="5:19" x14ac:dyDescent="0.3">
      <c r="E17292"/>
      <c r="F17292"/>
      <c r="G17292" s="3"/>
      <c r="H17292" s="3"/>
      <c r="I17292" s="3"/>
      <c r="J17292" s="3"/>
      <c r="K17292" s="3"/>
      <c r="L17292" s="3"/>
      <c r="M17292" s="3"/>
      <c r="N17292" s="3"/>
      <c r="O17292" s="3"/>
      <c r="P17292" s="3"/>
      <c r="Q17292" s="3"/>
      <c r="R17292" s="3"/>
      <c r="S17292" s="3"/>
    </row>
    <row r="17293" spans="5:19" x14ac:dyDescent="0.3">
      <c r="E17293"/>
      <c r="F17293"/>
      <c r="G17293" s="3"/>
      <c r="H17293" s="3"/>
      <c r="I17293" s="3"/>
      <c r="J17293" s="3"/>
      <c r="K17293" s="3"/>
      <c r="L17293" s="3"/>
      <c r="M17293" s="3"/>
      <c r="N17293" s="3"/>
      <c r="O17293" s="3"/>
      <c r="P17293" s="3"/>
      <c r="Q17293" s="3"/>
      <c r="R17293" s="3"/>
      <c r="S17293" s="3"/>
    </row>
    <row r="17294" spans="5:19" x14ac:dyDescent="0.3">
      <c r="E17294"/>
      <c r="F17294"/>
      <c r="G17294" s="3"/>
      <c r="H17294" s="3"/>
      <c r="I17294" s="3"/>
      <c r="J17294" s="3"/>
      <c r="K17294" s="3"/>
      <c r="L17294" s="3"/>
      <c r="M17294" s="3"/>
      <c r="N17294" s="3"/>
      <c r="O17294" s="3"/>
      <c r="P17294" s="3"/>
      <c r="Q17294" s="3"/>
      <c r="R17294" s="3"/>
      <c r="S17294" s="3"/>
    </row>
    <row r="17295" spans="5:19" x14ac:dyDescent="0.3">
      <c r="E17295"/>
      <c r="F17295"/>
      <c r="G17295" s="3"/>
      <c r="H17295" s="3"/>
      <c r="I17295" s="3"/>
      <c r="J17295" s="3"/>
      <c r="K17295" s="3"/>
      <c r="L17295" s="3"/>
      <c r="M17295" s="3"/>
      <c r="N17295" s="3"/>
      <c r="O17295" s="3"/>
      <c r="P17295" s="3"/>
      <c r="Q17295" s="3"/>
      <c r="R17295" s="3"/>
      <c r="S17295" s="3"/>
    </row>
    <row r="17296" spans="5:19" x14ac:dyDescent="0.3">
      <c r="E17296"/>
      <c r="F17296"/>
      <c r="G17296" s="3"/>
      <c r="H17296" s="3"/>
      <c r="I17296" s="3"/>
      <c r="J17296" s="3"/>
      <c r="K17296" s="3"/>
      <c r="L17296" s="3"/>
      <c r="M17296" s="3"/>
      <c r="N17296" s="3"/>
      <c r="O17296" s="3"/>
      <c r="P17296" s="3"/>
      <c r="Q17296" s="3"/>
      <c r="R17296" s="3"/>
      <c r="S17296" s="3"/>
    </row>
    <row r="17297" spans="5:19" x14ac:dyDescent="0.3">
      <c r="E17297"/>
      <c r="F17297"/>
      <c r="G17297" s="3"/>
      <c r="H17297" s="3"/>
      <c r="I17297" s="3"/>
      <c r="J17297" s="3"/>
      <c r="K17297" s="3"/>
      <c r="L17297" s="3"/>
      <c r="M17297" s="3"/>
      <c r="N17297" s="3"/>
      <c r="O17297" s="3"/>
      <c r="P17297" s="3"/>
      <c r="Q17297" s="3"/>
      <c r="R17297" s="3"/>
      <c r="S17297" s="3"/>
    </row>
    <row r="17298" spans="5:19" x14ac:dyDescent="0.3">
      <c r="E17298"/>
      <c r="F17298"/>
      <c r="G17298" s="3"/>
      <c r="H17298" s="3"/>
      <c r="I17298" s="3"/>
      <c r="J17298" s="3"/>
      <c r="K17298" s="3"/>
      <c r="L17298" s="3"/>
      <c r="M17298" s="3"/>
      <c r="N17298" s="3"/>
      <c r="O17298" s="3"/>
      <c r="P17298" s="3"/>
      <c r="Q17298" s="3"/>
      <c r="R17298" s="3"/>
      <c r="S17298" s="3"/>
    </row>
    <row r="17299" spans="5:19" x14ac:dyDescent="0.3">
      <c r="E17299"/>
      <c r="F17299"/>
      <c r="G17299" s="3"/>
      <c r="H17299" s="3"/>
      <c r="I17299" s="3"/>
      <c r="J17299" s="3"/>
      <c r="K17299" s="3"/>
      <c r="L17299" s="3"/>
      <c r="M17299" s="3"/>
      <c r="N17299" s="3"/>
      <c r="O17299" s="3"/>
      <c r="P17299" s="3"/>
      <c r="Q17299" s="3"/>
      <c r="R17299" s="3"/>
      <c r="S17299" s="3"/>
    </row>
    <row r="17300" spans="5:19" x14ac:dyDescent="0.3">
      <c r="E17300"/>
      <c r="F17300"/>
      <c r="G17300" s="3"/>
      <c r="H17300" s="3"/>
      <c r="I17300" s="3"/>
      <c r="J17300" s="3"/>
      <c r="K17300" s="3"/>
      <c r="L17300" s="3"/>
      <c r="M17300" s="3"/>
      <c r="N17300" s="3"/>
      <c r="O17300" s="3"/>
      <c r="P17300" s="3"/>
      <c r="Q17300" s="3"/>
      <c r="R17300" s="3"/>
      <c r="S17300" s="3"/>
    </row>
    <row r="17301" spans="5:19" x14ac:dyDescent="0.3">
      <c r="E17301"/>
      <c r="F17301"/>
      <c r="G17301" s="3"/>
      <c r="H17301" s="3"/>
      <c r="I17301" s="3"/>
      <c r="J17301" s="3"/>
      <c r="K17301" s="3"/>
      <c r="L17301" s="3"/>
      <c r="M17301" s="3"/>
      <c r="N17301" s="3"/>
      <c r="O17301" s="3"/>
      <c r="P17301" s="3"/>
      <c r="Q17301" s="3"/>
      <c r="R17301" s="3"/>
      <c r="S17301" s="3"/>
    </row>
    <row r="17302" spans="5:19" x14ac:dyDescent="0.3">
      <c r="E17302"/>
      <c r="F17302"/>
      <c r="G17302" s="3"/>
      <c r="H17302" s="3"/>
      <c r="I17302" s="3"/>
      <c r="J17302" s="3"/>
      <c r="K17302" s="3"/>
      <c r="L17302" s="3"/>
      <c r="M17302" s="3"/>
      <c r="N17302" s="3"/>
      <c r="O17302" s="3"/>
      <c r="P17302" s="3"/>
      <c r="Q17302" s="3"/>
      <c r="R17302" s="3"/>
      <c r="S17302" s="3"/>
    </row>
    <row r="17303" spans="5:19" x14ac:dyDescent="0.3">
      <c r="E17303"/>
      <c r="F17303"/>
      <c r="G17303" s="3"/>
      <c r="H17303" s="3"/>
      <c r="I17303" s="3"/>
      <c r="J17303" s="3"/>
      <c r="K17303" s="3"/>
      <c r="L17303" s="3"/>
      <c r="M17303" s="3"/>
      <c r="N17303" s="3"/>
      <c r="O17303" s="3"/>
      <c r="P17303" s="3"/>
      <c r="Q17303" s="3"/>
      <c r="R17303" s="3"/>
      <c r="S17303" s="3"/>
    </row>
    <row r="17304" spans="5:19" x14ac:dyDescent="0.3">
      <c r="E17304"/>
      <c r="F17304"/>
      <c r="G17304" s="3"/>
      <c r="H17304" s="3"/>
      <c r="I17304" s="3"/>
      <c r="J17304" s="3"/>
      <c r="K17304" s="3"/>
      <c r="L17304" s="3"/>
      <c r="M17304" s="3"/>
      <c r="N17304" s="3"/>
      <c r="O17304" s="3"/>
      <c r="P17304" s="3"/>
      <c r="Q17304" s="3"/>
      <c r="R17304" s="3"/>
      <c r="S17304" s="3"/>
    </row>
    <row r="17305" spans="5:19" x14ac:dyDescent="0.3">
      <c r="E17305"/>
      <c r="F17305"/>
      <c r="G17305" s="3"/>
      <c r="H17305" s="3"/>
      <c r="I17305" s="3"/>
      <c r="J17305" s="3"/>
      <c r="K17305" s="3"/>
      <c r="L17305" s="3"/>
      <c r="M17305" s="3"/>
      <c r="N17305" s="3"/>
      <c r="O17305" s="3"/>
      <c r="P17305" s="3"/>
      <c r="Q17305" s="3"/>
      <c r="R17305" s="3"/>
      <c r="S17305" s="3"/>
    </row>
    <row r="17306" spans="5:19" x14ac:dyDescent="0.3">
      <c r="E17306"/>
      <c r="F17306"/>
      <c r="G17306" s="3"/>
      <c r="H17306" s="3"/>
      <c r="I17306" s="3"/>
      <c r="J17306" s="3"/>
      <c r="K17306" s="3"/>
      <c r="L17306" s="3"/>
      <c r="M17306" s="3"/>
      <c r="N17306" s="3"/>
      <c r="O17306" s="3"/>
      <c r="P17306" s="3"/>
      <c r="Q17306" s="3"/>
      <c r="R17306" s="3"/>
      <c r="S17306" s="3"/>
    </row>
    <row r="17307" spans="5:19" x14ac:dyDescent="0.3">
      <c r="E17307"/>
      <c r="F17307"/>
      <c r="G17307" s="3"/>
      <c r="H17307" s="3"/>
      <c r="I17307" s="3"/>
      <c r="J17307" s="3"/>
      <c r="K17307" s="3"/>
      <c r="L17307" s="3"/>
      <c r="M17307" s="3"/>
      <c r="N17307" s="3"/>
      <c r="O17307" s="3"/>
      <c r="P17307" s="3"/>
      <c r="Q17307" s="3"/>
      <c r="R17307" s="3"/>
      <c r="S17307" s="3"/>
    </row>
    <row r="17308" spans="5:19" x14ac:dyDescent="0.3">
      <c r="E17308"/>
      <c r="F17308"/>
      <c r="G17308" s="3"/>
      <c r="H17308" s="3"/>
      <c r="I17308" s="3"/>
      <c r="J17308" s="3"/>
      <c r="K17308" s="3"/>
      <c r="L17308" s="3"/>
      <c r="M17308" s="3"/>
      <c r="N17308" s="3"/>
      <c r="O17308" s="3"/>
      <c r="P17308" s="3"/>
      <c r="Q17308" s="3"/>
      <c r="R17308" s="3"/>
      <c r="S17308" s="3"/>
    </row>
    <row r="17309" spans="5:19" x14ac:dyDescent="0.3">
      <c r="E17309"/>
      <c r="F17309"/>
      <c r="G17309" s="3"/>
      <c r="H17309" s="3"/>
      <c r="I17309" s="3"/>
      <c r="J17309" s="3"/>
      <c r="K17309" s="3"/>
      <c r="L17309" s="3"/>
      <c r="M17309" s="3"/>
      <c r="N17309" s="3"/>
      <c r="O17309" s="3"/>
      <c r="P17309" s="3"/>
      <c r="Q17309" s="3"/>
      <c r="R17309" s="3"/>
      <c r="S17309" s="3"/>
    </row>
    <row r="17310" spans="5:19" x14ac:dyDescent="0.3">
      <c r="E17310"/>
      <c r="F17310"/>
      <c r="G17310" s="3"/>
      <c r="H17310" s="3"/>
      <c r="I17310" s="3"/>
      <c r="J17310" s="3"/>
      <c r="K17310" s="3"/>
      <c r="L17310" s="3"/>
      <c r="M17310" s="3"/>
      <c r="N17310" s="3"/>
      <c r="O17310" s="3"/>
      <c r="P17310" s="3"/>
      <c r="Q17310" s="3"/>
      <c r="R17310" s="3"/>
      <c r="S17310" s="3"/>
    </row>
    <row r="17311" spans="5:19" x14ac:dyDescent="0.3">
      <c r="E17311"/>
      <c r="F17311"/>
      <c r="G17311" s="3"/>
      <c r="H17311" s="3"/>
      <c r="I17311" s="3"/>
      <c r="J17311" s="3"/>
      <c r="K17311" s="3"/>
      <c r="L17311" s="3"/>
      <c r="M17311" s="3"/>
      <c r="N17311" s="3"/>
      <c r="O17311" s="3"/>
      <c r="P17311" s="3"/>
      <c r="Q17311" s="3"/>
      <c r="R17311" s="3"/>
      <c r="S17311" s="3"/>
    </row>
    <row r="17312" spans="5:19" x14ac:dyDescent="0.3">
      <c r="E17312"/>
      <c r="F17312"/>
      <c r="G17312" s="3"/>
      <c r="H17312" s="3"/>
      <c r="I17312" s="3"/>
      <c r="J17312" s="3"/>
      <c r="K17312" s="3"/>
      <c r="L17312" s="3"/>
      <c r="M17312" s="3"/>
      <c r="N17312" s="3"/>
      <c r="O17312" s="3"/>
      <c r="P17312" s="3"/>
      <c r="Q17312" s="3"/>
      <c r="R17312" s="3"/>
      <c r="S17312" s="3"/>
    </row>
    <row r="17313" spans="5:19" x14ac:dyDescent="0.3">
      <c r="E17313"/>
      <c r="F17313"/>
      <c r="G17313" s="3"/>
      <c r="H17313" s="3"/>
      <c r="I17313" s="3"/>
      <c r="J17313" s="3"/>
      <c r="K17313" s="3"/>
      <c r="L17313" s="3"/>
      <c r="M17313" s="3"/>
      <c r="N17313" s="3"/>
      <c r="O17313" s="3"/>
      <c r="P17313" s="3"/>
      <c r="Q17313" s="3"/>
      <c r="R17313" s="3"/>
      <c r="S17313" s="3"/>
    </row>
    <row r="17314" spans="5:19" x14ac:dyDescent="0.3">
      <c r="E17314"/>
      <c r="F17314"/>
      <c r="G17314" s="3"/>
      <c r="H17314" s="3"/>
      <c r="I17314" s="3"/>
      <c r="J17314" s="3"/>
      <c r="K17314" s="3"/>
      <c r="L17314" s="3"/>
      <c r="M17314" s="3"/>
      <c r="N17314" s="3"/>
      <c r="O17314" s="3"/>
      <c r="P17314" s="3"/>
      <c r="Q17314" s="3"/>
      <c r="R17314" s="3"/>
      <c r="S17314" s="3"/>
    </row>
    <row r="17315" spans="5:19" x14ac:dyDescent="0.3">
      <c r="E17315"/>
      <c r="F17315"/>
      <c r="G17315" s="3"/>
      <c r="H17315" s="3"/>
      <c r="I17315" s="3"/>
      <c r="J17315" s="3"/>
      <c r="K17315" s="3"/>
      <c r="L17315" s="3"/>
      <c r="M17315" s="3"/>
      <c r="N17315" s="3"/>
      <c r="O17315" s="3"/>
      <c r="P17315" s="3"/>
      <c r="Q17315" s="3"/>
      <c r="R17315" s="3"/>
      <c r="S17315" s="3"/>
    </row>
    <row r="17316" spans="5:19" x14ac:dyDescent="0.3">
      <c r="E17316"/>
      <c r="F17316"/>
      <c r="G17316" s="3"/>
      <c r="H17316" s="3"/>
      <c r="I17316" s="3"/>
      <c r="J17316" s="3"/>
      <c r="K17316" s="3"/>
      <c r="L17316" s="3"/>
      <c r="M17316" s="3"/>
      <c r="N17316" s="3"/>
      <c r="O17316" s="3"/>
      <c r="P17316" s="3"/>
      <c r="Q17316" s="3"/>
      <c r="R17316" s="3"/>
      <c r="S17316" s="3"/>
    </row>
    <row r="17317" spans="5:19" x14ac:dyDescent="0.3">
      <c r="E17317"/>
      <c r="F17317"/>
      <c r="G17317" s="3"/>
      <c r="H17317" s="3"/>
      <c r="I17317" s="3"/>
      <c r="J17317" s="3"/>
      <c r="K17317" s="3"/>
      <c r="L17317" s="3"/>
      <c r="M17317" s="3"/>
      <c r="N17317" s="3"/>
      <c r="O17317" s="3"/>
      <c r="P17317" s="3"/>
      <c r="Q17317" s="3"/>
      <c r="R17317" s="3"/>
      <c r="S17317" s="3"/>
    </row>
    <row r="17318" spans="5:19" x14ac:dyDescent="0.3">
      <c r="E17318"/>
      <c r="F17318"/>
      <c r="G17318" s="3"/>
      <c r="H17318" s="3"/>
      <c r="I17318" s="3"/>
      <c r="J17318" s="3"/>
      <c r="K17318" s="3"/>
      <c r="L17318" s="3"/>
      <c r="M17318" s="3"/>
      <c r="N17318" s="3"/>
      <c r="O17318" s="3"/>
      <c r="P17318" s="3"/>
      <c r="Q17318" s="3"/>
      <c r="R17318" s="3"/>
      <c r="S17318" s="3"/>
    </row>
    <row r="17319" spans="5:19" x14ac:dyDescent="0.3">
      <c r="E17319"/>
      <c r="F17319"/>
      <c r="G17319" s="3"/>
      <c r="H17319" s="3"/>
      <c r="I17319" s="3"/>
      <c r="J17319" s="3"/>
      <c r="K17319" s="3"/>
      <c r="L17319" s="3"/>
      <c r="M17319" s="3"/>
      <c r="N17319" s="3"/>
      <c r="O17319" s="3"/>
      <c r="P17319" s="3"/>
      <c r="Q17319" s="3"/>
      <c r="R17319" s="3"/>
      <c r="S17319" s="3"/>
    </row>
    <row r="17320" spans="5:19" x14ac:dyDescent="0.3">
      <c r="E17320"/>
      <c r="F17320"/>
      <c r="G17320" s="3"/>
      <c r="H17320" s="3"/>
      <c r="I17320" s="3"/>
      <c r="J17320" s="3"/>
      <c r="K17320" s="3"/>
      <c r="L17320" s="3"/>
      <c r="M17320" s="3"/>
      <c r="N17320" s="3"/>
      <c r="O17320" s="3"/>
      <c r="P17320" s="3"/>
      <c r="Q17320" s="3"/>
      <c r="R17320" s="3"/>
      <c r="S17320" s="3"/>
    </row>
    <row r="17321" spans="5:19" x14ac:dyDescent="0.3">
      <c r="E17321"/>
      <c r="F17321"/>
      <c r="G17321" s="3"/>
      <c r="H17321" s="3"/>
      <c r="I17321" s="3"/>
      <c r="J17321" s="3"/>
      <c r="K17321" s="3"/>
      <c r="L17321" s="3"/>
      <c r="M17321" s="3"/>
      <c r="N17321" s="3"/>
      <c r="O17321" s="3"/>
      <c r="P17321" s="3"/>
      <c r="Q17321" s="3"/>
      <c r="R17321" s="3"/>
      <c r="S17321" s="3"/>
    </row>
    <row r="17322" spans="5:19" x14ac:dyDescent="0.3">
      <c r="E17322"/>
      <c r="F17322"/>
      <c r="G17322" s="3"/>
      <c r="H17322" s="3"/>
      <c r="I17322" s="3"/>
      <c r="J17322" s="3"/>
      <c r="K17322" s="3"/>
      <c r="L17322" s="3"/>
      <c r="M17322" s="3"/>
      <c r="N17322" s="3"/>
      <c r="O17322" s="3"/>
      <c r="P17322" s="3"/>
      <c r="Q17322" s="3"/>
      <c r="R17322" s="3"/>
      <c r="S17322" s="3"/>
    </row>
    <row r="17323" spans="5:19" x14ac:dyDescent="0.3">
      <c r="E17323"/>
      <c r="F17323"/>
      <c r="G17323" s="3"/>
      <c r="H17323" s="3"/>
      <c r="I17323" s="3"/>
      <c r="J17323" s="3"/>
      <c r="K17323" s="3"/>
      <c r="L17323" s="3"/>
      <c r="M17323" s="3"/>
      <c r="N17323" s="3"/>
      <c r="O17323" s="3"/>
      <c r="P17323" s="3"/>
      <c r="Q17323" s="3"/>
      <c r="R17323" s="3"/>
      <c r="S17323" s="3"/>
    </row>
    <row r="17324" spans="5:19" x14ac:dyDescent="0.3">
      <c r="E17324"/>
      <c r="F17324"/>
      <c r="G17324" s="3"/>
      <c r="H17324" s="3"/>
      <c r="I17324" s="3"/>
      <c r="J17324" s="3"/>
      <c r="K17324" s="3"/>
      <c r="L17324" s="3"/>
      <c r="M17324" s="3"/>
      <c r="N17324" s="3"/>
      <c r="O17324" s="3"/>
      <c r="P17324" s="3"/>
      <c r="Q17324" s="3"/>
      <c r="R17324" s="3"/>
      <c r="S17324" s="3"/>
    </row>
    <row r="17325" spans="5:19" x14ac:dyDescent="0.3">
      <c r="E17325"/>
      <c r="F17325"/>
      <c r="G17325" s="3"/>
      <c r="H17325" s="3"/>
      <c r="I17325" s="3"/>
      <c r="J17325" s="3"/>
      <c r="K17325" s="3"/>
      <c r="L17325" s="3"/>
      <c r="M17325" s="3"/>
      <c r="N17325" s="3"/>
      <c r="O17325" s="3"/>
      <c r="P17325" s="3"/>
      <c r="Q17325" s="3"/>
      <c r="R17325" s="3"/>
      <c r="S17325" s="3"/>
    </row>
    <row r="17326" spans="5:19" x14ac:dyDescent="0.3">
      <c r="E17326"/>
      <c r="F17326"/>
      <c r="G17326" s="3"/>
      <c r="H17326" s="3"/>
      <c r="I17326" s="3"/>
      <c r="J17326" s="3"/>
      <c r="K17326" s="3"/>
      <c r="L17326" s="3"/>
      <c r="M17326" s="3"/>
      <c r="N17326" s="3"/>
      <c r="O17326" s="3"/>
      <c r="P17326" s="3"/>
      <c r="Q17326" s="3"/>
      <c r="R17326" s="3"/>
      <c r="S17326" s="3"/>
    </row>
    <row r="17327" spans="5:19" x14ac:dyDescent="0.3">
      <c r="E17327"/>
      <c r="F17327"/>
      <c r="G17327" s="3"/>
      <c r="H17327" s="3"/>
      <c r="I17327" s="3"/>
      <c r="J17327" s="3"/>
      <c r="K17327" s="3"/>
      <c r="L17327" s="3"/>
      <c r="M17327" s="3"/>
      <c r="N17327" s="3"/>
      <c r="O17327" s="3"/>
      <c r="P17327" s="3"/>
      <c r="Q17327" s="3"/>
      <c r="R17327" s="3"/>
      <c r="S17327" s="3"/>
    </row>
    <row r="17328" spans="5:19" x14ac:dyDescent="0.3">
      <c r="E17328"/>
      <c r="F17328"/>
      <c r="G17328" s="3"/>
      <c r="H17328" s="3"/>
      <c r="I17328" s="3"/>
      <c r="J17328" s="3"/>
      <c r="K17328" s="3"/>
      <c r="L17328" s="3"/>
      <c r="M17328" s="3"/>
      <c r="N17328" s="3"/>
      <c r="O17328" s="3"/>
      <c r="P17328" s="3"/>
      <c r="Q17328" s="3"/>
      <c r="R17328" s="3"/>
      <c r="S17328" s="3"/>
    </row>
    <row r="17329" spans="5:19" x14ac:dyDescent="0.3">
      <c r="E17329"/>
      <c r="F17329"/>
      <c r="G17329" s="3"/>
      <c r="H17329" s="3"/>
      <c r="I17329" s="3"/>
      <c r="J17329" s="3"/>
      <c r="K17329" s="3"/>
      <c r="L17329" s="3"/>
      <c r="M17329" s="3"/>
      <c r="N17329" s="3"/>
      <c r="O17329" s="3"/>
      <c r="P17329" s="3"/>
      <c r="Q17329" s="3"/>
      <c r="R17329" s="3"/>
      <c r="S17329" s="3"/>
    </row>
    <row r="17330" spans="5:19" x14ac:dyDescent="0.3">
      <c r="E17330"/>
      <c r="F17330"/>
      <c r="G17330" s="3"/>
      <c r="H17330" s="3"/>
      <c r="I17330" s="3"/>
      <c r="J17330" s="3"/>
      <c r="K17330" s="3"/>
      <c r="L17330" s="3"/>
      <c r="M17330" s="3"/>
      <c r="N17330" s="3"/>
      <c r="O17330" s="3"/>
      <c r="P17330" s="3"/>
      <c r="Q17330" s="3"/>
      <c r="R17330" s="3"/>
      <c r="S17330" s="3"/>
    </row>
    <row r="17331" spans="5:19" x14ac:dyDescent="0.3">
      <c r="E17331"/>
      <c r="F17331"/>
      <c r="G17331" s="3"/>
      <c r="H17331" s="3"/>
      <c r="I17331" s="3"/>
      <c r="J17331" s="3"/>
      <c r="K17331" s="3"/>
      <c r="L17331" s="3"/>
      <c r="M17331" s="3"/>
      <c r="N17331" s="3"/>
      <c r="O17331" s="3"/>
      <c r="P17331" s="3"/>
      <c r="Q17331" s="3"/>
      <c r="R17331" s="3"/>
      <c r="S17331" s="3"/>
    </row>
    <row r="17332" spans="5:19" x14ac:dyDescent="0.3">
      <c r="E17332"/>
      <c r="F17332"/>
      <c r="G17332" s="3"/>
      <c r="H17332" s="3"/>
      <c r="I17332" s="3"/>
      <c r="J17332" s="3"/>
      <c r="K17332" s="3"/>
      <c r="L17332" s="3"/>
      <c r="M17332" s="3"/>
      <c r="N17332" s="3"/>
      <c r="O17332" s="3"/>
      <c r="P17332" s="3"/>
      <c r="Q17332" s="3"/>
      <c r="R17332" s="3"/>
      <c r="S17332" s="3"/>
    </row>
    <row r="17333" spans="5:19" x14ac:dyDescent="0.3">
      <c r="E17333"/>
      <c r="F17333"/>
      <c r="G17333" s="3"/>
      <c r="H17333" s="3"/>
      <c r="I17333" s="3"/>
      <c r="J17333" s="3"/>
      <c r="K17333" s="3"/>
      <c r="L17333" s="3"/>
      <c r="M17333" s="3"/>
      <c r="N17333" s="3"/>
      <c r="O17333" s="3"/>
      <c r="P17333" s="3"/>
      <c r="Q17333" s="3"/>
      <c r="R17333" s="3"/>
      <c r="S17333" s="3"/>
    </row>
    <row r="17334" spans="5:19" x14ac:dyDescent="0.3">
      <c r="E17334"/>
      <c r="F17334"/>
      <c r="G17334" s="3"/>
      <c r="H17334" s="3"/>
      <c r="I17334" s="3"/>
      <c r="J17334" s="3"/>
      <c r="K17334" s="3"/>
      <c r="L17334" s="3"/>
      <c r="M17334" s="3"/>
      <c r="N17334" s="3"/>
      <c r="O17334" s="3"/>
      <c r="P17334" s="3"/>
      <c r="Q17334" s="3"/>
      <c r="R17334" s="3"/>
      <c r="S17334" s="3"/>
    </row>
    <row r="17335" spans="5:19" x14ac:dyDescent="0.3">
      <c r="E17335"/>
      <c r="F17335"/>
      <c r="G17335" s="3"/>
      <c r="H17335" s="3"/>
      <c r="I17335" s="3"/>
      <c r="J17335" s="3"/>
      <c r="K17335" s="3"/>
      <c r="L17335" s="3"/>
      <c r="M17335" s="3"/>
      <c r="N17335" s="3"/>
      <c r="O17335" s="3"/>
      <c r="P17335" s="3"/>
      <c r="Q17335" s="3"/>
      <c r="R17335" s="3"/>
      <c r="S17335" s="3"/>
    </row>
    <row r="17336" spans="5:19" x14ac:dyDescent="0.3">
      <c r="E17336"/>
      <c r="F17336"/>
      <c r="G17336" s="3"/>
      <c r="H17336" s="3"/>
      <c r="I17336" s="3"/>
      <c r="J17336" s="3"/>
      <c r="K17336" s="3"/>
      <c r="L17336" s="3"/>
      <c r="M17336" s="3"/>
      <c r="N17336" s="3"/>
      <c r="O17336" s="3"/>
      <c r="P17336" s="3"/>
      <c r="Q17336" s="3"/>
      <c r="R17336" s="3"/>
      <c r="S17336" s="3"/>
    </row>
    <row r="17337" spans="5:19" x14ac:dyDescent="0.3">
      <c r="E17337"/>
      <c r="F17337"/>
      <c r="G17337" s="3"/>
      <c r="H17337" s="3"/>
      <c r="I17337" s="3"/>
      <c r="J17337" s="3"/>
      <c r="K17337" s="3"/>
      <c r="L17337" s="3"/>
      <c r="M17337" s="3"/>
      <c r="N17337" s="3"/>
      <c r="O17337" s="3"/>
      <c r="P17337" s="3"/>
      <c r="Q17337" s="3"/>
      <c r="R17337" s="3"/>
      <c r="S17337" s="3"/>
    </row>
    <row r="17338" spans="5:19" x14ac:dyDescent="0.3">
      <c r="E17338"/>
      <c r="F17338"/>
      <c r="G17338" s="3"/>
      <c r="H17338" s="3"/>
      <c r="I17338" s="3"/>
      <c r="J17338" s="3"/>
      <c r="K17338" s="3"/>
      <c r="L17338" s="3"/>
      <c r="M17338" s="3"/>
      <c r="N17338" s="3"/>
      <c r="O17338" s="3"/>
      <c r="P17338" s="3"/>
      <c r="Q17338" s="3"/>
      <c r="R17338" s="3"/>
      <c r="S17338" s="3"/>
    </row>
    <row r="17339" spans="5:19" x14ac:dyDescent="0.3">
      <c r="E17339"/>
      <c r="F17339"/>
      <c r="G17339" s="3"/>
      <c r="H17339" s="3"/>
      <c r="I17339" s="3"/>
      <c r="J17339" s="3"/>
      <c r="K17339" s="3"/>
      <c r="L17339" s="3"/>
      <c r="M17339" s="3"/>
      <c r="N17339" s="3"/>
      <c r="O17339" s="3"/>
      <c r="P17339" s="3"/>
      <c r="Q17339" s="3"/>
      <c r="R17339" s="3"/>
      <c r="S17339" s="3"/>
    </row>
    <row r="17340" spans="5:19" x14ac:dyDescent="0.3">
      <c r="E17340"/>
      <c r="F17340"/>
      <c r="G17340" s="3"/>
      <c r="H17340" s="3"/>
      <c r="I17340" s="3"/>
      <c r="J17340" s="3"/>
      <c r="K17340" s="3"/>
      <c r="L17340" s="3"/>
      <c r="M17340" s="3"/>
      <c r="N17340" s="3"/>
      <c r="O17340" s="3"/>
      <c r="P17340" s="3"/>
      <c r="Q17340" s="3"/>
      <c r="R17340" s="3"/>
      <c r="S17340" s="3"/>
    </row>
    <row r="17341" spans="5:19" x14ac:dyDescent="0.3">
      <c r="E17341"/>
      <c r="F17341"/>
      <c r="G17341" s="3"/>
      <c r="H17341" s="3"/>
      <c r="I17341" s="3"/>
      <c r="J17341" s="3"/>
      <c r="K17341" s="3"/>
      <c r="L17341" s="3"/>
      <c r="M17341" s="3"/>
      <c r="N17341" s="3"/>
      <c r="O17341" s="3"/>
      <c r="P17341" s="3"/>
      <c r="Q17341" s="3"/>
      <c r="R17341" s="3"/>
      <c r="S17341" s="3"/>
    </row>
    <row r="17342" spans="5:19" x14ac:dyDescent="0.3">
      <c r="E17342"/>
      <c r="F17342"/>
      <c r="G17342" s="3"/>
      <c r="H17342" s="3"/>
      <c r="I17342" s="3"/>
      <c r="J17342" s="3"/>
      <c r="K17342" s="3"/>
      <c r="L17342" s="3"/>
      <c r="M17342" s="3"/>
      <c r="N17342" s="3"/>
      <c r="O17342" s="3"/>
      <c r="P17342" s="3"/>
      <c r="Q17342" s="3"/>
      <c r="R17342" s="3"/>
      <c r="S17342" s="3"/>
    </row>
    <row r="17343" spans="5:19" x14ac:dyDescent="0.3">
      <c r="E17343"/>
      <c r="F17343"/>
      <c r="G17343" s="3"/>
      <c r="H17343" s="3"/>
      <c r="I17343" s="3"/>
      <c r="J17343" s="3"/>
      <c r="K17343" s="3"/>
      <c r="L17343" s="3"/>
      <c r="M17343" s="3"/>
      <c r="N17343" s="3"/>
      <c r="O17343" s="3"/>
      <c r="P17343" s="3"/>
      <c r="Q17343" s="3"/>
      <c r="R17343" s="3"/>
      <c r="S17343" s="3"/>
    </row>
    <row r="17344" spans="5:19" x14ac:dyDescent="0.3">
      <c r="E17344"/>
      <c r="F17344"/>
      <c r="G17344" s="3"/>
      <c r="H17344" s="3"/>
      <c r="I17344" s="3"/>
      <c r="J17344" s="3"/>
      <c r="K17344" s="3"/>
      <c r="L17344" s="3"/>
      <c r="M17344" s="3"/>
      <c r="N17344" s="3"/>
      <c r="O17344" s="3"/>
      <c r="P17344" s="3"/>
      <c r="Q17344" s="3"/>
      <c r="R17344" s="3"/>
      <c r="S17344" s="3"/>
    </row>
    <row r="17345" spans="5:19" x14ac:dyDescent="0.3">
      <c r="E17345"/>
      <c r="F17345"/>
      <c r="G17345" s="3"/>
      <c r="H17345" s="3"/>
      <c r="I17345" s="3"/>
      <c r="J17345" s="3"/>
      <c r="K17345" s="3"/>
      <c r="L17345" s="3"/>
      <c r="M17345" s="3"/>
      <c r="N17345" s="3"/>
      <c r="O17345" s="3"/>
      <c r="P17345" s="3"/>
      <c r="Q17345" s="3"/>
      <c r="R17345" s="3"/>
      <c r="S17345" s="3"/>
    </row>
    <row r="17346" spans="5:19" x14ac:dyDescent="0.3">
      <c r="E17346"/>
      <c r="F17346"/>
      <c r="G17346" s="3"/>
      <c r="H17346" s="3"/>
      <c r="I17346" s="3"/>
      <c r="J17346" s="3"/>
      <c r="K17346" s="3"/>
      <c r="L17346" s="3"/>
      <c r="M17346" s="3"/>
      <c r="N17346" s="3"/>
      <c r="O17346" s="3"/>
      <c r="P17346" s="3"/>
      <c r="Q17346" s="3"/>
      <c r="R17346" s="3"/>
      <c r="S17346" s="3"/>
    </row>
    <row r="17347" spans="5:19" x14ac:dyDescent="0.3">
      <c r="E17347"/>
      <c r="F17347"/>
      <c r="G17347" s="3"/>
      <c r="H17347" s="3"/>
      <c r="I17347" s="3"/>
      <c r="J17347" s="3"/>
      <c r="K17347" s="3"/>
      <c r="L17347" s="3"/>
      <c r="M17347" s="3"/>
      <c r="N17347" s="3"/>
      <c r="O17347" s="3"/>
      <c r="P17347" s="3"/>
      <c r="Q17347" s="3"/>
      <c r="R17347" s="3"/>
      <c r="S17347" s="3"/>
    </row>
    <row r="17348" spans="5:19" x14ac:dyDescent="0.3">
      <c r="E17348"/>
      <c r="F17348"/>
      <c r="G17348" s="3"/>
      <c r="H17348" s="3"/>
      <c r="I17348" s="3"/>
      <c r="J17348" s="3"/>
      <c r="K17348" s="3"/>
      <c r="L17348" s="3"/>
      <c r="M17348" s="3"/>
      <c r="N17348" s="3"/>
      <c r="O17348" s="3"/>
      <c r="P17348" s="3"/>
      <c r="Q17348" s="3"/>
      <c r="R17348" s="3"/>
      <c r="S17348" s="3"/>
    </row>
    <row r="17349" spans="5:19" x14ac:dyDescent="0.3">
      <c r="E17349"/>
      <c r="F17349"/>
      <c r="G17349" s="3"/>
      <c r="H17349" s="3"/>
      <c r="I17349" s="3"/>
      <c r="J17349" s="3"/>
      <c r="K17349" s="3"/>
      <c r="L17349" s="3"/>
      <c r="M17349" s="3"/>
      <c r="N17349" s="3"/>
      <c r="O17349" s="3"/>
      <c r="P17349" s="3"/>
      <c r="Q17349" s="3"/>
      <c r="R17349" s="3"/>
      <c r="S17349" s="3"/>
    </row>
    <row r="17350" spans="5:19" x14ac:dyDescent="0.3">
      <c r="E17350"/>
      <c r="F17350"/>
      <c r="G17350" s="3"/>
      <c r="H17350" s="3"/>
      <c r="I17350" s="3"/>
      <c r="J17350" s="3"/>
      <c r="K17350" s="3"/>
      <c r="L17350" s="3"/>
      <c r="M17350" s="3"/>
      <c r="N17350" s="3"/>
      <c r="O17350" s="3"/>
      <c r="P17350" s="3"/>
      <c r="Q17350" s="3"/>
      <c r="R17350" s="3"/>
      <c r="S17350" s="3"/>
    </row>
    <row r="17351" spans="5:19" x14ac:dyDescent="0.3">
      <c r="E17351"/>
      <c r="F17351"/>
      <c r="G17351" s="3"/>
      <c r="H17351" s="3"/>
      <c r="I17351" s="3"/>
      <c r="J17351" s="3"/>
      <c r="K17351" s="3"/>
      <c r="L17351" s="3"/>
      <c r="M17351" s="3"/>
      <c r="N17351" s="3"/>
      <c r="O17351" s="3"/>
      <c r="P17351" s="3"/>
      <c r="Q17351" s="3"/>
      <c r="R17351" s="3"/>
      <c r="S17351" s="3"/>
    </row>
    <row r="17352" spans="5:19" x14ac:dyDescent="0.3">
      <c r="E17352"/>
      <c r="F17352"/>
      <c r="G17352" s="3"/>
      <c r="H17352" s="3"/>
      <c r="I17352" s="3"/>
      <c r="J17352" s="3"/>
      <c r="K17352" s="3"/>
      <c r="L17352" s="3"/>
      <c r="M17352" s="3"/>
      <c r="N17352" s="3"/>
      <c r="O17352" s="3"/>
      <c r="P17352" s="3"/>
      <c r="Q17352" s="3"/>
      <c r="R17352" s="3"/>
      <c r="S17352" s="3"/>
    </row>
    <row r="17353" spans="5:19" x14ac:dyDescent="0.3">
      <c r="E17353"/>
      <c r="F17353"/>
      <c r="G17353" s="3"/>
      <c r="H17353" s="3"/>
      <c r="I17353" s="3"/>
      <c r="J17353" s="3"/>
      <c r="K17353" s="3"/>
      <c r="L17353" s="3"/>
      <c r="M17353" s="3"/>
      <c r="N17353" s="3"/>
      <c r="O17353" s="3"/>
      <c r="P17353" s="3"/>
      <c r="Q17353" s="3"/>
      <c r="R17353" s="3"/>
      <c r="S17353" s="3"/>
    </row>
    <row r="17354" spans="5:19" x14ac:dyDescent="0.3">
      <c r="E17354"/>
      <c r="F17354"/>
      <c r="G17354" s="3"/>
      <c r="H17354" s="3"/>
      <c r="I17354" s="3"/>
      <c r="J17354" s="3"/>
      <c r="K17354" s="3"/>
      <c r="L17354" s="3"/>
      <c r="M17354" s="3"/>
      <c r="N17354" s="3"/>
      <c r="O17354" s="3"/>
      <c r="P17354" s="3"/>
      <c r="Q17354" s="3"/>
      <c r="R17354" s="3"/>
      <c r="S17354" s="3"/>
    </row>
    <row r="17355" spans="5:19" x14ac:dyDescent="0.3">
      <c r="E17355"/>
      <c r="F17355"/>
      <c r="G17355" s="3"/>
      <c r="H17355" s="3"/>
      <c r="I17355" s="3"/>
      <c r="J17355" s="3"/>
      <c r="K17355" s="3"/>
      <c r="L17355" s="3"/>
      <c r="M17355" s="3"/>
      <c r="N17355" s="3"/>
      <c r="O17355" s="3"/>
      <c r="P17355" s="3"/>
      <c r="Q17355" s="3"/>
      <c r="R17355" s="3"/>
      <c r="S17355" s="3"/>
    </row>
    <row r="17356" spans="5:19" x14ac:dyDescent="0.3">
      <c r="E17356"/>
      <c r="F17356"/>
      <c r="G17356" s="3"/>
      <c r="H17356" s="3"/>
      <c r="I17356" s="3"/>
      <c r="J17356" s="3"/>
      <c r="K17356" s="3"/>
      <c r="L17356" s="3"/>
      <c r="M17356" s="3"/>
      <c r="N17356" s="3"/>
      <c r="O17356" s="3"/>
      <c r="P17356" s="3"/>
      <c r="Q17356" s="3"/>
      <c r="R17356" s="3"/>
      <c r="S17356" s="3"/>
    </row>
    <row r="17357" spans="5:19" x14ac:dyDescent="0.3">
      <c r="E17357"/>
      <c r="F17357"/>
      <c r="G17357" s="3"/>
      <c r="H17357" s="3"/>
      <c r="I17357" s="3"/>
      <c r="J17357" s="3"/>
      <c r="K17357" s="3"/>
      <c r="L17357" s="3"/>
      <c r="M17357" s="3"/>
      <c r="N17357" s="3"/>
      <c r="O17357" s="3"/>
      <c r="P17357" s="3"/>
      <c r="Q17357" s="3"/>
      <c r="R17357" s="3"/>
      <c r="S17357" s="3"/>
    </row>
    <row r="17358" spans="5:19" x14ac:dyDescent="0.3">
      <c r="E17358"/>
      <c r="F17358"/>
      <c r="G17358" s="3"/>
      <c r="H17358" s="3"/>
      <c r="I17358" s="3"/>
      <c r="J17358" s="3"/>
      <c r="K17358" s="3"/>
      <c r="L17358" s="3"/>
      <c r="M17358" s="3"/>
      <c r="N17358" s="3"/>
      <c r="O17358" s="3"/>
      <c r="P17358" s="3"/>
      <c r="Q17358" s="3"/>
      <c r="R17358" s="3"/>
      <c r="S17358" s="3"/>
    </row>
    <row r="17359" spans="5:19" x14ac:dyDescent="0.3">
      <c r="E17359"/>
      <c r="F17359"/>
      <c r="G17359" s="3"/>
      <c r="H17359" s="3"/>
      <c r="I17359" s="3"/>
      <c r="J17359" s="3"/>
      <c r="K17359" s="3"/>
      <c r="L17359" s="3"/>
      <c r="M17359" s="3"/>
      <c r="N17359" s="3"/>
      <c r="O17359" s="3"/>
      <c r="P17359" s="3"/>
      <c r="Q17359" s="3"/>
      <c r="R17359" s="3"/>
      <c r="S17359" s="3"/>
    </row>
    <row r="17360" spans="5:19" x14ac:dyDescent="0.3">
      <c r="E17360"/>
      <c r="F17360"/>
      <c r="G17360" s="3"/>
      <c r="H17360" s="3"/>
      <c r="I17360" s="3"/>
      <c r="J17360" s="3"/>
      <c r="K17360" s="3"/>
      <c r="L17360" s="3"/>
      <c r="M17360" s="3"/>
      <c r="N17360" s="3"/>
      <c r="O17360" s="3"/>
      <c r="P17360" s="3"/>
      <c r="Q17360" s="3"/>
      <c r="R17360" s="3"/>
      <c r="S17360" s="3"/>
    </row>
    <row r="17361" spans="5:19" x14ac:dyDescent="0.3">
      <c r="E17361"/>
      <c r="F17361"/>
      <c r="G17361" s="3"/>
      <c r="H17361" s="3"/>
      <c r="I17361" s="3"/>
      <c r="J17361" s="3"/>
      <c r="K17361" s="3"/>
      <c r="L17361" s="3"/>
      <c r="M17361" s="3"/>
      <c r="N17361" s="3"/>
      <c r="O17361" s="3"/>
      <c r="P17361" s="3"/>
      <c r="Q17361" s="3"/>
      <c r="R17361" s="3"/>
      <c r="S17361" s="3"/>
    </row>
    <row r="17362" spans="5:19" x14ac:dyDescent="0.3">
      <c r="E17362"/>
      <c r="F17362"/>
      <c r="G17362" s="3"/>
      <c r="H17362" s="3"/>
      <c r="I17362" s="3"/>
      <c r="J17362" s="3"/>
      <c r="K17362" s="3"/>
      <c r="L17362" s="3"/>
      <c r="M17362" s="3"/>
      <c r="N17362" s="3"/>
      <c r="O17362" s="3"/>
      <c r="P17362" s="3"/>
      <c r="Q17362" s="3"/>
      <c r="R17362" s="3"/>
      <c r="S17362" s="3"/>
    </row>
    <row r="17363" spans="5:19" x14ac:dyDescent="0.3">
      <c r="E17363"/>
      <c r="F17363"/>
      <c r="G17363" s="3"/>
      <c r="H17363" s="3"/>
      <c r="I17363" s="3"/>
      <c r="J17363" s="3"/>
      <c r="K17363" s="3"/>
      <c r="L17363" s="3"/>
      <c r="M17363" s="3"/>
      <c r="N17363" s="3"/>
      <c r="O17363" s="3"/>
      <c r="P17363" s="3"/>
      <c r="Q17363" s="3"/>
      <c r="R17363" s="3"/>
      <c r="S17363" s="3"/>
    </row>
    <row r="17364" spans="5:19" x14ac:dyDescent="0.3">
      <c r="E17364"/>
      <c r="F17364"/>
      <c r="G17364" s="3"/>
      <c r="H17364" s="3"/>
      <c r="I17364" s="3"/>
      <c r="J17364" s="3"/>
      <c r="K17364" s="3"/>
      <c r="L17364" s="3"/>
      <c r="M17364" s="3"/>
      <c r="N17364" s="3"/>
      <c r="O17364" s="3"/>
      <c r="P17364" s="3"/>
      <c r="Q17364" s="3"/>
      <c r="R17364" s="3"/>
      <c r="S17364" s="3"/>
    </row>
    <row r="17365" spans="5:19" x14ac:dyDescent="0.3">
      <c r="E17365"/>
      <c r="F17365"/>
      <c r="G17365" s="3"/>
      <c r="H17365" s="3"/>
      <c r="I17365" s="3"/>
      <c r="J17365" s="3"/>
      <c r="K17365" s="3"/>
      <c r="L17365" s="3"/>
      <c r="M17365" s="3"/>
      <c r="N17365" s="3"/>
      <c r="O17365" s="3"/>
      <c r="P17365" s="3"/>
      <c r="Q17365" s="3"/>
      <c r="R17365" s="3"/>
      <c r="S17365" s="3"/>
    </row>
    <row r="17366" spans="5:19" x14ac:dyDescent="0.3">
      <c r="E17366"/>
      <c r="F17366"/>
      <c r="G17366" s="3"/>
      <c r="H17366" s="3"/>
      <c r="I17366" s="3"/>
      <c r="J17366" s="3"/>
      <c r="K17366" s="3"/>
      <c r="L17366" s="3"/>
      <c r="M17366" s="3"/>
      <c r="N17366" s="3"/>
      <c r="O17366" s="3"/>
      <c r="P17366" s="3"/>
      <c r="Q17366" s="3"/>
      <c r="R17366" s="3"/>
      <c r="S17366" s="3"/>
    </row>
    <row r="17367" spans="5:19" x14ac:dyDescent="0.3">
      <c r="E17367"/>
      <c r="F17367"/>
      <c r="G17367" s="3"/>
      <c r="H17367" s="3"/>
      <c r="I17367" s="3"/>
      <c r="J17367" s="3"/>
      <c r="K17367" s="3"/>
      <c r="L17367" s="3"/>
      <c r="M17367" s="3"/>
      <c r="N17367" s="3"/>
      <c r="O17367" s="3"/>
      <c r="P17367" s="3"/>
      <c r="Q17367" s="3"/>
      <c r="R17367" s="3"/>
      <c r="S17367" s="3"/>
    </row>
    <row r="17368" spans="5:19" x14ac:dyDescent="0.3">
      <c r="E17368"/>
      <c r="F17368"/>
      <c r="G17368" s="3"/>
      <c r="H17368" s="3"/>
      <c r="I17368" s="3"/>
      <c r="J17368" s="3"/>
      <c r="K17368" s="3"/>
      <c r="L17368" s="3"/>
      <c r="M17368" s="3"/>
      <c r="N17368" s="3"/>
      <c r="O17368" s="3"/>
      <c r="P17368" s="3"/>
      <c r="Q17368" s="3"/>
      <c r="R17368" s="3"/>
      <c r="S17368" s="3"/>
    </row>
    <row r="17369" spans="5:19" x14ac:dyDescent="0.3">
      <c r="E17369"/>
      <c r="F17369"/>
      <c r="G17369" s="3"/>
      <c r="H17369" s="3"/>
      <c r="I17369" s="3"/>
      <c r="J17369" s="3"/>
      <c r="K17369" s="3"/>
      <c r="L17369" s="3"/>
      <c r="M17369" s="3"/>
      <c r="N17369" s="3"/>
      <c r="O17369" s="3"/>
      <c r="P17369" s="3"/>
      <c r="Q17369" s="3"/>
      <c r="R17369" s="3"/>
      <c r="S17369" s="3"/>
    </row>
    <row r="17370" spans="5:19" x14ac:dyDescent="0.3">
      <c r="E17370"/>
      <c r="F17370"/>
      <c r="G17370" s="3"/>
      <c r="H17370" s="3"/>
      <c r="I17370" s="3"/>
      <c r="J17370" s="3"/>
      <c r="K17370" s="3"/>
      <c r="L17370" s="3"/>
      <c r="M17370" s="3"/>
      <c r="N17370" s="3"/>
      <c r="O17370" s="3"/>
      <c r="P17370" s="3"/>
      <c r="Q17370" s="3"/>
      <c r="R17370" s="3"/>
      <c r="S17370" s="3"/>
    </row>
    <row r="17371" spans="5:19" x14ac:dyDescent="0.3">
      <c r="E17371"/>
      <c r="F17371"/>
      <c r="G17371" s="3"/>
      <c r="H17371" s="3"/>
      <c r="I17371" s="3"/>
      <c r="J17371" s="3"/>
      <c r="K17371" s="3"/>
      <c r="L17371" s="3"/>
      <c r="M17371" s="3"/>
      <c r="N17371" s="3"/>
      <c r="O17371" s="3"/>
      <c r="P17371" s="3"/>
      <c r="Q17371" s="3"/>
      <c r="R17371" s="3"/>
      <c r="S17371" s="3"/>
    </row>
    <row r="17372" spans="5:19" x14ac:dyDescent="0.3">
      <c r="E17372"/>
      <c r="F17372"/>
      <c r="G17372" s="3"/>
      <c r="H17372" s="3"/>
      <c r="I17372" s="3"/>
      <c r="J17372" s="3"/>
      <c r="K17372" s="3"/>
      <c r="L17372" s="3"/>
      <c r="M17372" s="3"/>
      <c r="N17372" s="3"/>
      <c r="O17372" s="3"/>
      <c r="P17372" s="3"/>
      <c r="Q17372" s="3"/>
      <c r="R17372" s="3"/>
      <c r="S17372" s="3"/>
    </row>
    <row r="17373" spans="5:19" x14ac:dyDescent="0.3">
      <c r="E17373"/>
      <c r="F17373"/>
      <c r="G17373" s="3"/>
      <c r="H17373" s="3"/>
      <c r="I17373" s="3"/>
      <c r="J17373" s="3"/>
      <c r="K17373" s="3"/>
      <c r="L17373" s="3"/>
      <c r="M17373" s="3"/>
      <c r="N17373" s="3"/>
      <c r="O17373" s="3"/>
      <c r="P17373" s="3"/>
      <c r="Q17373" s="3"/>
      <c r="R17373" s="3"/>
      <c r="S17373" s="3"/>
    </row>
    <row r="17374" spans="5:19" x14ac:dyDescent="0.3">
      <c r="E17374"/>
      <c r="F17374"/>
      <c r="G17374" s="3"/>
      <c r="H17374" s="3"/>
      <c r="I17374" s="3"/>
      <c r="J17374" s="3"/>
      <c r="K17374" s="3"/>
      <c r="L17374" s="3"/>
      <c r="M17374" s="3"/>
      <c r="N17374" s="3"/>
      <c r="O17374" s="3"/>
      <c r="P17374" s="3"/>
      <c r="Q17374" s="3"/>
      <c r="R17374" s="3"/>
      <c r="S17374" s="3"/>
    </row>
    <row r="17375" spans="5:19" x14ac:dyDescent="0.3">
      <c r="E17375"/>
      <c r="F17375"/>
      <c r="G17375" s="3"/>
      <c r="H17375" s="3"/>
      <c r="I17375" s="3"/>
      <c r="J17375" s="3"/>
      <c r="K17375" s="3"/>
      <c r="L17375" s="3"/>
      <c r="M17375" s="3"/>
      <c r="N17375" s="3"/>
      <c r="O17375" s="3"/>
      <c r="P17375" s="3"/>
      <c r="Q17375" s="3"/>
      <c r="R17375" s="3"/>
      <c r="S17375" s="3"/>
    </row>
    <row r="17376" spans="5:19" x14ac:dyDescent="0.3">
      <c r="E17376"/>
      <c r="F17376"/>
      <c r="G17376" s="3"/>
      <c r="H17376" s="3"/>
      <c r="I17376" s="3"/>
      <c r="J17376" s="3"/>
      <c r="K17376" s="3"/>
      <c r="L17376" s="3"/>
      <c r="M17376" s="3"/>
      <c r="N17376" s="3"/>
      <c r="O17376" s="3"/>
      <c r="P17376" s="3"/>
      <c r="Q17376" s="3"/>
      <c r="R17376" s="3"/>
      <c r="S17376" s="3"/>
    </row>
    <row r="17377" spans="5:19" x14ac:dyDescent="0.3">
      <c r="E17377"/>
      <c r="F17377"/>
      <c r="G17377" s="3"/>
      <c r="H17377" s="3"/>
      <c r="I17377" s="3"/>
      <c r="J17377" s="3"/>
      <c r="K17377" s="3"/>
      <c r="L17377" s="3"/>
      <c r="M17377" s="3"/>
      <c r="N17377" s="3"/>
      <c r="O17377" s="3"/>
      <c r="P17377" s="3"/>
      <c r="Q17377" s="3"/>
      <c r="R17377" s="3"/>
      <c r="S17377" s="3"/>
    </row>
    <row r="17378" spans="5:19" x14ac:dyDescent="0.3">
      <c r="E17378"/>
      <c r="F17378"/>
      <c r="G17378" s="3"/>
      <c r="H17378" s="3"/>
      <c r="I17378" s="3"/>
      <c r="J17378" s="3"/>
      <c r="K17378" s="3"/>
      <c r="L17378" s="3"/>
      <c r="M17378" s="3"/>
      <c r="N17378" s="3"/>
      <c r="O17378" s="3"/>
      <c r="P17378" s="3"/>
      <c r="Q17378" s="3"/>
      <c r="R17378" s="3"/>
      <c r="S17378" s="3"/>
    </row>
    <row r="17379" spans="5:19" x14ac:dyDescent="0.3">
      <c r="E17379"/>
      <c r="F17379"/>
      <c r="G17379" s="3"/>
      <c r="H17379" s="3"/>
      <c r="I17379" s="3"/>
      <c r="J17379" s="3"/>
      <c r="K17379" s="3"/>
      <c r="L17379" s="3"/>
      <c r="M17379" s="3"/>
      <c r="N17379" s="3"/>
      <c r="O17379" s="3"/>
      <c r="P17379" s="3"/>
      <c r="Q17379" s="3"/>
      <c r="R17379" s="3"/>
      <c r="S17379" s="3"/>
    </row>
    <row r="17380" spans="5:19" x14ac:dyDescent="0.3">
      <c r="E17380"/>
      <c r="F17380"/>
      <c r="G17380" s="3"/>
      <c r="H17380" s="3"/>
      <c r="I17380" s="3"/>
      <c r="J17380" s="3"/>
      <c r="K17380" s="3"/>
      <c r="L17380" s="3"/>
      <c r="M17380" s="3"/>
      <c r="N17380" s="3"/>
      <c r="O17380" s="3"/>
      <c r="P17380" s="3"/>
      <c r="Q17380" s="3"/>
      <c r="R17380" s="3"/>
      <c r="S17380" s="3"/>
    </row>
    <row r="17381" spans="5:19" x14ac:dyDescent="0.3">
      <c r="E17381"/>
      <c r="F17381"/>
      <c r="G17381" s="3"/>
      <c r="H17381" s="3"/>
      <c r="I17381" s="3"/>
      <c r="J17381" s="3"/>
      <c r="K17381" s="3"/>
      <c r="L17381" s="3"/>
      <c r="M17381" s="3"/>
      <c r="N17381" s="3"/>
      <c r="O17381" s="3"/>
      <c r="P17381" s="3"/>
      <c r="Q17381" s="3"/>
      <c r="R17381" s="3"/>
      <c r="S17381" s="3"/>
    </row>
    <row r="17382" spans="5:19" x14ac:dyDescent="0.3">
      <c r="E17382"/>
      <c r="F17382"/>
      <c r="G17382" s="3"/>
      <c r="H17382" s="3"/>
      <c r="I17382" s="3"/>
      <c r="J17382" s="3"/>
      <c r="K17382" s="3"/>
      <c r="L17382" s="3"/>
      <c r="M17382" s="3"/>
      <c r="N17382" s="3"/>
      <c r="O17382" s="3"/>
      <c r="P17382" s="3"/>
      <c r="Q17382" s="3"/>
      <c r="R17382" s="3"/>
      <c r="S17382" s="3"/>
    </row>
    <row r="17383" spans="5:19" x14ac:dyDescent="0.3">
      <c r="E17383"/>
      <c r="F17383"/>
      <c r="G17383" s="3"/>
      <c r="H17383" s="3"/>
      <c r="I17383" s="3"/>
      <c r="J17383" s="3"/>
      <c r="K17383" s="3"/>
      <c r="L17383" s="3"/>
      <c r="M17383" s="3"/>
      <c r="N17383" s="3"/>
      <c r="O17383" s="3"/>
      <c r="P17383" s="3"/>
      <c r="Q17383" s="3"/>
      <c r="R17383" s="3"/>
      <c r="S17383" s="3"/>
    </row>
    <row r="17384" spans="5:19" x14ac:dyDescent="0.3">
      <c r="E17384"/>
      <c r="F17384"/>
      <c r="G17384" s="3"/>
      <c r="H17384" s="3"/>
      <c r="I17384" s="3"/>
      <c r="J17384" s="3"/>
      <c r="K17384" s="3"/>
      <c r="L17384" s="3"/>
      <c r="M17384" s="3"/>
      <c r="N17384" s="3"/>
      <c r="O17384" s="3"/>
      <c r="P17384" s="3"/>
      <c r="Q17384" s="3"/>
      <c r="R17384" s="3"/>
      <c r="S17384" s="3"/>
    </row>
    <row r="17385" spans="5:19" x14ac:dyDescent="0.3">
      <c r="E17385"/>
      <c r="F17385"/>
      <c r="G17385" s="3"/>
      <c r="H17385" s="3"/>
      <c r="I17385" s="3"/>
      <c r="J17385" s="3"/>
      <c r="K17385" s="3"/>
      <c r="L17385" s="3"/>
      <c r="M17385" s="3"/>
      <c r="N17385" s="3"/>
      <c r="O17385" s="3"/>
      <c r="P17385" s="3"/>
      <c r="Q17385" s="3"/>
      <c r="R17385" s="3"/>
      <c r="S17385" s="3"/>
    </row>
    <row r="17386" spans="5:19" x14ac:dyDescent="0.3">
      <c r="E17386"/>
      <c r="F17386"/>
      <c r="G17386" s="3"/>
      <c r="H17386" s="3"/>
      <c r="I17386" s="3"/>
      <c r="J17386" s="3"/>
      <c r="K17386" s="3"/>
      <c r="L17386" s="3"/>
      <c r="M17386" s="3"/>
      <c r="N17386" s="3"/>
      <c r="O17386" s="3"/>
      <c r="P17386" s="3"/>
      <c r="Q17386" s="3"/>
      <c r="R17386" s="3"/>
      <c r="S17386" s="3"/>
    </row>
    <row r="17387" spans="5:19" x14ac:dyDescent="0.3">
      <c r="E17387"/>
      <c r="F17387"/>
      <c r="G17387" s="3"/>
      <c r="H17387" s="3"/>
      <c r="I17387" s="3"/>
      <c r="J17387" s="3"/>
      <c r="K17387" s="3"/>
      <c r="L17387" s="3"/>
      <c r="M17387" s="3"/>
      <c r="N17387" s="3"/>
      <c r="O17387" s="3"/>
      <c r="P17387" s="3"/>
      <c r="Q17387" s="3"/>
      <c r="R17387" s="3"/>
      <c r="S17387" s="3"/>
    </row>
    <row r="17388" spans="5:19" x14ac:dyDescent="0.3">
      <c r="E17388"/>
      <c r="F17388"/>
      <c r="G17388" s="3"/>
      <c r="H17388" s="3"/>
      <c r="I17388" s="3"/>
      <c r="J17388" s="3"/>
      <c r="K17388" s="3"/>
      <c r="L17388" s="3"/>
      <c r="M17388" s="3"/>
      <c r="N17388" s="3"/>
      <c r="O17388" s="3"/>
      <c r="P17388" s="3"/>
      <c r="Q17388" s="3"/>
      <c r="R17388" s="3"/>
      <c r="S17388" s="3"/>
    </row>
    <row r="17389" spans="5:19" x14ac:dyDescent="0.3">
      <c r="E17389"/>
      <c r="F17389"/>
      <c r="G17389" s="3"/>
      <c r="H17389" s="3"/>
      <c r="I17389" s="3"/>
      <c r="J17389" s="3"/>
      <c r="K17389" s="3"/>
      <c r="L17389" s="3"/>
      <c r="M17389" s="3"/>
      <c r="N17389" s="3"/>
      <c r="O17389" s="3"/>
      <c r="P17389" s="3"/>
      <c r="Q17389" s="3"/>
      <c r="R17389" s="3"/>
      <c r="S17389" s="3"/>
    </row>
    <row r="17390" spans="5:19" x14ac:dyDescent="0.3">
      <c r="E17390"/>
      <c r="F17390"/>
      <c r="G17390" s="3"/>
      <c r="H17390" s="3"/>
      <c r="I17390" s="3"/>
      <c r="J17390" s="3"/>
      <c r="K17390" s="3"/>
      <c r="L17390" s="3"/>
      <c r="M17390" s="3"/>
      <c r="N17390" s="3"/>
      <c r="O17390" s="3"/>
      <c r="P17390" s="3"/>
      <c r="Q17390" s="3"/>
      <c r="R17390" s="3"/>
      <c r="S17390" s="3"/>
    </row>
    <row r="17391" spans="5:19" x14ac:dyDescent="0.3">
      <c r="E17391"/>
      <c r="F17391"/>
      <c r="G17391" s="3"/>
      <c r="H17391" s="3"/>
      <c r="I17391" s="3"/>
      <c r="J17391" s="3"/>
      <c r="K17391" s="3"/>
      <c r="L17391" s="3"/>
      <c r="M17391" s="3"/>
      <c r="N17391" s="3"/>
      <c r="O17391" s="3"/>
      <c r="P17391" s="3"/>
      <c r="Q17391" s="3"/>
      <c r="R17391" s="3"/>
      <c r="S17391" s="3"/>
    </row>
    <row r="17392" spans="5:19" x14ac:dyDescent="0.3">
      <c r="E17392"/>
      <c r="F17392"/>
      <c r="G17392" s="3"/>
      <c r="H17392" s="3"/>
      <c r="I17392" s="3"/>
      <c r="J17392" s="3"/>
      <c r="K17392" s="3"/>
      <c r="L17392" s="3"/>
      <c r="M17392" s="3"/>
      <c r="N17392" s="3"/>
      <c r="O17392" s="3"/>
      <c r="P17392" s="3"/>
      <c r="Q17392" s="3"/>
      <c r="R17392" s="3"/>
      <c r="S17392" s="3"/>
    </row>
    <row r="17393" spans="5:19" x14ac:dyDescent="0.3">
      <c r="E17393"/>
      <c r="F17393"/>
      <c r="G17393" s="3"/>
      <c r="H17393" s="3"/>
      <c r="I17393" s="3"/>
      <c r="J17393" s="3"/>
      <c r="K17393" s="3"/>
      <c r="L17393" s="3"/>
      <c r="M17393" s="3"/>
      <c r="N17393" s="3"/>
      <c r="O17393" s="3"/>
      <c r="P17393" s="3"/>
      <c r="Q17393" s="3"/>
      <c r="R17393" s="3"/>
      <c r="S17393" s="3"/>
    </row>
    <row r="17394" spans="5:19" x14ac:dyDescent="0.3">
      <c r="E17394"/>
      <c r="F17394"/>
      <c r="G17394" s="3"/>
      <c r="H17394" s="3"/>
      <c r="I17394" s="3"/>
      <c r="J17394" s="3"/>
      <c r="K17394" s="3"/>
      <c r="L17394" s="3"/>
      <c r="M17394" s="3"/>
      <c r="N17394" s="3"/>
      <c r="O17394" s="3"/>
      <c r="P17394" s="3"/>
      <c r="Q17394" s="3"/>
      <c r="R17394" s="3"/>
      <c r="S17394" s="3"/>
    </row>
    <row r="17395" spans="5:19" x14ac:dyDescent="0.3">
      <c r="E17395"/>
      <c r="F17395"/>
      <c r="G17395" s="3"/>
      <c r="H17395" s="3"/>
      <c r="I17395" s="3"/>
      <c r="J17395" s="3"/>
      <c r="K17395" s="3"/>
      <c r="L17395" s="3"/>
      <c r="M17395" s="3"/>
      <c r="N17395" s="3"/>
      <c r="O17395" s="3"/>
      <c r="P17395" s="3"/>
      <c r="Q17395" s="3"/>
      <c r="R17395" s="3"/>
      <c r="S17395" s="3"/>
    </row>
    <row r="17396" spans="5:19" x14ac:dyDescent="0.3">
      <c r="E17396"/>
      <c r="F17396"/>
      <c r="G17396" s="3"/>
      <c r="H17396" s="3"/>
      <c r="I17396" s="3"/>
      <c r="J17396" s="3"/>
      <c r="K17396" s="3"/>
      <c r="L17396" s="3"/>
      <c r="M17396" s="3"/>
      <c r="N17396" s="3"/>
      <c r="O17396" s="3"/>
      <c r="P17396" s="3"/>
      <c r="Q17396" s="3"/>
      <c r="R17396" s="3"/>
      <c r="S17396" s="3"/>
    </row>
    <row r="17397" spans="5:19" x14ac:dyDescent="0.3">
      <c r="E17397"/>
      <c r="F17397"/>
      <c r="G17397" s="3"/>
      <c r="H17397" s="3"/>
      <c r="I17397" s="3"/>
      <c r="J17397" s="3"/>
      <c r="K17397" s="3"/>
      <c r="L17397" s="3"/>
      <c r="M17397" s="3"/>
      <c r="N17397" s="3"/>
      <c r="O17397" s="3"/>
      <c r="P17397" s="3"/>
      <c r="Q17397" s="3"/>
      <c r="R17397" s="3"/>
      <c r="S17397" s="3"/>
    </row>
    <row r="17398" spans="5:19" x14ac:dyDescent="0.3">
      <c r="E17398"/>
      <c r="F17398"/>
      <c r="G17398" s="3"/>
      <c r="H17398" s="3"/>
      <c r="I17398" s="3"/>
      <c r="J17398" s="3"/>
      <c r="K17398" s="3"/>
      <c r="L17398" s="3"/>
      <c r="M17398" s="3"/>
      <c r="N17398" s="3"/>
      <c r="O17398" s="3"/>
      <c r="P17398" s="3"/>
      <c r="Q17398" s="3"/>
      <c r="R17398" s="3"/>
      <c r="S17398" s="3"/>
    </row>
    <row r="17399" spans="5:19" x14ac:dyDescent="0.3">
      <c r="E17399"/>
      <c r="F17399"/>
      <c r="G17399" s="3"/>
      <c r="H17399" s="3"/>
      <c r="I17399" s="3"/>
      <c r="J17399" s="3"/>
      <c r="K17399" s="3"/>
      <c r="L17399" s="3"/>
      <c r="M17399" s="3"/>
      <c r="N17399" s="3"/>
      <c r="O17399" s="3"/>
      <c r="P17399" s="3"/>
      <c r="Q17399" s="3"/>
      <c r="R17399" s="3"/>
      <c r="S17399" s="3"/>
    </row>
    <row r="17400" spans="5:19" x14ac:dyDescent="0.3">
      <c r="E17400"/>
      <c r="F17400"/>
      <c r="G17400" s="3"/>
      <c r="H17400" s="3"/>
      <c r="I17400" s="3"/>
      <c r="J17400" s="3"/>
      <c r="K17400" s="3"/>
      <c r="L17400" s="3"/>
      <c r="M17400" s="3"/>
      <c r="N17400" s="3"/>
      <c r="O17400" s="3"/>
      <c r="P17400" s="3"/>
      <c r="Q17400" s="3"/>
      <c r="R17400" s="3"/>
      <c r="S17400" s="3"/>
    </row>
    <row r="17401" spans="5:19" x14ac:dyDescent="0.3">
      <c r="E17401"/>
      <c r="F17401"/>
      <c r="G17401" s="3"/>
      <c r="H17401" s="3"/>
      <c r="I17401" s="3"/>
      <c r="J17401" s="3"/>
      <c r="K17401" s="3"/>
      <c r="L17401" s="3"/>
      <c r="M17401" s="3"/>
      <c r="N17401" s="3"/>
      <c r="O17401" s="3"/>
      <c r="P17401" s="3"/>
      <c r="Q17401" s="3"/>
      <c r="R17401" s="3"/>
      <c r="S17401" s="3"/>
    </row>
    <row r="17402" spans="5:19" x14ac:dyDescent="0.3">
      <c r="E17402"/>
      <c r="F17402"/>
      <c r="G17402" s="3"/>
      <c r="H17402" s="3"/>
      <c r="I17402" s="3"/>
      <c r="J17402" s="3"/>
      <c r="K17402" s="3"/>
      <c r="L17402" s="3"/>
      <c r="M17402" s="3"/>
      <c r="N17402" s="3"/>
      <c r="O17402" s="3"/>
      <c r="P17402" s="3"/>
      <c r="Q17402" s="3"/>
      <c r="R17402" s="3"/>
      <c r="S17402" s="3"/>
    </row>
    <row r="17403" spans="5:19" x14ac:dyDescent="0.3">
      <c r="E17403"/>
      <c r="F17403"/>
      <c r="G17403" s="3"/>
      <c r="H17403" s="3"/>
      <c r="I17403" s="3"/>
      <c r="J17403" s="3"/>
      <c r="K17403" s="3"/>
      <c r="L17403" s="3"/>
      <c r="M17403" s="3"/>
      <c r="N17403" s="3"/>
      <c r="O17403" s="3"/>
      <c r="P17403" s="3"/>
      <c r="Q17403" s="3"/>
      <c r="R17403" s="3"/>
      <c r="S17403" s="3"/>
    </row>
    <row r="17404" spans="5:19" x14ac:dyDescent="0.3">
      <c r="E17404"/>
      <c r="F17404"/>
      <c r="G17404" s="3"/>
      <c r="H17404" s="3"/>
      <c r="I17404" s="3"/>
      <c r="J17404" s="3"/>
      <c r="K17404" s="3"/>
      <c r="L17404" s="3"/>
      <c r="M17404" s="3"/>
      <c r="N17404" s="3"/>
      <c r="O17404" s="3"/>
      <c r="P17404" s="3"/>
      <c r="Q17404" s="3"/>
      <c r="R17404" s="3"/>
      <c r="S17404" s="3"/>
    </row>
    <row r="17405" spans="5:19" x14ac:dyDescent="0.3">
      <c r="E17405"/>
      <c r="F17405"/>
      <c r="G17405" s="3"/>
      <c r="H17405" s="3"/>
      <c r="I17405" s="3"/>
      <c r="J17405" s="3"/>
      <c r="K17405" s="3"/>
      <c r="L17405" s="3"/>
      <c r="M17405" s="3"/>
      <c r="N17405" s="3"/>
      <c r="O17405" s="3"/>
      <c r="P17405" s="3"/>
      <c r="Q17405" s="3"/>
      <c r="R17405" s="3"/>
      <c r="S17405" s="3"/>
    </row>
    <row r="17406" spans="5:19" x14ac:dyDescent="0.3">
      <c r="E17406"/>
      <c r="F17406"/>
      <c r="G17406" s="3"/>
      <c r="H17406" s="3"/>
      <c r="I17406" s="3"/>
      <c r="J17406" s="3"/>
      <c r="K17406" s="3"/>
      <c r="L17406" s="3"/>
      <c r="M17406" s="3"/>
      <c r="N17406" s="3"/>
      <c r="O17406" s="3"/>
      <c r="P17406" s="3"/>
      <c r="Q17406" s="3"/>
      <c r="R17406" s="3"/>
      <c r="S17406" s="3"/>
    </row>
    <row r="17407" spans="5:19" x14ac:dyDescent="0.3">
      <c r="E17407"/>
      <c r="F17407"/>
      <c r="G17407" s="3"/>
      <c r="H17407" s="3"/>
      <c r="I17407" s="3"/>
      <c r="J17407" s="3"/>
      <c r="K17407" s="3"/>
      <c r="L17407" s="3"/>
      <c r="M17407" s="3"/>
      <c r="N17407" s="3"/>
      <c r="O17407" s="3"/>
      <c r="P17407" s="3"/>
      <c r="Q17407" s="3"/>
      <c r="R17407" s="3"/>
      <c r="S17407" s="3"/>
    </row>
    <row r="17408" spans="5:19" x14ac:dyDescent="0.3">
      <c r="E17408"/>
      <c r="F17408"/>
      <c r="G17408" s="3"/>
      <c r="H17408" s="3"/>
      <c r="I17408" s="3"/>
      <c r="J17408" s="3"/>
      <c r="K17408" s="3"/>
      <c r="L17408" s="3"/>
      <c r="M17408" s="3"/>
      <c r="N17408" s="3"/>
      <c r="O17408" s="3"/>
      <c r="P17408" s="3"/>
      <c r="Q17408" s="3"/>
      <c r="R17408" s="3"/>
      <c r="S17408" s="3"/>
    </row>
    <row r="17409" spans="5:19" x14ac:dyDescent="0.3">
      <c r="E17409"/>
      <c r="F17409"/>
      <c r="G17409" s="3"/>
      <c r="H17409" s="3"/>
      <c r="I17409" s="3"/>
      <c r="J17409" s="3"/>
      <c r="K17409" s="3"/>
      <c r="L17409" s="3"/>
      <c r="M17409" s="3"/>
      <c r="N17409" s="3"/>
      <c r="O17409" s="3"/>
      <c r="P17409" s="3"/>
      <c r="Q17409" s="3"/>
      <c r="R17409" s="3"/>
      <c r="S17409" s="3"/>
    </row>
    <row r="17410" spans="5:19" x14ac:dyDescent="0.3">
      <c r="E17410"/>
      <c r="F17410"/>
      <c r="G17410" s="3"/>
      <c r="H17410" s="3"/>
      <c r="I17410" s="3"/>
      <c r="J17410" s="3"/>
      <c r="K17410" s="3"/>
      <c r="L17410" s="3"/>
      <c r="M17410" s="3"/>
      <c r="N17410" s="3"/>
      <c r="O17410" s="3"/>
      <c r="P17410" s="3"/>
      <c r="Q17410" s="3"/>
      <c r="R17410" s="3"/>
      <c r="S17410" s="3"/>
    </row>
    <row r="17411" spans="5:19" x14ac:dyDescent="0.3">
      <c r="E17411"/>
      <c r="F17411"/>
      <c r="G17411" s="3"/>
      <c r="H17411" s="3"/>
      <c r="I17411" s="3"/>
      <c r="J17411" s="3"/>
      <c r="K17411" s="3"/>
      <c r="L17411" s="3"/>
      <c r="M17411" s="3"/>
      <c r="N17411" s="3"/>
      <c r="O17411" s="3"/>
      <c r="P17411" s="3"/>
      <c r="Q17411" s="3"/>
      <c r="R17411" s="3"/>
      <c r="S17411" s="3"/>
    </row>
    <row r="17412" spans="5:19" x14ac:dyDescent="0.3">
      <c r="E17412"/>
      <c r="F17412"/>
      <c r="G17412" s="3"/>
      <c r="H17412" s="3"/>
      <c r="I17412" s="3"/>
      <c r="J17412" s="3"/>
      <c r="K17412" s="3"/>
      <c r="L17412" s="3"/>
      <c r="M17412" s="3"/>
      <c r="N17412" s="3"/>
      <c r="O17412" s="3"/>
      <c r="P17412" s="3"/>
      <c r="Q17412" s="3"/>
      <c r="R17412" s="3"/>
      <c r="S17412" s="3"/>
    </row>
    <row r="17413" spans="5:19" x14ac:dyDescent="0.3">
      <c r="E17413"/>
      <c r="F17413"/>
      <c r="G17413" s="3"/>
      <c r="H17413" s="3"/>
      <c r="I17413" s="3"/>
      <c r="J17413" s="3"/>
      <c r="K17413" s="3"/>
      <c r="L17413" s="3"/>
      <c r="M17413" s="3"/>
      <c r="N17413" s="3"/>
      <c r="O17413" s="3"/>
      <c r="P17413" s="3"/>
      <c r="Q17413" s="3"/>
      <c r="R17413" s="3"/>
      <c r="S17413" s="3"/>
    </row>
    <row r="17414" spans="5:19" x14ac:dyDescent="0.3">
      <c r="E17414"/>
      <c r="F17414"/>
      <c r="G17414" s="3"/>
      <c r="H17414" s="3"/>
      <c r="I17414" s="3"/>
      <c r="J17414" s="3"/>
      <c r="K17414" s="3"/>
      <c r="L17414" s="3"/>
      <c r="M17414" s="3"/>
      <c r="N17414" s="3"/>
      <c r="O17414" s="3"/>
      <c r="P17414" s="3"/>
      <c r="Q17414" s="3"/>
      <c r="R17414" s="3"/>
      <c r="S17414" s="3"/>
    </row>
    <row r="17415" spans="5:19" x14ac:dyDescent="0.3">
      <c r="E17415"/>
      <c r="F17415"/>
      <c r="G17415" s="3"/>
      <c r="H17415" s="3"/>
      <c r="I17415" s="3"/>
      <c r="J17415" s="3"/>
      <c r="K17415" s="3"/>
      <c r="L17415" s="3"/>
      <c r="M17415" s="3"/>
      <c r="N17415" s="3"/>
      <c r="O17415" s="3"/>
      <c r="P17415" s="3"/>
      <c r="Q17415" s="3"/>
      <c r="R17415" s="3"/>
      <c r="S17415" s="3"/>
    </row>
    <row r="17416" spans="5:19" x14ac:dyDescent="0.3">
      <c r="E17416"/>
      <c r="F17416"/>
      <c r="G17416" s="3"/>
      <c r="H17416" s="3"/>
      <c r="I17416" s="3"/>
      <c r="J17416" s="3"/>
      <c r="K17416" s="3"/>
      <c r="L17416" s="3"/>
      <c r="M17416" s="3"/>
      <c r="N17416" s="3"/>
      <c r="O17416" s="3"/>
      <c r="P17416" s="3"/>
      <c r="Q17416" s="3"/>
      <c r="R17416" s="3"/>
      <c r="S17416" s="3"/>
    </row>
    <row r="17417" spans="5:19" x14ac:dyDescent="0.3">
      <c r="E17417"/>
      <c r="F17417"/>
      <c r="G17417" s="3"/>
      <c r="H17417" s="3"/>
      <c r="I17417" s="3"/>
      <c r="J17417" s="3"/>
      <c r="K17417" s="3"/>
      <c r="L17417" s="3"/>
      <c r="M17417" s="3"/>
      <c r="N17417" s="3"/>
      <c r="O17417" s="3"/>
      <c r="P17417" s="3"/>
      <c r="Q17417" s="3"/>
      <c r="R17417" s="3"/>
      <c r="S17417" s="3"/>
    </row>
    <row r="17418" spans="5:19" x14ac:dyDescent="0.3">
      <c r="E17418"/>
      <c r="F17418"/>
      <c r="G17418" s="3"/>
      <c r="H17418" s="3"/>
      <c r="I17418" s="3"/>
      <c r="J17418" s="3"/>
      <c r="K17418" s="3"/>
      <c r="L17418" s="3"/>
      <c r="M17418" s="3"/>
      <c r="N17418" s="3"/>
      <c r="O17418" s="3"/>
      <c r="P17418" s="3"/>
      <c r="Q17418" s="3"/>
      <c r="R17418" s="3"/>
      <c r="S17418" s="3"/>
    </row>
    <row r="17419" spans="5:19" x14ac:dyDescent="0.3">
      <c r="E17419"/>
      <c r="F17419"/>
      <c r="G17419" s="3"/>
      <c r="H17419" s="3"/>
      <c r="I17419" s="3"/>
      <c r="J17419" s="3"/>
      <c r="K17419" s="3"/>
      <c r="L17419" s="3"/>
      <c r="M17419" s="3"/>
      <c r="N17419" s="3"/>
      <c r="O17419" s="3"/>
      <c r="P17419" s="3"/>
      <c r="Q17419" s="3"/>
      <c r="R17419" s="3"/>
      <c r="S17419" s="3"/>
    </row>
    <row r="17420" spans="5:19" x14ac:dyDescent="0.3">
      <c r="E17420"/>
      <c r="F17420"/>
      <c r="G17420" s="3"/>
      <c r="H17420" s="3"/>
      <c r="I17420" s="3"/>
      <c r="J17420" s="3"/>
      <c r="K17420" s="3"/>
      <c r="L17420" s="3"/>
      <c r="M17420" s="3"/>
      <c r="N17420" s="3"/>
      <c r="O17420" s="3"/>
      <c r="P17420" s="3"/>
      <c r="Q17420" s="3"/>
      <c r="R17420" s="3"/>
      <c r="S17420" s="3"/>
    </row>
    <row r="17421" spans="5:19" x14ac:dyDescent="0.3">
      <c r="E17421"/>
      <c r="F17421"/>
      <c r="G17421" s="3"/>
      <c r="H17421" s="3"/>
      <c r="I17421" s="3"/>
      <c r="J17421" s="3"/>
      <c r="K17421" s="3"/>
      <c r="L17421" s="3"/>
      <c r="M17421" s="3"/>
      <c r="N17421" s="3"/>
      <c r="O17421" s="3"/>
      <c r="P17421" s="3"/>
      <c r="Q17421" s="3"/>
      <c r="R17421" s="3"/>
      <c r="S17421" s="3"/>
    </row>
    <row r="17422" spans="5:19" x14ac:dyDescent="0.3">
      <c r="E17422"/>
      <c r="F17422"/>
      <c r="G17422" s="3"/>
      <c r="H17422" s="3"/>
      <c r="I17422" s="3"/>
      <c r="J17422" s="3"/>
      <c r="K17422" s="3"/>
      <c r="L17422" s="3"/>
      <c r="M17422" s="3"/>
      <c r="N17422" s="3"/>
      <c r="O17422" s="3"/>
      <c r="P17422" s="3"/>
      <c r="Q17422" s="3"/>
      <c r="R17422" s="3"/>
      <c r="S17422" s="3"/>
    </row>
    <row r="17423" spans="5:19" x14ac:dyDescent="0.3">
      <c r="E17423"/>
      <c r="F17423"/>
      <c r="G17423" s="3"/>
      <c r="H17423" s="3"/>
      <c r="I17423" s="3"/>
      <c r="J17423" s="3"/>
      <c r="K17423" s="3"/>
      <c r="L17423" s="3"/>
      <c r="M17423" s="3"/>
      <c r="N17423" s="3"/>
      <c r="O17423" s="3"/>
      <c r="P17423" s="3"/>
      <c r="Q17423" s="3"/>
      <c r="R17423" s="3"/>
      <c r="S17423" s="3"/>
    </row>
    <row r="17424" spans="5:19" x14ac:dyDescent="0.3">
      <c r="E17424"/>
      <c r="F17424"/>
      <c r="G17424" s="3"/>
      <c r="H17424" s="3"/>
      <c r="I17424" s="3"/>
      <c r="J17424" s="3"/>
      <c r="K17424" s="3"/>
      <c r="L17424" s="3"/>
      <c r="M17424" s="3"/>
      <c r="N17424" s="3"/>
      <c r="O17424" s="3"/>
      <c r="P17424" s="3"/>
      <c r="Q17424" s="3"/>
      <c r="R17424" s="3"/>
      <c r="S17424" s="3"/>
    </row>
    <row r="17425" spans="5:19" x14ac:dyDescent="0.3">
      <c r="E17425"/>
      <c r="F17425"/>
      <c r="G17425" s="3"/>
      <c r="H17425" s="3"/>
      <c r="I17425" s="3"/>
      <c r="J17425" s="3"/>
      <c r="K17425" s="3"/>
      <c r="L17425" s="3"/>
      <c r="M17425" s="3"/>
      <c r="N17425" s="3"/>
      <c r="O17425" s="3"/>
      <c r="P17425" s="3"/>
      <c r="Q17425" s="3"/>
      <c r="R17425" s="3"/>
      <c r="S17425" s="3"/>
    </row>
    <row r="17426" spans="5:19" x14ac:dyDescent="0.3">
      <c r="E17426"/>
      <c r="F17426"/>
      <c r="G17426" s="3"/>
      <c r="H17426" s="3"/>
      <c r="I17426" s="3"/>
      <c r="J17426" s="3"/>
      <c r="K17426" s="3"/>
      <c r="L17426" s="3"/>
      <c r="M17426" s="3"/>
      <c r="N17426" s="3"/>
      <c r="O17426" s="3"/>
      <c r="P17426" s="3"/>
      <c r="Q17426" s="3"/>
      <c r="R17426" s="3"/>
      <c r="S17426" s="3"/>
    </row>
    <row r="17427" spans="5:19" x14ac:dyDescent="0.3">
      <c r="E17427"/>
      <c r="F17427"/>
      <c r="G17427" s="3"/>
      <c r="H17427" s="3"/>
      <c r="I17427" s="3"/>
      <c r="J17427" s="3"/>
      <c r="K17427" s="3"/>
      <c r="L17427" s="3"/>
      <c r="M17427" s="3"/>
      <c r="N17427" s="3"/>
      <c r="O17427" s="3"/>
      <c r="P17427" s="3"/>
      <c r="Q17427" s="3"/>
      <c r="R17427" s="3"/>
      <c r="S17427" s="3"/>
    </row>
    <row r="17428" spans="5:19" x14ac:dyDescent="0.3">
      <c r="E17428"/>
      <c r="F17428"/>
      <c r="G17428" s="3"/>
      <c r="H17428" s="3"/>
      <c r="I17428" s="3"/>
      <c r="J17428" s="3"/>
      <c r="K17428" s="3"/>
      <c r="L17428" s="3"/>
      <c r="M17428" s="3"/>
      <c r="N17428" s="3"/>
      <c r="O17428" s="3"/>
      <c r="P17428" s="3"/>
      <c r="Q17428" s="3"/>
      <c r="R17428" s="3"/>
      <c r="S17428" s="3"/>
    </row>
    <row r="17429" spans="5:19" x14ac:dyDescent="0.3">
      <c r="E17429"/>
      <c r="F17429"/>
      <c r="G17429" s="3"/>
      <c r="H17429" s="3"/>
      <c r="I17429" s="3"/>
      <c r="J17429" s="3"/>
      <c r="K17429" s="3"/>
      <c r="L17429" s="3"/>
      <c r="M17429" s="3"/>
      <c r="N17429" s="3"/>
      <c r="O17429" s="3"/>
      <c r="P17429" s="3"/>
      <c r="Q17429" s="3"/>
      <c r="R17429" s="3"/>
      <c r="S17429" s="3"/>
    </row>
    <row r="17430" spans="5:19" x14ac:dyDescent="0.3">
      <c r="E17430"/>
      <c r="F17430"/>
      <c r="G17430" s="3"/>
      <c r="H17430" s="3"/>
      <c r="I17430" s="3"/>
      <c r="J17430" s="3"/>
      <c r="K17430" s="3"/>
      <c r="L17430" s="3"/>
      <c r="M17430" s="3"/>
      <c r="N17430" s="3"/>
      <c r="O17430" s="3"/>
      <c r="P17430" s="3"/>
      <c r="Q17430" s="3"/>
      <c r="R17430" s="3"/>
      <c r="S17430" s="3"/>
    </row>
    <row r="17431" spans="5:19" x14ac:dyDescent="0.3">
      <c r="E17431"/>
      <c r="F17431"/>
      <c r="G17431" s="3"/>
      <c r="H17431" s="3"/>
      <c r="I17431" s="3"/>
      <c r="J17431" s="3"/>
      <c r="K17431" s="3"/>
      <c r="L17431" s="3"/>
      <c r="M17431" s="3"/>
      <c r="N17431" s="3"/>
      <c r="O17431" s="3"/>
      <c r="P17431" s="3"/>
      <c r="Q17431" s="3"/>
      <c r="R17431" s="3"/>
      <c r="S17431" s="3"/>
    </row>
    <row r="17432" spans="5:19" x14ac:dyDescent="0.3">
      <c r="E17432"/>
      <c r="F17432"/>
      <c r="G17432" s="3"/>
      <c r="H17432" s="3"/>
      <c r="I17432" s="3"/>
      <c r="J17432" s="3"/>
      <c r="K17432" s="3"/>
      <c r="L17432" s="3"/>
      <c r="M17432" s="3"/>
      <c r="N17432" s="3"/>
      <c r="O17432" s="3"/>
      <c r="P17432" s="3"/>
      <c r="Q17432" s="3"/>
      <c r="R17432" s="3"/>
      <c r="S17432" s="3"/>
    </row>
    <row r="17433" spans="5:19" x14ac:dyDescent="0.3">
      <c r="E17433"/>
      <c r="F17433"/>
      <c r="G17433" s="3"/>
      <c r="H17433" s="3"/>
      <c r="I17433" s="3"/>
      <c r="J17433" s="3"/>
      <c r="K17433" s="3"/>
      <c r="L17433" s="3"/>
      <c r="M17433" s="3"/>
      <c r="N17433" s="3"/>
      <c r="O17433" s="3"/>
      <c r="P17433" s="3"/>
      <c r="Q17433" s="3"/>
      <c r="R17433" s="3"/>
      <c r="S17433" s="3"/>
    </row>
    <row r="17434" spans="5:19" x14ac:dyDescent="0.3">
      <c r="E17434"/>
      <c r="F17434"/>
      <c r="G17434" s="3"/>
      <c r="H17434" s="3"/>
      <c r="I17434" s="3"/>
      <c r="J17434" s="3"/>
      <c r="K17434" s="3"/>
      <c r="L17434" s="3"/>
      <c r="M17434" s="3"/>
      <c r="N17434" s="3"/>
      <c r="O17434" s="3"/>
      <c r="P17434" s="3"/>
      <c r="Q17434" s="3"/>
      <c r="R17434" s="3"/>
      <c r="S17434" s="3"/>
    </row>
    <row r="17435" spans="5:19" x14ac:dyDescent="0.3">
      <c r="E17435"/>
      <c r="F17435"/>
      <c r="G17435" s="3"/>
      <c r="H17435" s="3"/>
      <c r="I17435" s="3"/>
      <c r="J17435" s="3"/>
      <c r="K17435" s="3"/>
      <c r="L17435" s="3"/>
      <c r="M17435" s="3"/>
      <c r="N17435" s="3"/>
      <c r="O17435" s="3"/>
      <c r="P17435" s="3"/>
      <c r="Q17435" s="3"/>
      <c r="R17435" s="3"/>
      <c r="S17435" s="3"/>
    </row>
    <row r="17436" spans="5:19" x14ac:dyDescent="0.3">
      <c r="E17436"/>
      <c r="F17436"/>
      <c r="G17436" s="3"/>
      <c r="H17436" s="3"/>
      <c r="I17436" s="3"/>
      <c r="J17436" s="3"/>
      <c r="K17436" s="3"/>
      <c r="L17436" s="3"/>
      <c r="M17436" s="3"/>
      <c r="N17436" s="3"/>
      <c r="O17436" s="3"/>
      <c r="P17436" s="3"/>
      <c r="Q17436" s="3"/>
      <c r="R17436" s="3"/>
      <c r="S17436" s="3"/>
    </row>
    <row r="17437" spans="5:19" x14ac:dyDescent="0.3">
      <c r="E17437"/>
      <c r="F17437"/>
      <c r="G17437" s="3"/>
      <c r="H17437" s="3"/>
      <c r="I17437" s="3"/>
      <c r="J17437" s="3"/>
      <c r="K17437" s="3"/>
      <c r="L17437" s="3"/>
      <c r="M17437" s="3"/>
      <c r="N17437" s="3"/>
      <c r="O17437" s="3"/>
      <c r="P17437" s="3"/>
      <c r="Q17437" s="3"/>
      <c r="R17437" s="3"/>
      <c r="S17437" s="3"/>
    </row>
    <row r="17438" spans="5:19" x14ac:dyDescent="0.3">
      <c r="E17438"/>
      <c r="F17438"/>
      <c r="G17438" s="3"/>
      <c r="H17438" s="3"/>
      <c r="I17438" s="3"/>
      <c r="J17438" s="3"/>
      <c r="K17438" s="3"/>
      <c r="L17438" s="3"/>
      <c r="M17438" s="3"/>
      <c r="N17438" s="3"/>
      <c r="O17438" s="3"/>
      <c r="P17438" s="3"/>
      <c r="Q17438" s="3"/>
      <c r="R17438" s="3"/>
      <c r="S17438" s="3"/>
    </row>
    <row r="17439" spans="5:19" x14ac:dyDescent="0.3">
      <c r="E17439"/>
      <c r="F17439"/>
      <c r="G17439" s="3"/>
      <c r="H17439" s="3"/>
      <c r="I17439" s="3"/>
      <c r="J17439" s="3"/>
      <c r="K17439" s="3"/>
      <c r="L17439" s="3"/>
      <c r="M17439" s="3"/>
      <c r="N17439" s="3"/>
      <c r="O17439" s="3"/>
      <c r="P17439" s="3"/>
      <c r="Q17439" s="3"/>
      <c r="R17439" s="3"/>
      <c r="S17439" s="3"/>
    </row>
    <row r="17440" spans="5:19" x14ac:dyDescent="0.3">
      <c r="E17440"/>
      <c r="F17440"/>
      <c r="G17440" s="3"/>
      <c r="H17440" s="3"/>
      <c r="I17440" s="3"/>
      <c r="J17440" s="3"/>
      <c r="K17440" s="3"/>
      <c r="L17440" s="3"/>
      <c r="M17440" s="3"/>
      <c r="N17440" s="3"/>
      <c r="O17440" s="3"/>
      <c r="P17440" s="3"/>
      <c r="Q17440" s="3"/>
      <c r="R17440" s="3"/>
      <c r="S17440" s="3"/>
    </row>
    <row r="17441" spans="5:19" x14ac:dyDescent="0.3">
      <c r="E17441"/>
      <c r="F17441"/>
      <c r="G17441" s="3"/>
      <c r="H17441" s="3"/>
      <c r="I17441" s="3"/>
      <c r="J17441" s="3"/>
      <c r="K17441" s="3"/>
      <c r="L17441" s="3"/>
      <c r="M17441" s="3"/>
      <c r="N17441" s="3"/>
      <c r="O17441" s="3"/>
      <c r="P17441" s="3"/>
      <c r="Q17441" s="3"/>
      <c r="R17441" s="3"/>
      <c r="S17441" s="3"/>
    </row>
    <row r="17442" spans="5:19" x14ac:dyDescent="0.3">
      <c r="E17442"/>
      <c r="F17442"/>
      <c r="G17442" s="3"/>
      <c r="H17442" s="3"/>
      <c r="I17442" s="3"/>
      <c r="J17442" s="3"/>
      <c r="K17442" s="3"/>
      <c r="L17442" s="3"/>
      <c r="M17442" s="3"/>
      <c r="N17442" s="3"/>
      <c r="O17442" s="3"/>
      <c r="P17442" s="3"/>
      <c r="Q17442" s="3"/>
      <c r="R17442" s="3"/>
      <c r="S17442" s="3"/>
    </row>
    <row r="17443" spans="5:19" x14ac:dyDescent="0.3">
      <c r="E17443"/>
      <c r="F17443"/>
      <c r="G17443" s="3"/>
      <c r="H17443" s="3"/>
      <c r="I17443" s="3"/>
      <c r="J17443" s="3"/>
      <c r="K17443" s="3"/>
      <c r="L17443" s="3"/>
      <c r="M17443" s="3"/>
      <c r="N17443" s="3"/>
      <c r="O17443" s="3"/>
      <c r="P17443" s="3"/>
      <c r="Q17443" s="3"/>
      <c r="R17443" s="3"/>
      <c r="S17443" s="3"/>
    </row>
    <row r="17444" spans="5:19" x14ac:dyDescent="0.3">
      <c r="E17444"/>
      <c r="F17444"/>
      <c r="G17444" s="3"/>
      <c r="H17444" s="3"/>
      <c r="I17444" s="3"/>
      <c r="J17444" s="3"/>
      <c r="K17444" s="3"/>
      <c r="L17444" s="3"/>
      <c r="M17444" s="3"/>
      <c r="N17444" s="3"/>
      <c r="O17444" s="3"/>
      <c r="P17444" s="3"/>
      <c r="Q17444" s="3"/>
      <c r="R17444" s="3"/>
      <c r="S17444" s="3"/>
    </row>
    <row r="17445" spans="5:19" x14ac:dyDescent="0.3">
      <c r="E17445"/>
      <c r="F17445"/>
      <c r="G17445" s="3"/>
      <c r="H17445" s="3"/>
      <c r="I17445" s="3"/>
      <c r="J17445" s="3"/>
      <c r="K17445" s="3"/>
      <c r="L17445" s="3"/>
      <c r="M17445" s="3"/>
      <c r="N17445" s="3"/>
      <c r="O17445" s="3"/>
      <c r="P17445" s="3"/>
      <c r="Q17445" s="3"/>
      <c r="R17445" s="3"/>
      <c r="S17445" s="3"/>
    </row>
    <row r="17446" spans="5:19" x14ac:dyDescent="0.3">
      <c r="E17446"/>
      <c r="F17446"/>
      <c r="G17446" s="3"/>
      <c r="H17446" s="3"/>
      <c r="I17446" s="3"/>
      <c r="J17446" s="3"/>
      <c r="K17446" s="3"/>
      <c r="L17446" s="3"/>
      <c r="M17446" s="3"/>
      <c r="N17446" s="3"/>
      <c r="O17446" s="3"/>
      <c r="P17446" s="3"/>
      <c r="Q17446" s="3"/>
      <c r="R17446" s="3"/>
      <c r="S17446" s="3"/>
    </row>
    <row r="17447" spans="5:19" x14ac:dyDescent="0.3">
      <c r="E17447"/>
      <c r="F17447"/>
      <c r="G17447" s="3"/>
      <c r="H17447" s="3"/>
      <c r="I17447" s="3"/>
      <c r="J17447" s="3"/>
      <c r="K17447" s="3"/>
      <c r="L17447" s="3"/>
      <c r="M17447" s="3"/>
      <c r="N17447" s="3"/>
      <c r="O17447" s="3"/>
      <c r="P17447" s="3"/>
      <c r="Q17447" s="3"/>
      <c r="R17447" s="3"/>
      <c r="S17447" s="3"/>
    </row>
    <row r="17448" spans="5:19" x14ac:dyDescent="0.3">
      <c r="E17448"/>
      <c r="F17448"/>
      <c r="G17448" s="3"/>
      <c r="H17448" s="3"/>
      <c r="I17448" s="3"/>
      <c r="J17448" s="3"/>
      <c r="K17448" s="3"/>
      <c r="L17448" s="3"/>
      <c r="M17448" s="3"/>
      <c r="N17448" s="3"/>
      <c r="O17448" s="3"/>
      <c r="P17448" s="3"/>
      <c r="Q17448" s="3"/>
      <c r="R17448" s="3"/>
      <c r="S17448" s="3"/>
    </row>
    <row r="17449" spans="5:19" x14ac:dyDescent="0.3">
      <c r="E17449"/>
      <c r="F17449"/>
      <c r="G17449" s="3"/>
      <c r="H17449" s="3"/>
      <c r="I17449" s="3"/>
      <c r="J17449" s="3"/>
      <c r="K17449" s="3"/>
      <c r="L17449" s="3"/>
      <c r="M17449" s="3"/>
      <c r="N17449" s="3"/>
      <c r="O17449" s="3"/>
      <c r="P17449" s="3"/>
      <c r="Q17449" s="3"/>
      <c r="R17449" s="3"/>
      <c r="S17449" s="3"/>
    </row>
    <row r="17450" spans="5:19" x14ac:dyDescent="0.3">
      <c r="E17450"/>
      <c r="F17450"/>
      <c r="G17450" s="3"/>
      <c r="H17450" s="3"/>
      <c r="I17450" s="3"/>
      <c r="J17450" s="3"/>
      <c r="K17450" s="3"/>
      <c r="L17450" s="3"/>
      <c r="M17450" s="3"/>
      <c r="N17450" s="3"/>
      <c r="O17450" s="3"/>
      <c r="P17450" s="3"/>
      <c r="Q17450" s="3"/>
      <c r="R17450" s="3"/>
      <c r="S17450" s="3"/>
    </row>
    <row r="17451" spans="5:19" x14ac:dyDescent="0.3">
      <c r="E17451"/>
      <c r="F17451"/>
      <c r="G17451" s="3"/>
      <c r="H17451" s="3"/>
      <c r="I17451" s="3"/>
      <c r="J17451" s="3"/>
      <c r="K17451" s="3"/>
      <c r="L17451" s="3"/>
      <c r="M17451" s="3"/>
      <c r="N17451" s="3"/>
      <c r="O17451" s="3"/>
      <c r="P17451" s="3"/>
      <c r="Q17451" s="3"/>
      <c r="R17451" s="3"/>
      <c r="S17451" s="3"/>
    </row>
    <row r="17452" spans="5:19" x14ac:dyDescent="0.3">
      <c r="E17452"/>
      <c r="F17452"/>
      <c r="G17452" s="3"/>
      <c r="H17452" s="3"/>
      <c r="I17452" s="3"/>
      <c r="J17452" s="3"/>
      <c r="K17452" s="3"/>
      <c r="L17452" s="3"/>
      <c r="M17452" s="3"/>
      <c r="N17452" s="3"/>
      <c r="O17452" s="3"/>
      <c r="P17452" s="3"/>
      <c r="Q17452" s="3"/>
      <c r="R17452" s="3"/>
      <c r="S17452" s="3"/>
    </row>
    <row r="17453" spans="5:19" x14ac:dyDescent="0.3">
      <c r="E17453"/>
      <c r="F17453"/>
      <c r="G17453" s="3"/>
      <c r="H17453" s="3"/>
      <c r="I17453" s="3"/>
      <c r="J17453" s="3"/>
      <c r="K17453" s="3"/>
      <c r="L17453" s="3"/>
      <c r="M17453" s="3"/>
      <c r="N17453" s="3"/>
      <c r="O17453" s="3"/>
      <c r="P17453" s="3"/>
      <c r="Q17453" s="3"/>
      <c r="R17453" s="3"/>
      <c r="S17453" s="3"/>
    </row>
    <row r="17454" spans="5:19" x14ac:dyDescent="0.3">
      <c r="E17454"/>
      <c r="F17454"/>
      <c r="G17454" s="3"/>
      <c r="H17454" s="3"/>
      <c r="I17454" s="3"/>
      <c r="J17454" s="3"/>
      <c r="K17454" s="3"/>
      <c r="L17454" s="3"/>
      <c r="M17454" s="3"/>
      <c r="N17454" s="3"/>
      <c r="O17454" s="3"/>
      <c r="P17454" s="3"/>
      <c r="Q17454" s="3"/>
      <c r="R17454" s="3"/>
      <c r="S17454" s="3"/>
    </row>
    <row r="17455" spans="5:19" x14ac:dyDescent="0.3">
      <c r="E17455"/>
      <c r="F17455"/>
      <c r="G17455" s="3"/>
      <c r="H17455" s="3"/>
      <c r="I17455" s="3"/>
      <c r="J17455" s="3"/>
      <c r="K17455" s="3"/>
      <c r="L17455" s="3"/>
      <c r="M17455" s="3"/>
      <c r="N17455" s="3"/>
      <c r="O17455" s="3"/>
      <c r="P17455" s="3"/>
      <c r="Q17455" s="3"/>
      <c r="R17455" s="3"/>
      <c r="S17455" s="3"/>
    </row>
    <row r="17456" spans="5:19" x14ac:dyDescent="0.3">
      <c r="E17456"/>
      <c r="F17456"/>
      <c r="G17456" s="3"/>
      <c r="H17456" s="3"/>
      <c r="I17456" s="3"/>
      <c r="J17456" s="3"/>
      <c r="K17456" s="3"/>
      <c r="L17456" s="3"/>
      <c r="M17456" s="3"/>
      <c r="N17456" s="3"/>
      <c r="O17456" s="3"/>
      <c r="P17456" s="3"/>
      <c r="Q17456" s="3"/>
      <c r="R17456" s="3"/>
      <c r="S17456" s="3"/>
    </row>
    <row r="17457" spans="5:19" x14ac:dyDescent="0.3">
      <c r="E17457"/>
      <c r="F17457"/>
      <c r="G17457" s="3"/>
      <c r="H17457" s="3"/>
      <c r="I17457" s="3"/>
      <c r="J17457" s="3"/>
      <c r="K17457" s="3"/>
      <c r="L17457" s="3"/>
      <c r="M17457" s="3"/>
      <c r="N17457" s="3"/>
      <c r="O17457" s="3"/>
      <c r="P17457" s="3"/>
      <c r="Q17457" s="3"/>
      <c r="R17457" s="3"/>
      <c r="S17457" s="3"/>
    </row>
    <row r="17458" spans="5:19" x14ac:dyDescent="0.3">
      <c r="E17458"/>
      <c r="F17458"/>
      <c r="G17458" s="3"/>
      <c r="H17458" s="3"/>
      <c r="I17458" s="3"/>
      <c r="J17458" s="3"/>
      <c r="K17458" s="3"/>
      <c r="L17458" s="3"/>
      <c r="M17458" s="3"/>
      <c r="N17458" s="3"/>
      <c r="O17458" s="3"/>
      <c r="P17458" s="3"/>
      <c r="Q17458" s="3"/>
      <c r="R17458" s="3"/>
      <c r="S17458" s="3"/>
    </row>
    <row r="17459" spans="5:19" x14ac:dyDescent="0.3">
      <c r="E17459"/>
      <c r="F17459"/>
      <c r="G17459" s="3"/>
      <c r="H17459" s="3"/>
      <c r="I17459" s="3"/>
      <c r="J17459" s="3"/>
      <c r="K17459" s="3"/>
      <c r="L17459" s="3"/>
      <c r="M17459" s="3"/>
      <c r="N17459" s="3"/>
      <c r="O17459" s="3"/>
      <c r="P17459" s="3"/>
      <c r="Q17459" s="3"/>
      <c r="R17459" s="3"/>
      <c r="S17459" s="3"/>
    </row>
    <row r="17460" spans="5:19" x14ac:dyDescent="0.3">
      <c r="E17460"/>
      <c r="F17460"/>
      <c r="G17460" s="3"/>
      <c r="H17460" s="3"/>
      <c r="I17460" s="3"/>
      <c r="J17460" s="3"/>
      <c r="K17460" s="3"/>
      <c r="L17460" s="3"/>
      <c r="M17460" s="3"/>
      <c r="N17460" s="3"/>
      <c r="O17460" s="3"/>
      <c r="P17460" s="3"/>
      <c r="Q17460" s="3"/>
      <c r="R17460" s="3"/>
      <c r="S17460" s="3"/>
    </row>
    <row r="17461" spans="5:19" x14ac:dyDescent="0.3">
      <c r="E17461"/>
      <c r="F17461"/>
      <c r="G17461" s="3"/>
      <c r="H17461" s="3"/>
      <c r="I17461" s="3"/>
      <c r="J17461" s="3"/>
      <c r="K17461" s="3"/>
      <c r="L17461" s="3"/>
      <c r="M17461" s="3"/>
      <c r="N17461" s="3"/>
      <c r="O17461" s="3"/>
      <c r="P17461" s="3"/>
      <c r="Q17461" s="3"/>
      <c r="R17461" s="3"/>
      <c r="S17461" s="3"/>
    </row>
    <row r="17462" spans="5:19" x14ac:dyDescent="0.3">
      <c r="E17462"/>
      <c r="F17462"/>
      <c r="G17462" s="3"/>
      <c r="H17462" s="3"/>
      <c r="I17462" s="3"/>
      <c r="J17462" s="3"/>
      <c r="K17462" s="3"/>
      <c r="L17462" s="3"/>
      <c r="M17462" s="3"/>
      <c r="N17462" s="3"/>
      <c r="O17462" s="3"/>
      <c r="P17462" s="3"/>
      <c r="Q17462" s="3"/>
      <c r="R17462" s="3"/>
      <c r="S17462" s="3"/>
    </row>
    <row r="17463" spans="5:19" x14ac:dyDescent="0.3">
      <c r="E17463"/>
      <c r="F17463"/>
      <c r="G17463" s="3"/>
      <c r="H17463" s="3"/>
      <c r="I17463" s="3"/>
      <c r="J17463" s="3"/>
      <c r="K17463" s="3"/>
      <c r="L17463" s="3"/>
      <c r="M17463" s="3"/>
      <c r="N17463" s="3"/>
      <c r="O17463" s="3"/>
      <c r="P17463" s="3"/>
      <c r="Q17463" s="3"/>
      <c r="R17463" s="3"/>
      <c r="S17463" s="3"/>
    </row>
    <row r="17464" spans="5:19" x14ac:dyDescent="0.3">
      <c r="E17464"/>
      <c r="F17464"/>
      <c r="G17464" s="3"/>
      <c r="H17464" s="3"/>
      <c r="I17464" s="3"/>
      <c r="J17464" s="3"/>
      <c r="K17464" s="3"/>
      <c r="L17464" s="3"/>
      <c r="M17464" s="3"/>
      <c r="N17464" s="3"/>
      <c r="O17464" s="3"/>
      <c r="P17464" s="3"/>
      <c r="Q17464" s="3"/>
      <c r="R17464" s="3"/>
      <c r="S17464" s="3"/>
    </row>
    <row r="17465" spans="5:19" x14ac:dyDescent="0.3">
      <c r="E17465"/>
      <c r="F17465"/>
      <c r="G17465" s="3"/>
      <c r="H17465" s="3"/>
      <c r="I17465" s="3"/>
      <c r="J17465" s="3"/>
      <c r="K17465" s="3"/>
      <c r="L17465" s="3"/>
      <c r="M17465" s="3"/>
      <c r="N17465" s="3"/>
      <c r="O17465" s="3"/>
      <c r="P17465" s="3"/>
      <c r="Q17465" s="3"/>
      <c r="R17465" s="3"/>
      <c r="S17465" s="3"/>
    </row>
    <row r="17466" spans="5:19" x14ac:dyDescent="0.3">
      <c r="E17466"/>
      <c r="F17466"/>
      <c r="G17466" s="3"/>
      <c r="H17466" s="3"/>
      <c r="I17466" s="3"/>
      <c r="J17466" s="3"/>
      <c r="K17466" s="3"/>
      <c r="L17466" s="3"/>
      <c r="M17466" s="3"/>
      <c r="N17466" s="3"/>
      <c r="O17466" s="3"/>
      <c r="P17466" s="3"/>
      <c r="Q17466" s="3"/>
      <c r="R17466" s="3"/>
      <c r="S17466" s="3"/>
    </row>
    <row r="17467" spans="5:19" x14ac:dyDescent="0.3">
      <c r="E17467"/>
      <c r="F17467"/>
      <c r="G17467" s="3"/>
      <c r="H17467" s="3"/>
      <c r="I17467" s="3"/>
      <c r="J17467" s="3"/>
      <c r="K17467" s="3"/>
      <c r="L17467" s="3"/>
      <c r="M17467" s="3"/>
      <c r="N17467" s="3"/>
      <c r="O17467" s="3"/>
      <c r="P17467" s="3"/>
      <c r="Q17467" s="3"/>
      <c r="R17467" s="3"/>
      <c r="S17467" s="3"/>
    </row>
    <row r="17468" spans="5:19" x14ac:dyDescent="0.3">
      <c r="E17468"/>
      <c r="F17468"/>
      <c r="G17468" s="3"/>
      <c r="H17468" s="3"/>
      <c r="I17468" s="3"/>
      <c r="J17468" s="3"/>
      <c r="K17468" s="3"/>
      <c r="L17468" s="3"/>
      <c r="M17468" s="3"/>
      <c r="N17468" s="3"/>
      <c r="O17468" s="3"/>
      <c r="P17468" s="3"/>
      <c r="Q17468" s="3"/>
      <c r="R17468" s="3"/>
      <c r="S17468" s="3"/>
    </row>
    <row r="17469" spans="5:19" x14ac:dyDescent="0.3">
      <c r="E17469"/>
      <c r="F17469"/>
      <c r="G17469" s="3"/>
      <c r="H17469" s="3"/>
      <c r="I17469" s="3"/>
      <c r="J17469" s="3"/>
      <c r="K17469" s="3"/>
      <c r="L17469" s="3"/>
      <c r="M17469" s="3"/>
      <c r="N17469" s="3"/>
      <c r="O17469" s="3"/>
      <c r="P17469" s="3"/>
      <c r="Q17469" s="3"/>
      <c r="R17469" s="3"/>
      <c r="S17469" s="3"/>
    </row>
    <row r="17470" spans="5:19" x14ac:dyDescent="0.3">
      <c r="E17470"/>
      <c r="F17470"/>
      <c r="G17470" s="3"/>
      <c r="H17470" s="3"/>
      <c r="I17470" s="3"/>
      <c r="J17470" s="3"/>
      <c r="K17470" s="3"/>
      <c r="L17470" s="3"/>
      <c r="M17470" s="3"/>
      <c r="N17470" s="3"/>
      <c r="O17470" s="3"/>
      <c r="P17470" s="3"/>
      <c r="Q17470" s="3"/>
      <c r="R17470" s="3"/>
      <c r="S17470" s="3"/>
    </row>
    <row r="17471" spans="5:19" x14ac:dyDescent="0.3">
      <c r="E17471"/>
      <c r="F17471"/>
      <c r="G17471" s="3"/>
      <c r="H17471" s="3"/>
      <c r="I17471" s="3"/>
      <c r="J17471" s="3"/>
      <c r="K17471" s="3"/>
      <c r="L17471" s="3"/>
      <c r="M17471" s="3"/>
      <c r="N17471" s="3"/>
      <c r="O17471" s="3"/>
      <c r="P17471" s="3"/>
      <c r="Q17471" s="3"/>
      <c r="R17471" s="3"/>
      <c r="S17471" s="3"/>
    </row>
    <row r="17472" spans="5:19" x14ac:dyDescent="0.3">
      <c r="E17472"/>
      <c r="F17472"/>
      <c r="G17472" s="3"/>
      <c r="H17472" s="3"/>
      <c r="I17472" s="3"/>
      <c r="J17472" s="3"/>
      <c r="K17472" s="3"/>
      <c r="L17472" s="3"/>
      <c r="M17472" s="3"/>
      <c r="N17472" s="3"/>
      <c r="O17472" s="3"/>
      <c r="P17472" s="3"/>
      <c r="Q17472" s="3"/>
      <c r="R17472" s="3"/>
      <c r="S17472" s="3"/>
    </row>
    <row r="17473" spans="5:19" x14ac:dyDescent="0.3">
      <c r="E17473"/>
      <c r="F17473"/>
      <c r="G17473" s="3"/>
      <c r="H17473" s="3"/>
      <c r="I17473" s="3"/>
      <c r="J17473" s="3"/>
      <c r="K17473" s="3"/>
      <c r="L17473" s="3"/>
      <c r="M17473" s="3"/>
      <c r="N17473" s="3"/>
      <c r="O17473" s="3"/>
      <c r="P17473" s="3"/>
      <c r="Q17473" s="3"/>
      <c r="R17473" s="3"/>
      <c r="S17473" s="3"/>
    </row>
    <row r="17474" spans="5:19" x14ac:dyDescent="0.3">
      <c r="E17474"/>
      <c r="F17474"/>
      <c r="G17474" s="3"/>
      <c r="H17474" s="3"/>
      <c r="I17474" s="3"/>
      <c r="J17474" s="3"/>
      <c r="K17474" s="3"/>
      <c r="L17474" s="3"/>
      <c r="M17474" s="3"/>
      <c r="N17474" s="3"/>
      <c r="O17474" s="3"/>
      <c r="P17474" s="3"/>
      <c r="Q17474" s="3"/>
      <c r="R17474" s="3"/>
      <c r="S17474" s="3"/>
    </row>
    <row r="17475" spans="5:19" x14ac:dyDescent="0.3">
      <c r="E17475"/>
      <c r="F17475"/>
      <c r="G17475" s="3"/>
      <c r="H17475" s="3"/>
      <c r="I17475" s="3"/>
      <c r="J17475" s="3"/>
      <c r="K17475" s="3"/>
      <c r="L17475" s="3"/>
      <c r="M17475" s="3"/>
      <c r="N17475" s="3"/>
      <c r="O17475" s="3"/>
      <c r="P17475" s="3"/>
      <c r="Q17475" s="3"/>
      <c r="R17475" s="3"/>
      <c r="S17475" s="3"/>
    </row>
    <row r="17476" spans="5:19" x14ac:dyDescent="0.3">
      <c r="E17476"/>
      <c r="F17476"/>
      <c r="G17476" s="3"/>
      <c r="H17476" s="3"/>
      <c r="I17476" s="3"/>
      <c r="J17476" s="3"/>
      <c r="K17476" s="3"/>
      <c r="L17476" s="3"/>
      <c r="M17476" s="3"/>
      <c r="N17476" s="3"/>
      <c r="O17476" s="3"/>
      <c r="P17476" s="3"/>
      <c r="Q17476" s="3"/>
      <c r="R17476" s="3"/>
      <c r="S17476" s="3"/>
    </row>
    <row r="17477" spans="5:19" x14ac:dyDescent="0.3">
      <c r="E17477"/>
      <c r="F17477"/>
      <c r="G17477" s="3"/>
      <c r="H17477" s="3"/>
      <c r="I17477" s="3"/>
      <c r="J17477" s="3"/>
      <c r="K17477" s="3"/>
      <c r="L17477" s="3"/>
      <c r="M17477" s="3"/>
      <c r="N17477" s="3"/>
      <c r="O17477" s="3"/>
      <c r="P17477" s="3"/>
      <c r="Q17477" s="3"/>
      <c r="R17477" s="3"/>
      <c r="S17477" s="3"/>
    </row>
    <row r="17478" spans="5:19" x14ac:dyDescent="0.3">
      <c r="E17478"/>
      <c r="F17478"/>
      <c r="G17478" s="3"/>
      <c r="H17478" s="3"/>
      <c r="I17478" s="3"/>
      <c r="J17478" s="3"/>
      <c r="K17478" s="3"/>
      <c r="L17478" s="3"/>
      <c r="M17478" s="3"/>
      <c r="N17478" s="3"/>
      <c r="O17478" s="3"/>
      <c r="P17478" s="3"/>
      <c r="Q17478" s="3"/>
      <c r="R17478" s="3"/>
      <c r="S17478" s="3"/>
    </row>
    <row r="17479" spans="5:19" x14ac:dyDescent="0.3">
      <c r="E17479"/>
      <c r="F17479"/>
      <c r="G17479" s="3"/>
      <c r="H17479" s="3"/>
      <c r="I17479" s="3"/>
      <c r="J17479" s="3"/>
      <c r="K17479" s="3"/>
      <c r="L17479" s="3"/>
      <c r="M17479" s="3"/>
      <c r="N17479" s="3"/>
      <c r="O17479" s="3"/>
      <c r="P17479" s="3"/>
      <c r="Q17479" s="3"/>
      <c r="R17479" s="3"/>
      <c r="S17479" s="3"/>
    </row>
    <row r="17480" spans="5:19" x14ac:dyDescent="0.3">
      <c r="E17480"/>
      <c r="F17480"/>
      <c r="G17480" s="3"/>
      <c r="H17480" s="3"/>
      <c r="I17480" s="3"/>
      <c r="J17480" s="3"/>
      <c r="K17480" s="3"/>
      <c r="L17480" s="3"/>
      <c r="M17480" s="3"/>
      <c r="N17480" s="3"/>
      <c r="O17480" s="3"/>
      <c r="P17480" s="3"/>
      <c r="Q17480" s="3"/>
      <c r="R17480" s="3"/>
      <c r="S17480" s="3"/>
    </row>
    <row r="17481" spans="5:19" x14ac:dyDescent="0.3">
      <c r="E17481"/>
      <c r="F17481"/>
      <c r="G17481" s="3"/>
      <c r="H17481" s="3"/>
      <c r="I17481" s="3"/>
      <c r="J17481" s="3"/>
      <c r="K17481" s="3"/>
      <c r="L17481" s="3"/>
      <c r="M17481" s="3"/>
      <c r="N17481" s="3"/>
      <c r="O17481" s="3"/>
      <c r="P17481" s="3"/>
      <c r="Q17481" s="3"/>
      <c r="R17481" s="3"/>
      <c r="S17481" s="3"/>
    </row>
    <row r="17482" spans="5:19" x14ac:dyDescent="0.3">
      <c r="E17482"/>
      <c r="F17482"/>
      <c r="G17482" s="3"/>
      <c r="H17482" s="3"/>
      <c r="I17482" s="3"/>
      <c r="J17482" s="3"/>
      <c r="K17482" s="3"/>
      <c r="L17482" s="3"/>
      <c r="M17482" s="3"/>
      <c r="N17482" s="3"/>
      <c r="O17482" s="3"/>
      <c r="P17482" s="3"/>
      <c r="Q17482" s="3"/>
      <c r="R17482" s="3"/>
      <c r="S17482" s="3"/>
    </row>
    <row r="17483" spans="5:19" x14ac:dyDescent="0.3">
      <c r="E17483"/>
      <c r="F17483"/>
      <c r="G17483" s="3"/>
      <c r="H17483" s="3"/>
      <c r="I17483" s="3"/>
      <c r="J17483" s="3"/>
      <c r="K17483" s="3"/>
      <c r="L17483" s="3"/>
      <c r="M17483" s="3"/>
      <c r="N17483" s="3"/>
      <c r="O17483" s="3"/>
      <c r="P17483" s="3"/>
      <c r="Q17483" s="3"/>
      <c r="R17483" s="3"/>
      <c r="S17483" s="3"/>
    </row>
    <row r="17484" spans="5:19" x14ac:dyDescent="0.3">
      <c r="E17484"/>
      <c r="F17484"/>
      <c r="G17484" s="3"/>
      <c r="H17484" s="3"/>
      <c r="I17484" s="3"/>
      <c r="J17484" s="3"/>
      <c r="K17484" s="3"/>
      <c r="L17484" s="3"/>
      <c r="M17484" s="3"/>
      <c r="N17484" s="3"/>
      <c r="O17484" s="3"/>
      <c r="P17484" s="3"/>
      <c r="Q17484" s="3"/>
      <c r="R17484" s="3"/>
      <c r="S17484" s="3"/>
    </row>
    <row r="17485" spans="5:19" x14ac:dyDescent="0.3">
      <c r="E17485"/>
      <c r="F17485"/>
      <c r="G17485" s="3"/>
      <c r="H17485" s="3"/>
      <c r="I17485" s="3"/>
      <c r="J17485" s="3"/>
      <c r="K17485" s="3"/>
      <c r="L17485" s="3"/>
      <c r="M17485" s="3"/>
      <c r="N17485" s="3"/>
      <c r="O17485" s="3"/>
      <c r="P17485" s="3"/>
      <c r="Q17485" s="3"/>
      <c r="R17485" s="3"/>
      <c r="S17485" s="3"/>
    </row>
    <row r="17486" spans="5:19" x14ac:dyDescent="0.3">
      <c r="E17486"/>
      <c r="F17486"/>
      <c r="G17486" s="3"/>
      <c r="H17486" s="3"/>
      <c r="I17486" s="3"/>
      <c r="J17486" s="3"/>
      <c r="K17486" s="3"/>
      <c r="L17486" s="3"/>
      <c r="M17486" s="3"/>
      <c r="N17486" s="3"/>
      <c r="O17486" s="3"/>
      <c r="P17486" s="3"/>
      <c r="Q17486" s="3"/>
      <c r="R17486" s="3"/>
      <c r="S17486" s="3"/>
    </row>
    <row r="17487" spans="5:19" x14ac:dyDescent="0.3">
      <c r="E17487"/>
      <c r="F17487"/>
      <c r="G17487" s="3"/>
      <c r="H17487" s="3"/>
      <c r="I17487" s="3"/>
      <c r="J17487" s="3"/>
      <c r="K17487" s="3"/>
      <c r="L17487" s="3"/>
      <c r="M17487" s="3"/>
      <c r="N17487" s="3"/>
      <c r="O17487" s="3"/>
      <c r="P17487" s="3"/>
      <c r="Q17487" s="3"/>
      <c r="R17487" s="3"/>
      <c r="S17487" s="3"/>
    </row>
    <row r="17488" spans="5:19" x14ac:dyDescent="0.3">
      <c r="E17488"/>
      <c r="F17488"/>
      <c r="G17488" s="3"/>
      <c r="H17488" s="3"/>
      <c r="I17488" s="3"/>
      <c r="J17488" s="3"/>
      <c r="K17488" s="3"/>
      <c r="L17488" s="3"/>
      <c r="M17488" s="3"/>
      <c r="N17488" s="3"/>
      <c r="O17488" s="3"/>
      <c r="P17488" s="3"/>
      <c r="Q17488" s="3"/>
      <c r="R17488" s="3"/>
      <c r="S17488" s="3"/>
    </row>
    <row r="17489" spans="5:19" x14ac:dyDescent="0.3">
      <c r="E17489"/>
      <c r="F17489"/>
      <c r="G17489" s="3"/>
      <c r="H17489" s="3"/>
      <c r="I17489" s="3"/>
      <c r="J17489" s="3"/>
      <c r="K17489" s="3"/>
      <c r="L17489" s="3"/>
      <c r="M17489" s="3"/>
      <c r="N17489" s="3"/>
      <c r="O17489" s="3"/>
      <c r="P17489" s="3"/>
      <c r="Q17489" s="3"/>
      <c r="R17489" s="3"/>
      <c r="S17489" s="3"/>
    </row>
    <row r="17490" spans="5:19" x14ac:dyDescent="0.3">
      <c r="E17490"/>
      <c r="F17490"/>
      <c r="G17490" s="3"/>
      <c r="H17490" s="3"/>
      <c r="I17490" s="3"/>
      <c r="J17490" s="3"/>
      <c r="K17490" s="3"/>
      <c r="L17490" s="3"/>
      <c r="M17490" s="3"/>
      <c r="N17490" s="3"/>
      <c r="O17490" s="3"/>
      <c r="P17490" s="3"/>
      <c r="Q17490" s="3"/>
      <c r="R17490" s="3"/>
      <c r="S17490" s="3"/>
    </row>
    <row r="17491" spans="5:19" x14ac:dyDescent="0.3">
      <c r="E17491"/>
      <c r="F17491"/>
      <c r="G17491" s="3"/>
      <c r="H17491" s="3"/>
      <c r="I17491" s="3"/>
      <c r="J17491" s="3"/>
      <c r="K17491" s="3"/>
      <c r="L17491" s="3"/>
      <c r="M17491" s="3"/>
      <c r="N17491" s="3"/>
      <c r="O17491" s="3"/>
      <c r="P17491" s="3"/>
      <c r="Q17491" s="3"/>
      <c r="R17491" s="3"/>
      <c r="S17491" s="3"/>
    </row>
    <row r="17492" spans="5:19" x14ac:dyDescent="0.3">
      <c r="E17492"/>
      <c r="F17492"/>
      <c r="G17492" s="3"/>
      <c r="H17492" s="3"/>
      <c r="I17492" s="3"/>
      <c r="J17492" s="3"/>
      <c r="K17492" s="3"/>
      <c r="L17492" s="3"/>
      <c r="M17492" s="3"/>
      <c r="N17492" s="3"/>
      <c r="O17492" s="3"/>
      <c r="P17492" s="3"/>
      <c r="Q17492" s="3"/>
      <c r="R17492" s="3"/>
      <c r="S17492" s="3"/>
    </row>
    <row r="17493" spans="5:19" x14ac:dyDescent="0.3">
      <c r="E17493"/>
      <c r="F17493"/>
      <c r="G17493" s="3"/>
      <c r="H17493" s="3"/>
      <c r="I17493" s="3"/>
      <c r="J17493" s="3"/>
      <c r="K17493" s="3"/>
      <c r="L17493" s="3"/>
      <c r="M17493" s="3"/>
      <c r="N17493" s="3"/>
      <c r="O17493" s="3"/>
      <c r="P17493" s="3"/>
      <c r="Q17493" s="3"/>
      <c r="R17493" s="3"/>
      <c r="S17493" s="3"/>
    </row>
    <row r="17494" spans="5:19" x14ac:dyDescent="0.3">
      <c r="E17494"/>
      <c r="F17494"/>
      <c r="G17494" s="3"/>
      <c r="H17494" s="3"/>
      <c r="I17494" s="3"/>
      <c r="J17494" s="3"/>
      <c r="K17494" s="3"/>
      <c r="L17494" s="3"/>
      <c r="M17494" s="3"/>
      <c r="N17494" s="3"/>
      <c r="O17494" s="3"/>
      <c r="P17494" s="3"/>
      <c r="Q17494" s="3"/>
      <c r="R17494" s="3"/>
      <c r="S17494" s="3"/>
    </row>
    <row r="17495" spans="5:19" x14ac:dyDescent="0.3">
      <c r="E17495"/>
      <c r="F17495"/>
      <c r="G17495" s="3"/>
      <c r="H17495" s="3"/>
      <c r="I17495" s="3"/>
      <c r="J17495" s="3"/>
      <c r="K17495" s="3"/>
      <c r="L17495" s="3"/>
      <c r="M17495" s="3"/>
      <c r="N17495" s="3"/>
      <c r="O17495" s="3"/>
      <c r="P17495" s="3"/>
      <c r="Q17495" s="3"/>
      <c r="R17495" s="3"/>
      <c r="S17495" s="3"/>
    </row>
    <row r="17496" spans="5:19" x14ac:dyDescent="0.3">
      <c r="E17496"/>
      <c r="F17496"/>
      <c r="G17496" s="3"/>
      <c r="H17496" s="3"/>
      <c r="I17496" s="3"/>
      <c r="J17496" s="3"/>
      <c r="K17496" s="3"/>
      <c r="L17496" s="3"/>
      <c r="M17496" s="3"/>
      <c r="N17496" s="3"/>
      <c r="O17496" s="3"/>
      <c r="P17496" s="3"/>
      <c r="Q17496" s="3"/>
      <c r="R17496" s="3"/>
      <c r="S17496" s="3"/>
    </row>
    <row r="17497" spans="5:19" x14ac:dyDescent="0.3">
      <c r="E17497"/>
      <c r="F17497"/>
      <c r="G17497" s="3"/>
      <c r="H17497" s="3"/>
      <c r="I17497" s="3"/>
      <c r="J17497" s="3"/>
      <c r="K17497" s="3"/>
      <c r="L17497" s="3"/>
      <c r="M17497" s="3"/>
      <c r="N17497" s="3"/>
      <c r="O17497" s="3"/>
      <c r="P17497" s="3"/>
      <c r="Q17497" s="3"/>
      <c r="R17497" s="3"/>
      <c r="S17497" s="3"/>
    </row>
    <row r="17498" spans="5:19" x14ac:dyDescent="0.3">
      <c r="E17498"/>
      <c r="F17498"/>
      <c r="G17498" s="3"/>
      <c r="H17498" s="3"/>
      <c r="I17498" s="3"/>
      <c r="J17498" s="3"/>
      <c r="K17498" s="3"/>
      <c r="L17498" s="3"/>
      <c r="M17498" s="3"/>
      <c r="N17498" s="3"/>
      <c r="O17498" s="3"/>
      <c r="P17498" s="3"/>
      <c r="Q17498" s="3"/>
      <c r="R17498" s="3"/>
      <c r="S17498" s="3"/>
    </row>
    <row r="17499" spans="5:19" x14ac:dyDescent="0.3">
      <c r="E17499"/>
      <c r="F17499"/>
      <c r="G17499" s="3"/>
      <c r="H17499" s="3"/>
      <c r="I17499" s="3"/>
      <c r="J17499" s="3"/>
      <c r="K17499" s="3"/>
      <c r="L17499" s="3"/>
      <c r="M17499" s="3"/>
      <c r="N17499" s="3"/>
      <c r="O17499" s="3"/>
      <c r="P17499" s="3"/>
      <c r="Q17499" s="3"/>
      <c r="R17499" s="3"/>
      <c r="S17499" s="3"/>
    </row>
    <row r="17500" spans="5:19" x14ac:dyDescent="0.3">
      <c r="E17500"/>
      <c r="F17500"/>
      <c r="G17500" s="3"/>
      <c r="H17500" s="3"/>
      <c r="I17500" s="3"/>
      <c r="J17500" s="3"/>
      <c r="K17500" s="3"/>
      <c r="L17500" s="3"/>
      <c r="M17500" s="3"/>
      <c r="N17500" s="3"/>
      <c r="O17500" s="3"/>
      <c r="P17500" s="3"/>
      <c r="Q17500" s="3"/>
      <c r="R17500" s="3"/>
      <c r="S17500" s="3"/>
    </row>
    <row r="17501" spans="5:19" x14ac:dyDescent="0.3">
      <c r="E17501"/>
      <c r="F17501"/>
      <c r="G17501" s="3"/>
      <c r="H17501" s="3"/>
      <c r="I17501" s="3"/>
      <c r="J17501" s="3"/>
      <c r="K17501" s="3"/>
      <c r="L17501" s="3"/>
      <c r="M17501" s="3"/>
      <c r="N17501" s="3"/>
      <c r="O17501" s="3"/>
      <c r="P17501" s="3"/>
      <c r="Q17501" s="3"/>
      <c r="R17501" s="3"/>
      <c r="S17501" s="3"/>
    </row>
    <row r="17502" spans="5:19" x14ac:dyDescent="0.3">
      <c r="E17502"/>
      <c r="F17502"/>
      <c r="G17502" s="3"/>
      <c r="H17502" s="3"/>
      <c r="I17502" s="3"/>
      <c r="J17502" s="3"/>
      <c r="K17502" s="3"/>
      <c r="L17502" s="3"/>
      <c r="M17502" s="3"/>
      <c r="N17502" s="3"/>
      <c r="O17502" s="3"/>
      <c r="P17502" s="3"/>
      <c r="Q17502" s="3"/>
      <c r="R17502" s="3"/>
      <c r="S17502" s="3"/>
    </row>
    <row r="17503" spans="5:19" x14ac:dyDescent="0.3">
      <c r="E17503"/>
      <c r="F17503"/>
      <c r="G17503" s="3"/>
      <c r="H17503" s="3"/>
      <c r="I17503" s="3"/>
      <c r="J17503" s="3"/>
      <c r="K17503" s="3"/>
      <c r="L17503" s="3"/>
      <c r="M17503" s="3"/>
      <c r="N17503" s="3"/>
      <c r="O17503" s="3"/>
      <c r="P17503" s="3"/>
      <c r="Q17503" s="3"/>
      <c r="R17503" s="3"/>
      <c r="S17503" s="3"/>
    </row>
    <row r="17504" spans="5:19" x14ac:dyDescent="0.3">
      <c r="E17504"/>
      <c r="F17504"/>
      <c r="G17504" s="3"/>
      <c r="H17504" s="3"/>
      <c r="I17504" s="3"/>
      <c r="J17504" s="3"/>
      <c r="K17504" s="3"/>
      <c r="L17504" s="3"/>
      <c r="M17504" s="3"/>
      <c r="N17504" s="3"/>
      <c r="O17504" s="3"/>
      <c r="P17504" s="3"/>
      <c r="Q17504" s="3"/>
      <c r="R17504" s="3"/>
      <c r="S17504" s="3"/>
    </row>
    <row r="17505" spans="5:19" x14ac:dyDescent="0.3">
      <c r="E17505"/>
      <c r="F17505"/>
      <c r="G17505" s="3"/>
      <c r="H17505" s="3"/>
      <c r="I17505" s="3"/>
      <c r="J17505" s="3"/>
      <c r="K17505" s="3"/>
      <c r="L17505" s="3"/>
      <c r="M17505" s="3"/>
      <c r="N17505" s="3"/>
      <c r="O17505" s="3"/>
      <c r="P17505" s="3"/>
      <c r="Q17505" s="3"/>
      <c r="R17505" s="3"/>
      <c r="S17505" s="3"/>
    </row>
    <row r="17506" spans="5:19" x14ac:dyDescent="0.3">
      <c r="E17506"/>
      <c r="F17506"/>
      <c r="G17506" s="3"/>
      <c r="H17506" s="3"/>
      <c r="I17506" s="3"/>
      <c r="J17506" s="3"/>
      <c r="K17506" s="3"/>
      <c r="L17506" s="3"/>
      <c r="M17506" s="3"/>
      <c r="N17506" s="3"/>
      <c r="O17506" s="3"/>
      <c r="P17506" s="3"/>
      <c r="Q17506" s="3"/>
      <c r="R17506" s="3"/>
      <c r="S17506" s="3"/>
    </row>
    <row r="17507" spans="5:19" x14ac:dyDescent="0.3">
      <c r="E17507"/>
      <c r="F17507"/>
      <c r="G17507" s="3"/>
      <c r="H17507" s="3"/>
      <c r="I17507" s="3"/>
      <c r="J17507" s="3"/>
      <c r="K17507" s="3"/>
      <c r="L17507" s="3"/>
      <c r="M17507" s="3"/>
      <c r="N17507" s="3"/>
      <c r="O17507" s="3"/>
      <c r="P17507" s="3"/>
      <c r="Q17507" s="3"/>
      <c r="R17507" s="3"/>
      <c r="S17507" s="3"/>
    </row>
    <row r="17508" spans="5:19" x14ac:dyDescent="0.3">
      <c r="E17508"/>
      <c r="F17508"/>
      <c r="G17508" s="3"/>
      <c r="H17508" s="3"/>
      <c r="I17508" s="3"/>
      <c r="J17508" s="3"/>
      <c r="K17508" s="3"/>
      <c r="L17508" s="3"/>
      <c r="M17508" s="3"/>
      <c r="N17508" s="3"/>
      <c r="O17508" s="3"/>
      <c r="P17508" s="3"/>
      <c r="Q17508" s="3"/>
      <c r="R17508" s="3"/>
      <c r="S17508" s="3"/>
    </row>
    <row r="17509" spans="5:19" x14ac:dyDescent="0.3">
      <c r="E17509"/>
      <c r="F17509"/>
      <c r="G17509" s="3"/>
      <c r="H17509" s="3"/>
      <c r="I17509" s="3"/>
      <c r="J17509" s="3"/>
      <c r="K17509" s="3"/>
      <c r="L17509" s="3"/>
      <c r="M17509" s="3"/>
      <c r="N17509" s="3"/>
      <c r="O17509" s="3"/>
      <c r="P17509" s="3"/>
      <c r="Q17509" s="3"/>
      <c r="R17509" s="3"/>
      <c r="S17509" s="3"/>
    </row>
    <row r="17510" spans="5:19" x14ac:dyDescent="0.3">
      <c r="E17510"/>
      <c r="F17510"/>
      <c r="G17510" s="3"/>
      <c r="H17510" s="3"/>
      <c r="I17510" s="3"/>
      <c r="J17510" s="3"/>
      <c r="K17510" s="3"/>
      <c r="L17510" s="3"/>
      <c r="M17510" s="3"/>
      <c r="N17510" s="3"/>
      <c r="O17510" s="3"/>
      <c r="P17510" s="3"/>
      <c r="Q17510" s="3"/>
      <c r="R17510" s="3"/>
      <c r="S17510" s="3"/>
    </row>
    <row r="17511" spans="5:19" x14ac:dyDescent="0.3">
      <c r="E17511"/>
      <c r="F17511"/>
      <c r="G17511" s="3"/>
      <c r="H17511" s="3"/>
      <c r="I17511" s="3"/>
      <c r="J17511" s="3"/>
      <c r="K17511" s="3"/>
      <c r="L17511" s="3"/>
      <c r="M17511" s="3"/>
      <c r="N17511" s="3"/>
      <c r="O17511" s="3"/>
      <c r="P17511" s="3"/>
      <c r="Q17511" s="3"/>
      <c r="R17511" s="3"/>
      <c r="S17511" s="3"/>
    </row>
    <row r="17512" spans="5:19" x14ac:dyDescent="0.3">
      <c r="E17512"/>
      <c r="F17512"/>
      <c r="G17512" s="3"/>
      <c r="H17512" s="3"/>
      <c r="I17512" s="3"/>
      <c r="J17512" s="3"/>
      <c r="K17512" s="3"/>
      <c r="L17512" s="3"/>
      <c r="M17512" s="3"/>
      <c r="N17512" s="3"/>
      <c r="O17512" s="3"/>
      <c r="P17512" s="3"/>
      <c r="Q17512" s="3"/>
      <c r="R17512" s="3"/>
      <c r="S17512" s="3"/>
    </row>
    <row r="17513" spans="5:19" x14ac:dyDescent="0.3">
      <c r="E17513"/>
      <c r="F17513"/>
      <c r="G17513" s="3"/>
      <c r="H17513" s="3"/>
      <c r="I17513" s="3"/>
      <c r="J17513" s="3"/>
      <c r="K17513" s="3"/>
      <c r="L17513" s="3"/>
      <c r="M17513" s="3"/>
      <c r="N17513" s="3"/>
      <c r="O17513" s="3"/>
      <c r="P17513" s="3"/>
      <c r="Q17513" s="3"/>
      <c r="R17513" s="3"/>
      <c r="S17513" s="3"/>
    </row>
    <row r="17514" spans="5:19" x14ac:dyDescent="0.3">
      <c r="E17514"/>
      <c r="F17514"/>
      <c r="G17514" s="3"/>
      <c r="H17514" s="3"/>
      <c r="I17514" s="3"/>
      <c r="J17514" s="3"/>
      <c r="K17514" s="3"/>
      <c r="L17514" s="3"/>
      <c r="M17514" s="3"/>
      <c r="N17514" s="3"/>
      <c r="O17514" s="3"/>
      <c r="P17514" s="3"/>
      <c r="Q17514" s="3"/>
      <c r="R17514" s="3"/>
      <c r="S17514" s="3"/>
    </row>
    <row r="17515" spans="5:19" x14ac:dyDescent="0.3">
      <c r="E17515"/>
      <c r="F17515"/>
      <c r="G17515" s="3"/>
      <c r="H17515" s="3"/>
      <c r="I17515" s="3"/>
      <c r="J17515" s="3"/>
      <c r="K17515" s="3"/>
      <c r="L17515" s="3"/>
      <c r="M17515" s="3"/>
      <c r="N17515" s="3"/>
      <c r="O17515" s="3"/>
      <c r="P17515" s="3"/>
      <c r="Q17515" s="3"/>
      <c r="R17515" s="3"/>
      <c r="S17515" s="3"/>
    </row>
    <row r="17516" spans="5:19" x14ac:dyDescent="0.3">
      <c r="E17516"/>
      <c r="F17516"/>
      <c r="G17516" s="3"/>
      <c r="H17516" s="3"/>
      <c r="I17516" s="3"/>
      <c r="J17516" s="3"/>
      <c r="K17516" s="3"/>
      <c r="L17516" s="3"/>
      <c r="M17516" s="3"/>
      <c r="N17516" s="3"/>
      <c r="O17516" s="3"/>
      <c r="P17516" s="3"/>
      <c r="Q17516" s="3"/>
      <c r="R17516" s="3"/>
      <c r="S17516" s="3"/>
    </row>
    <row r="17517" spans="5:19" x14ac:dyDescent="0.3">
      <c r="E17517"/>
      <c r="F17517"/>
      <c r="G17517" s="3"/>
      <c r="H17517" s="3"/>
      <c r="I17517" s="3"/>
      <c r="J17517" s="3"/>
      <c r="K17517" s="3"/>
      <c r="L17517" s="3"/>
      <c r="M17517" s="3"/>
      <c r="N17517" s="3"/>
      <c r="O17517" s="3"/>
      <c r="P17517" s="3"/>
      <c r="Q17517" s="3"/>
      <c r="R17517" s="3"/>
      <c r="S17517" s="3"/>
    </row>
    <row r="17518" spans="5:19" x14ac:dyDescent="0.3">
      <c r="E17518"/>
      <c r="F17518"/>
      <c r="G17518" s="3"/>
      <c r="H17518" s="3"/>
      <c r="I17518" s="3"/>
      <c r="J17518" s="3"/>
      <c r="K17518" s="3"/>
      <c r="L17518" s="3"/>
      <c r="M17518" s="3"/>
      <c r="N17518" s="3"/>
      <c r="O17518" s="3"/>
      <c r="P17518" s="3"/>
      <c r="Q17518" s="3"/>
      <c r="R17518" s="3"/>
      <c r="S17518" s="3"/>
    </row>
    <row r="17519" spans="5:19" x14ac:dyDescent="0.3">
      <c r="E17519"/>
      <c r="F17519"/>
      <c r="G17519" s="3"/>
      <c r="H17519" s="3"/>
      <c r="I17519" s="3"/>
      <c r="J17519" s="3"/>
      <c r="K17519" s="3"/>
      <c r="L17519" s="3"/>
      <c r="M17519" s="3"/>
      <c r="N17519" s="3"/>
      <c r="O17519" s="3"/>
      <c r="P17519" s="3"/>
      <c r="Q17519" s="3"/>
      <c r="R17519" s="3"/>
      <c r="S17519" s="3"/>
    </row>
    <row r="17520" spans="5:19" x14ac:dyDescent="0.3">
      <c r="E17520"/>
      <c r="F17520"/>
      <c r="G17520" s="3"/>
      <c r="H17520" s="3"/>
      <c r="I17520" s="3"/>
      <c r="J17520" s="3"/>
      <c r="K17520" s="3"/>
      <c r="L17520" s="3"/>
      <c r="M17520" s="3"/>
      <c r="N17520" s="3"/>
      <c r="O17520" s="3"/>
      <c r="P17520" s="3"/>
      <c r="Q17520" s="3"/>
      <c r="R17520" s="3"/>
      <c r="S17520" s="3"/>
    </row>
    <row r="17521" spans="5:19" x14ac:dyDescent="0.3">
      <c r="E17521"/>
      <c r="F17521"/>
      <c r="G17521" s="3"/>
      <c r="H17521" s="3"/>
      <c r="I17521" s="3"/>
      <c r="J17521" s="3"/>
      <c r="K17521" s="3"/>
      <c r="L17521" s="3"/>
      <c r="M17521" s="3"/>
      <c r="N17521" s="3"/>
      <c r="O17521" s="3"/>
      <c r="P17521" s="3"/>
      <c r="Q17521" s="3"/>
      <c r="R17521" s="3"/>
      <c r="S17521" s="3"/>
    </row>
    <row r="17522" spans="5:19" x14ac:dyDescent="0.3">
      <c r="E17522"/>
      <c r="F17522"/>
      <c r="G17522" s="3"/>
      <c r="H17522" s="3"/>
      <c r="I17522" s="3"/>
      <c r="J17522" s="3"/>
      <c r="K17522" s="3"/>
      <c r="L17522" s="3"/>
      <c r="M17522" s="3"/>
      <c r="N17522" s="3"/>
      <c r="O17522" s="3"/>
      <c r="P17522" s="3"/>
      <c r="Q17522" s="3"/>
      <c r="R17522" s="3"/>
      <c r="S17522" s="3"/>
    </row>
    <row r="17523" spans="5:19" x14ac:dyDescent="0.3">
      <c r="E17523"/>
      <c r="F17523"/>
      <c r="G17523" s="3"/>
      <c r="H17523" s="3"/>
      <c r="I17523" s="3"/>
      <c r="J17523" s="3"/>
      <c r="K17523" s="3"/>
      <c r="L17523" s="3"/>
      <c r="M17523" s="3"/>
      <c r="N17523" s="3"/>
      <c r="O17523" s="3"/>
      <c r="P17523" s="3"/>
      <c r="Q17523" s="3"/>
      <c r="R17523" s="3"/>
      <c r="S17523" s="3"/>
    </row>
    <row r="17524" spans="5:19" x14ac:dyDescent="0.3">
      <c r="E17524"/>
      <c r="F17524"/>
      <c r="G17524" s="3"/>
      <c r="H17524" s="3"/>
      <c r="I17524" s="3"/>
      <c r="J17524" s="3"/>
      <c r="K17524" s="3"/>
      <c r="L17524" s="3"/>
      <c r="M17524" s="3"/>
      <c r="N17524" s="3"/>
      <c r="O17524" s="3"/>
      <c r="P17524" s="3"/>
      <c r="Q17524" s="3"/>
      <c r="R17524" s="3"/>
      <c r="S17524" s="3"/>
    </row>
    <row r="17525" spans="5:19" x14ac:dyDescent="0.3">
      <c r="E17525"/>
      <c r="F17525"/>
      <c r="G17525" s="3"/>
      <c r="H17525" s="3"/>
      <c r="I17525" s="3"/>
      <c r="J17525" s="3"/>
      <c r="K17525" s="3"/>
      <c r="L17525" s="3"/>
      <c r="M17525" s="3"/>
      <c r="N17525" s="3"/>
      <c r="O17525" s="3"/>
      <c r="P17525" s="3"/>
      <c r="Q17525" s="3"/>
      <c r="R17525" s="3"/>
      <c r="S17525" s="3"/>
    </row>
    <row r="17526" spans="5:19" x14ac:dyDescent="0.3">
      <c r="E17526"/>
      <c r="F17526"/>
      <c r="G17526" s="3"/>
      <c r="H17526" s="3"/>
      <c r="I17526" s="3"/>
      <c r="J17526" s="3"/>
      <c r="K17526" s="3"/>
      <c r="L17526" s="3"/>
      <c r="M17526" s="3"/>
      <c r="N17526" s="3"/>
      <c r="O17526" s="3"/>
      <c r="P17526" s="3"/>
      <c r="Q17526" s="3"/>
      <c r="R17526" s="3"/>
      <c r="S17526" s="3"/>
    </row>
    <row r="17527" spans="5:19" x14ac:dyDescent="0.3">
      <c r="E17527"/>
      <c r="F17527"/>
      <c r="G17527" s="3"/>
      <c r="H17527" s="3"/>
      <c r="I17527" s="3"/>
      <c r="J17527" s="3"/>
      <c r="K17527" s="3"/>
      <c r="L17527" s="3"/>
      <c r="M17527" s="3"/>
      <c r="N17527" s="3"/>
      <c r="O17527" s="3"/>
      <c r="P17527" s="3"/>
      <c r="Q17527" s="3"/>
      <c r="R17527" s="3"/>
      <c r="S17527" s="3"/>
    </row>
    <row r="17528" spans="5:19" x14ac:dyDescent="0.3">
      <c r="E17528"/>
      <c r="F17528"/>
      <c r="G17528" s="3"/>
      <c r="H17528" s="3"/>
      <c r="I17528" s="3"/>
      <c r="J17528" s="3"/>
      <c r="K17528" s="3"/>
      <c r="L17528" s="3"/>
      <c r="M17528" s="3"/>
      <c r="N17528" s="3"/>
      <c r="O17528" s="3"/>
      <c r="P17528" s="3"/>
      <c r="Q17528" s="3"/>
      <c r="R17528" s="3"/>
      <c r="S17528" s="3"/>
    </row>
    <row r="17529" spans="5:19" x14ac:dyDescent="0.3">
      <c r="E17529"/>
      <c r="F17529"/>
      <c r="G17529" s="3"/>
      <c r="H17529" s="3"/>
      <c r="I17529" s="3"/>
      <c r="J17529" s="3"/>
      <c r="K17529" s="3"/>
      <c r="L17529" s="3"/>
      <c r="M17529" s="3"/>
      <c r="N17529" s="3"/>
      <c r="O17529" s="3"/>
      <c r="P17529" s="3"/>
      <c r="Q17529" s="3"/>
      <c r="R17529" s="3"/>
      <c r="S17529" s="3"/>
    </row>
    <row r="17530" spans="5:19" x14ac:dyDescent="0.3">
      <c r="E17530"/>
      <c r="F17530"/>
      <c r="G17530" s="3"/>
      <c r="H17530" s="3"/>
      <c r="I17530" s="3"/>
      <c r="J17530" s="3"/>
      <c r="K17530" s="3"/>
      <c r="L17530" s="3"/>
      <c r="M17530" s="3"/>
      <c r="N17530" s="3"/>
      <c r="O17530" s="3"/>
      <c r="P17530" s="3"/>
      <c r="Q17530" s="3"/>
      <c r="R17530" s="3"/>
      <c r="S17530" s="3"/>
    </row>
    <row r="17531" spans="5:19" x14ac:dyDescent="0.3">
      <c r="E17531"/>
      <c r="F17531"/>
      <c r="G17531" s="3"/>
      <c r="H17531" s="3"/>
      <c r="I17531" s="3"/>
      <c r="J17531" s="3"/>
      <c r="K17531" s="3"/>
      <c r="L17531" s="3"/>
      <c r="M17531" s="3"/>
      <c r="N17531" s="3"/>
      <c r="O17531" s="3"/>
      <c r="P17531" s="3"/>
      <c r="Q17531" s="3"/>
      <c r="R17531" s="3"/>
      <c r="S17531" s="3"/>
    </row>
    <row r="17532" spans="5:19" x14ac:dyDescent="0.3">
      <c r="E17532"/>
      <c r="F17532"/>
      <c r="G17532" s="3"/>
      <c r="H17532" s="3"/>
      <c r="I17532" s="3"/>
      <c r="J17532" s="3"/>
      <c r="K17532" s="3"/>
      <c r="L17532" s="3"/>
      <c r="M17532" s="3"/>
      <c r="N17532" s="3"/>
      <c r="O17532" s="3"/>
      <c r="P17532" s="3"/>
      <c r="Q17532" s="3"/>
      <c r="R17532" s="3"/>
      <c r="S17532" s="3"/>
    </row>
    <row r="17533" spans="5:19" x14ac:dyDescent="0.3">
      <c r="E17533"/>
      <c r="F17533"/>
      <c r="G17533" s="3"/>
      <c r="H17533" s="3"/>
      <c r="I17533" s="3"/>
      <c r="J17533" s="3"/>
      <c r="K17533" s="3"/>
      <c r="L17533" s="3"/>
      <c r="M17533" s="3"/>
      <c r="N17533" s="3"/>
      <c r="O17533" s="3"/>
      <c r="P17533" s="3"/>
      <c r="Q17533" s="3"/>
      <c r="R17533" s="3"/>
      <c r="S17533" s="3"/>
    </row>
    <row r="17534" spans="5:19" x14ac:dyDescent="0.3">
      <c r="E17534"/>
      <c r="F17534"/>
      <c r="G17534" s="3"/>
      <c r="H17534" s="3"/>
      <c r="I17534" s="3"/>
      <c r="J17534" s="3"/>
      <c r="K17534" s="3"/>
      <c r="L17534" s="3"/>
      <c r="M17534" s="3"/>
      <c r="N17534" s="3"/>
      <c r="O17534" s="3"/>
      <c r="P17534" s="3"/>
      <c r="Q17534" s="3"/>
      <c r="R17534" s="3"/>
      <c r="S17534" s="3"/>
    </row>
    <row r="17535" spans="5:19" x14ac:dyDescent="0.3">
      <c r="E17535"/>
      <c r="F17535"/>
      <c r="G17535" s="3"/>
      <c r="H17535" s="3"/>
      <c r="I17535" s="3"/>
      <c r="J17535" s="3"/>
      <c r="K17535" s="3"/>
      <c r="L17535" s="3"/>
      <c r="M17535" s="3"/>
      <c r="N17535" s="3"/>
      <c r="O17535" s="3"/>
      <c r="P17535" s="3"/>
      <c r="Q17535" s="3"/>
      <c r="R17535" s="3"/>
      <c r="S17535" s="3"/>
    </row>
    <row r="17536" spans="5:19" x14ac:dyDescent="0.3">
      <c r="E17536"/>
      <c r="F17536"/>
      <c r="G17536" s="3"/>
      <c r="H17536" s="3"/>
      <c r="I17536" s="3"/>
      <c r="J17536" s="3"/>
      <c r="K17536" s="3"/>
      <c r="L17536" s="3"/>
      <c r="M17536" s="3"/>
      <c r="N17536" s="3"/>
      <c r="O17536" s="3"/>
      <c r="P17536" s="3"/>
      <c r="Q17536" s="3"/>
      <c r="R17536" s="3"/>
      <c r="S17536" s="3"/>
    </row>
    <row r="17537" spans="5:19" x14ac:dyDescent="0.3">
      <c r="E17537"/>
      <c r="F17537"/>
      <c r="G17537" s="3"/>
      <c r="H17537" s="3"/>
      <c r="I17537" s="3"/>
      <c r="J17537" s="3"/>
      <c r="K17537" s="3"/>
      <c r="L17537" s="3"/>
      <c r="M17537" s="3"/>
      <c r="N17537" s="3"/>
      <c r="O17537" s="3"/>
      <c r="P17537" s="3"/>
      <c r="Q17537" s="3"/>
      <c r="R17537" s="3"/>
      <c r="S17537" s="3"/>
    </row>
    <row r="17538" spans="5:19" x14ac:dyDescent="0.3">
      <c r="E17538"/>
      <c r="F17538"/>
      <c r="G17538" s="3"/>
      <c r="H17538" s="3"/>
      <c r="I17538" s="3"/>
      <c r="J17538" s="3"/>
      <c r="K17538" s="3"/>
      <c r="L17538" s="3"/>
      <c r="M17538" s="3"/>
      <c r="N17538" s="3"/>
      <c r="O17538" s="3"/>
      <c r="P17538" s="3"/>
      <c r="Q17538" s="3"/>
      <c r="R17538" s="3"/>
      <c r="S17538" s="3"/>
    </row>
    <row r="17539" spans="5:19" x14ac:dyDescent="0.3">
      <c r="E17539"/>
      <c r="F17539"/>
      <c r="G17539" s="3"/>
      <c r="H17539" s="3"/>
      <c r="I17539" s="3"/>
      <c r="J17539" s="3"/>
      <c r="K17539" s="3"/>
      <c r="L17539" s="3"/>
      <c r="M17539" s="3"/>
      <c r="N17539" s="3"/>
      <c r="O17539" s="3"/>
      <c r="P17539" s="3"/>
      <c r="Q17539" s="3"/>
      <c r="R17539" s="3"/>
      <c r="S17539" s="3"/>
    </row>
    <row r="17540" spans="5:19" x14ac:dyDescent="0.3">
      <c r="E17540"/>
      <c r="F17540"/>
      <c r="G17540" s="3"/>
      <c r="H17540" s="3"/>
      <c r="I17540" s="3"/>
      <c r="J17540" s="3"/>
      <c r="K17540" s="3"/>
      <c r="L17540" s="3"/>
      <c r="M17540" s="3"/>
      <c r="N17540" s="3"/>
      <c r="O17540" s="3"/>
      <c r="P17540" s="3"/>
      <c r="Q17540" s="3"/>
      <c r="R17540" s="3"/>
      <c r="S17540" s="3"/>
    </row>
    <row r="17541" spans="5:19" x14ac:dyDescent="0.3">
      <c r="E17541"/>
      <c r="F17541"/>
      <c r="G17541" s="3"/>
      <c r="H17541" s="3"/>
      <c r="I17541" s="3"/>
      <c r="J17541" s="3"/>
      <c r="K17541" s="3"/>
      <c r="L17541" s="3"/>
      <c r="M17541" s="3"/>
      <c r="N17541" s="3"/>
      <c r="O17541" s="3"/>
      <c r="P17541" s="3"/>
      <c r="Q17541" s="3"/>
      <c r="R17541" s="3"/>
      <c r="S17541" s="3"/>
    </row>
    <row r="17542" spans="5:19" x14ac:dyDescent="0.3">
      <c r="E17542"/>
      <c r="F17542"/>
      <c r="G17542" s="3"/>
      <c r="H17542" s="3"/>
      <c r="I17542" s="3"/>
      <c r="J17542" s="3"/>
      <c r="K17542" s="3"/>
      <c r="L17542" s="3"/>
      <c r="M17542" s="3"/>
      <c r="N17542" s="3"/>
      <c r="O17542" s="3"/>
      <c r="P17542" s="3"/>
      <c r="Q17542" s="3"/>
      <c r="R17542" s="3"/>
      <c r="S17542" s="3"/>
    </row>
    <row r="17543" spans="5:19" x14ac:dyDescent="0.3">
      <c r="E17543"/>
      <c r="F17543"/>
      <c r="G17543" s="3"/>
      <c r="H17543" s="3"/>
      <c r="I17543" s="3"/>
      <c r="J17543" s="3"/>
      <c r="K17543" s="3"/>
      <c r="L17543" s="3"/>
      <c r="M17543" s="3"/>
      <c r="N17543" s="3"/>
      <c r="O17543" s="3"/>
      <c r="P17543" s="3"/>
      <c r="Q17543" s="3"/>
      <c r="R17543" s="3"/>
      <c r="S17543" s="3"/>
    </row>
    <row r="17544" spans="5:19" x14ac:dyDescent="0.3">
      <c r="E17544"/>
      <c r="F17544"/>
      <c r="G17544" s="3"/>
      <c r="H17544" s="3"/>
      <c r="I17544" s="3"/>
      <c r="J17544" s="3"/>
      <c r="K17544" s="3"/>
      <c r="L17544" s="3"/>
      <c r="M17544" s="3"/>
      <c r="N17544" s="3"/>
      <c r="O17544" s="3"/>
      <c r="P17544" s="3"/>
      <c r="Q17544" s="3"/>
      <c r="R17544" s="3"/>
      <c r="S17544" s="3"/>
    </row>
    <row r="17545" spans="5:19" x14ac:dyDescent="0.3">
      <c r="E17545"/>
      <c r="F17545"/>
      <c r="G17545" s="3"/>
      <c r="H17545" s="3"/>
      <c r="I17545" s="3"/>
      <c r="J17545" s="3"/>
      <c r="K17545" s="3"/>
      <c r="L17545" s="3"/>
      <c r="M17545" s="3"/>
      <c r="N17545" s="3"/>
      <c r="O17545" s="3"/>
      <c r="P17545" s="3"/>
      <c r="Q17545" s="3"/>
      <c r="R17545" s="3"/>
      <c r="S17545" s="3"/>
    </row>
    <row r="17546" spans="5:19" x14ac:dyDescent="0.3">
      <c r="E17546"/>
      <c r="F17546"/>
      <c r="G17546" s="3"/>
      <c r="H17546" s="3"/>
      <c r="I17546" s="3"/>
      <c r="J17546" s="3"/>
      <c r="K17546" s="3"/>
      <c r="L17546" s="3"/>
      <c r="M17546" s="3"/>
      <c r="N17546" s="3"/>
      <c r="O17546" s="3"/>
      <c r="P17546" s="3"/>
      <c r="Q17546" s="3"/>
      <c r="R17546" s="3"/>
      <c r="S17546" s="3"/>
    </row>
    <row r="17547" spans="5:19" x14ac:dyDescent="0.3">
      <c r="E17547"/>
      <c r="F17547"/>
      <c r="G17547" s="3"/>
      <c r="H17547" s="3"/>
      <c r="I17547" s="3"/>
      <c r="J17547" s="3"/>
      <c r="K17547" s="3"/>
      <c r="L17547" s="3"/>
      <c r="M17547" s="3"/>
      <c r="N17547" s="3"/>
      <c r="O17547" s="3"/>
      <c r="P17547" s="3"/>
      <c r="Q17547" s="3"/>
      <c r="R17547" s="3"/>
      <c r="S17547" s="3"/>
    </row>
    <row r="17548" spans="5:19" x14ac:dyDescent="0.3">
      <c r="E17548"/>
      <c r="F17548"/>
      <c r="G17548" s="3"/>
      <c r="H17548" s="3"/>
      <c r="I17548" s="3"/>
      <c r="J17548" s="3"/>
      <c r="K17548" s="3"/>
      <c r="L17548" s="3"/>
      <c r="M17548" s="3"/>
      <c r="N17548" s="3"/>
      <c r="O17548" s="3"/>
      <c r="P17548" s="3"/>
      <c r="Q17548" s="3"/>
      <c r="R17548" s="3"/>
      <c r="S17548" s="3"/>
    </row>
    <row r="17549" spans="5:19" x14ac:dyDescent="0.3">
      <c r="E17549"/>
      <c r="F17549"/>
      <c r="G17549" s="3"/>
      <c r="H17549" s="3"/>
      <c r="I17549" s="3"/>
      <c r="J17549" s="3"/>
      <c r="K17549" s="3"/>
      <c r="L17549" s="3"/>
      <c r="M17549" s="3"/>
      <c r="N17549" s="3"/>
      <c r="O17549" s="3"/>
      <c r="P17549" s="3"/>
      <c r="Q17549" s="3"/>
      <c r="R17549" s="3"/>
      <c r="S17549" s="3"/>
    </row>
    <row r="17550" spans="5:19" x14ac:dyDescent="0.3">
      <c r="E17550"/>
      <c r="F17550"/>
      <c r="G17550" s="3"/>
      <c r="H17550" s="3"/>
      <c r="I17550" s="3"/>
      <c r="J17550" s="3"/>
      <c r="K17550" s="3"/>
      <c r="L17550" s="3"/>
      <c r="M17550" s="3"/>
      <c r="N17550" s="3"/>
      <c r="O17550" s="3"/>
      <c r="P17550" s="3"/>
      <c r="Q17550" s="3"/>
      <c r="R17550" s="3"/>
      <c r="S17550" s="3"/>
    </row>
    <row r="17551" spans="5:19" x14ac:dyDescent="0.3">
      <c r="E17551"/>
      <c r="F17551"/>
      <c r="G17551" s="3"/>
      <c r="H17551" s="3"/>
      <c r="I17551" s="3"/>
      <c r="J17551" s="3"/>
      <c r="K17551" s="3"/>
      <c r="L17551" s="3"/>
      <c r="M17551" s="3"/>
      <c r="N17551" s="3"/>
      <c r="O17551" s="3"/>
      <c r="P17551" s="3"/>
      <c r="Q17551" s="3"/>
      <c r="R17551" s="3"/>
      <c r="S17551" s="3"/>
    </row>
    <row r="17552" spans="5:19" x14ac:dyDescent="0.3">
      <c r="E17552"/>
      <c r="F17552"/>
      <c r="G17552" s="3"/>
      <c r="H17552" s="3"/>
      <c r="I17552" s="3"/>
      <c r="J17552" s="3"/>
      <c r="K17552" s="3"/>
      <c r="L17552" s="3"/>
      <c r="M17552" s="3"/>
      <c r="N17552" s="3"/>
      <c r="O17552" s="3"/>
      <c r="P17552" s="3"/>
      <c r="Q17552" s="3"/>
      <c r="R17552" s="3"/>
      <c r="S17552" s="3"/>
    </row>
    <row r="17553" spans="5:19" x14ac:dyDescent="0.3">
      <c r="E17553"/>
      <c r="F17553"/>
      <c r="G17553" s="3"/>
      <c r="H17553" s="3"/>
      <c r="I17553" s="3"/>
      <c r="J17553" s="3"/>
      <c r="K17553" s="3"/>
      <c r="L17553" s="3"/>
      <c r="M17553" s="3"/>
      <c r="N17553" s="3"/>
      <c r="O17553" s="3"/>
      <c r="P17553" s="3"/>
      <c r="Q17553" s="3"/>
      <c r="R17553" s="3"/>
      <c r="S17553" s="3"/>
    </row>
    <row r="17554" spans="5:19" x14ac:dyDescent="0.3">
      <c r="E17554"/>
      <c r="F17554"/>
      <c r="G17554" s="3"/>
      <c r="H17554" s="3"/>
      <c r="I17554" s="3"/>
      <c r="J17554" s="3"/>
      <c r="K17554" s="3"/>
      <c r="L17554" s="3"/>
      <c r="M17554" s="3"/>
      <c r="N17554" s="3"/>
      <c r="O17554" s="3"/>
      <c r="P17554" s="3"/>
      <c r="Q17554" s="3"/>
      <c r="R17554" s="3"/>
      <c r="S17554" s="3"/>
    </row>
    <row r="17555" spans="5:19" x14ac:dyDescent="0.3">
      <c r="E17555"/>
      <c r="F17555"/>
      <c r="G17555" s="3"/>
      <c r="H17555" s="3"/>
      <c r="I17555" s="3"/>
      <c r="J17555" s="3"/>
      <c r="K17555" s="3"/>
      <c r="L17555" s="3"/>
      <c r="M17555" s="3"/>
      <c r="N17555" s="3"/>
      <c r="O17555" s="3"/>
      <c r="P17555" s="3"/>
      <c r="Q17555" s="3"/>
      <c r="R17555" s="3"/>
      <c r="S17555" s="3"/>
    </row>
    <row r="17556" spans="5:19" x14ac:dyDescent="0.3">
      <c r="E17556"/>
      <c r="F17556"/>
      <c r="G17556" s="3"/>
      <c r="H17556" s="3"/>
      <c r="I17556" s="3"/>
      <c r="J17556" s="3"/>
      <c r="K17556" s="3"/>
      <c r="L17556" s="3"/>
      <c r="M17556" s="3"/>
      <c r="N17556" s="3"/>
      <c r="O17556" s="3"/>
      <c r="P17556" s="3"/>
      <c r="Q17556" s="3"/>
      <c r="R17556" s="3"/>
      <c r="S17556" s="3"/>
    </row>
    <row r="17557" spans="5:19" x14ac:dyDescent="0.3">
      <c r="E17557"/>
      <c r="F17557"/>
      <c r="G17557" s="3"/>
      <c r="H17557" s="3"/>
      <c r="I17557" s="3"/>
      <c r="J17557" s="3"/>
      <c r="K17557" s="3"/>
      <c r="L17557" s="3"/>
      <c r="M17557" s="3"/>
      <c r="N17557" s="3"/>
      <c r="O17557" s="3"/>
      <c r="P17557" s="3"/>
      <c r="Q17557" s="3"/>
      <c r="R17557" s="3"/>
      <c r="S17557" s="3"/>
    </row>
    <row r="17558" spans="5:19" x14ac:dyDescent="0.3">
      <c r="E17558"/>
      <c r="F17558"/>
      <c r="G17558" s="3"/>
      <c r="H17558" s="3"/>
      <c r="I17558" s="3"/>
      <c r="J17558" s="3"/>
      <c r="K17558" s="3"/>
      <c r="L17558" s="3"/>
      <c r="M17558" s="3"/>
      <c r="N17558" s="3"/>
      <c r="O17558" s="3"/>
      <c r="P17558" s="3"/>
      <c r="Q17558" s="3"/>
      <c r="R17558" s="3"/>
      <c r="S17558" s="3"/>
    </row>
    <row r="17559" spans="5:19" x14ac:dyDescent="0.3">
      <c r="E17559"/>
      <c r="F17559"/>
      <c r="G17559" s="3"/>
      <c r="H17559" s="3"/>
      <c r="I17559" s="3"/>
      <c r="J17559" s="3"/>
      <c r="K17559" s="3"/>
      <c r="L17559" s="3"/>
      <c r="M17559" s="3"/>
      <c r="N17559" s="3"/>
      <c r="O17559" s="3"/>
      <c r="P17559" s="3"/>
      <c r="Q17559" s="3"/>
      <c r="R17559" s="3"/>
      <c r="S17559" s="3"/>
    </row>
    <row r="17560" spans="5:19" x14ac:dyDescent="0.3">
      <c r="E17560"/>
      <c r="F17560"/>
      <c r="G17560" s="3"/>
      <c r="H17560" s="3"/>
      <c r="I17560" s="3"/>
      <c r="J17560" s="3"/>
      <c r="K17560" s="3"/>
      <c r="L17560" s="3"/>
      <c r="M17560" s="3"/>
      <c r="N17560" s="3"/>
      <c r="O17560" s="3"/>
      <c r="P17560" s="3"/>
      <c r="Q17560" s="3"/>
      <c r="R17560" s="3"/>
      <c r="S17560" s="3"/>
    </row>
    <row r="17561" spans="5:19" x14ac:dyDescent="0.3">
      <c r="E17561"/>
      <c r="F17561"/>
      <c r="G17561" s="3"/>
      <c r="H17561" s="3"/>
      <c r="I17561" s="3"/>
      <c r="J17561" s="3"/>
      <c r="K17561" s="3"/>
      <c r="L17561" s="3"/>
      <c r="M17561" s="3"/>
      <c r="N17561" s="3"/>
      <c r="O17561" s="3"/>
      <c r="P17561" s="3"/>
      <c r="Q17561" s="3"/>
      <c r="R17561" s="3"/>
      <c r="S17561" s="3"/>
    </row>
    <row r="17562" spans="5:19" x14ac:dyDescent="0.3">
      <c r="E17562"/>
      <c r="F17562"/>
      <c r="G17562" s="3"/>
      <c r="H17562" s="3"/>
      <c r="I17562" s="3"/>
      <c r="J17562" s="3"/>
      <c r="K17562" s="3"/>
      <c r="L17562" s="3"/>
      <c r="M17562" s="3"/>
      <c r="N17562" s="3"/>
      <c r="O17562" s="3"/>
      <c r="P17562" s="3"/>
      <c r="Q17562" s="3"/>
      <c r="R17562" s="3"/>
      <c r="S17562" s="3"/>
    </row>
    <row r="17563" spans="5:19" x14ac:dyDescent="0.3">
      <c r="E17563"/>
      <c r="F17563"/>
      <c r="G17563" s="3"/>
      <c r="H17563" s="3"/>
      <c r="I17563" s="3"/>
      <c r="J17563" s="3"/>
      <c r="K17563" s="3"/>
      <c r="L17563" s="3"/>
      <c r="M17563" s="3"/>
      <c r="N17563" s="3"/>
      <c r="O17563" s="3"/>
      <c r="P17563" s="3"/>
      <c r="Q17563" s="3"/>
      <c r="R17563" s="3"/>
      <c r="S17563" s="3"/>
    </row>
    <row r="17564" spans="5:19" x14ac:dyDescent="0.3">
      <c r="E17564"/>
      <c r="F17564"/>
      <c r="G17564" s="3"/>
      <c r="H17564" s="3"/>
      <c r="I17564" s="3"/>
      <c r="J17564" s="3"/>
      <c r="K17564" s="3"/>
      <c r="L17564" s="3"/>
      <c r="M17564" s="3"/>
      <c r="N17564" s="3"/>
      <c r="O17564" s="3"/>
      <c r="P17564" s="3"/>
      <c r="Q17564" s="3"/>
      <c r="R17564" s="3"/>
      <c r="S17564" s="3"/>
    </row>
    <row r="17565" spans="5:19" x14ac:dyDescent="0.3">
      <c r="E17565"/>
      <c r="F17565"/>
      <c r="G17565" s="3"/>
      <c r="H17565" s="3"/>
      <c r="I17565" s="3"/>
      <c r="J17565" s="3"/>
      <c r="K17565" s="3"/>
      <c r="L17565" s="3"/>
      <c r="M17565" s="3"/>
      <c r="N17565" s="3"/>
      <c r="O17565" s="3"/>
      <c r="P17565" s="3"/>
      <c r="Q17565" s="3"/>
      <c r="R17565" s="3"/>
      <c r="S17565" s="3"/>
    </row>
    <row r="17566" spans="5:19" x14ac:dyDescent="0.3">
      <c r="E17566"/>
      <c r="F17566"/>
      <c r="G17566" s="3"/>
      <c r="H17566" s="3"/>
      <c r="I17566" s="3"/>
      <c r="J17566" s="3"/>
      <c r="K17566" s="3"/>
      <c r="L17566" s="3"/>
      <c r="M17566" s="3"/>
      <c r="N17566" s="3"/>
      <c r="O17566" s="3"/>
      <c r="P17566" s="3"/>
      <c r="Q17566" s="3"/>
      <c r="R17566" s="3"/>
      <c r="S17566" s="3"/>
    </row>
    <row r="17567" spans="5:19" x14ac:dyDescent="0.3">
      <c r="E17567"/>
      <c r="F17567"/>
      <c r="G17567" s="3"/>
      <c r="H17567" s="3"/>
      <c r="I17567" s="3"/>
      <c r="J17567" s="3"/>
      <c r="K17567" s="3"/>
      <c r="L17567" s="3"/>
      <c r="M17567" s="3"/>
      <c r="N17567" s="3"/>
      <c r="O17567" s="3"/>
      <c r="P17567" s="3"/>
      <c r="Q17567" s="3"/>
      <c r="R17567" s="3"/>
      <c r="S17567" s="3"/>
    </row>
    <row r="17568" spans="5:19" x14ac:dyDescent="0.3">
      <c r="E17568"/>
      <c r="F17568"/>
      <c r="G17568" s="3"/>
      <c r="H17568" s="3"/>
      <c r="I17568" s="3"/>
      <c r="J17568" s="3"/>
      <c r="K17568" s="3"/>
      <c r="L17568" s="3"/>
      <c r="M17568" s="3"/>
      <c r="N17568" s="3"/>
      <c r="O17568" s="3"/>
      <c r="P17568" s="3"/>
      <c r="Q17568" s="3"/>
      <c r="R17568" s="3"/>
      <c r="S17568" s="3"/>
    </row>
    <row r="17569" spans="5:19" x14ac:dyDescent="0.3">
      <c r="E17569"/>
      <c r="F17569"/>
      <c r="G17569" s="3"/>
      <c r="H17569" s="3"/>
      <c r="I17569" s="3"/>
      <c r="J17569" s="3"/>
      <c r="K17569" s="3"/>
      <c r="L17569" s="3"/>
      <c r="M17569" s="3"/>
      <c r="N17569" s="3"/>
      <c r="O17569" s="3"/>
      <c r="P17569" s="3"/>
      <c r="Q17569" s="3"/>
      <c r="R17569" s="3"/>
      <c r="S17569" s="3"/>
    </row>
    <row r="17570" spans="5:19" x14ac:dyDescent="0.3">
      <c r="E17570"/>
      <c r="F17570"/>
      <c r="G17570" s="3"/>
      <c r="H17570" s="3"/>
      <c r="I17570" s="3"/>
      <c r="J17570" s="3"/>
      <c r="K17570" s="3"/>
      <c r="L17570" s="3"/>
      <c r="M17570" s="3"/>
      <c r="N17570" s="3"/>
      <c r="O17570" s="3"/>
      <c r="P17570" s="3"/>
      <c r="Q17570" s="3"/>
      <c r="R17570" s="3"/>
      <c r="S17570" s="3"/>
    </row>
    <row r="17571" spans="5:19" x14ac:dyDescent="0.3">
      <c r="E17571"/>
      <c r="F17571"/>
      <c r="G17571" s="3"/>
      <c r="H17571" s="3"/>
      <c r="I17571" s="3"/>
      <c r="J17571" s="3"/>
      <c r="K17571" s="3"/>
      <c r="L17571" s="3"/>
      <c r="M17571" s="3"/>
      <c r="N17571" s="3"/>
      <c r="O17571" s="3"/>
      <c r="P17571" s="3"/>
      <c r="Q17571" s="3"/>
      <c r="R17571" s="3"/>
      <c r="S17571" s="3"/>
    </row>
    <row r="17572" spans="5:19" x14ac:dyDescent="0.3">
      <c r="E17572"/>
      <c r="F17572"/>
      <c r="G17572" s="3"/>
      <c r="H17572" s="3"/>
      <c r="I17572" s="3"/>
      <c r="J17572" s="3"/>
      <c r="K17572" s="3"/>
      <c r="L17572" s="3"/>
      <c r="M17572" s="3"/>
      <c r="N17572" s="3"/>
      <c r="O17572" s="3"/>
      <c r="P17572" s="3"/>
      <c r="Q17572" s="3"/>
      <c r="R17572" s="3"/>
      <c r="S17572" s="3"/>
    </row>
    <row r="17573" spans="5:19" x14ac:dyDescent="0.3">
      <c r="E17573"/>
      <c r="F17573"/>
      <c r="G17573" s="3"/>
      <c r="H17573" s="3"/>
      <c r="I17573" s="3"/>
      <c r="J17573" s="3"/>
      <c r="K17573" s="3"/>
      <c r="L17573" s="3"/>
      <c r="M17573" s="3"/>
      <c r="N17573" s="3"/>
      <c r="O17573" s="3"/>
      <c r="P17573" s="3"/>
      <c r="Q17573" s="3"/>
      <c r="R17573" s="3"/>
      <c r="S17573" s="3"/>
    </row>
    <row r="17574" spans="5:19" x14ac:dyDescent="0.3">
      <c r="E17574"/>
      <c r="F17574"/>
      <c r="G17574" s="3"/>
      <c r="H17574" s="3"/>
      <c r="I17574" s="3"/>
      <c r="J17574" s="3"/>
      <c r="K17574" s="3"/>
      <c r="L17574" s="3"/>
      <c r="M17574" s="3"/>
      <c r="N17574" s="3"/>
      <c r="O17574" s="3"/>
      <c r="P17574" s="3"/>
      <c r="Q17574" s="3"/>
      <c r="R17574" s="3"/>
      <c r="S17574" s="3"/>
    </row>
    <row r="17575" spans="5:19" x14ac:dyDescent="0.3">
      <c r="E17575"/>
      <c r="F17575"/>
      <c r="G17575" s="3"/>
      <c r="H17575" s="3"/>
      <c r="I17575" s="3"/>
      <c r="J17575" s="3"/>
      <c r="K17575" s="3"/>
      <c r="L17575" s="3"/>
      <c r="M17575" s="3"/>
      <c r="N17575" s="3"/>
      <c r="O17575" s="3"/>
      <c r="P17575" s="3"/>
      <c r="Q17575" s="3"/>
      <c r="R17575" s="3"/>
      <c r="S17575" s="3"/>
    </row>
    <row r="17576" spans="5:19" x14ac:dyDescent="0.3">
      <c r="E17576"/>
      <c r="F17576"/>
      <c r="G17576" s="3"/>
      <c r="H17576" s="3"/>
      <c r="I17576" s="3"/>
      <c r="J17576" s="3"/>
      <c r="K17576" s="3"/>
      <c r="L17576" s="3"/>
      <c r="M17576" s="3"/>
      <c r="N17576" s="3"/>
      <c r="O17576" s="3"/>
      <c r="P17576" s="3"/>
      <c r="Q17576" s="3"/>
      <c r="R17576" s="3"/>
      <c r="S17576" s="3"/>
    </row>
    <row r="17577" spans="5:19" x14ac:dyDescent="0.3">
      <c r="E17577"/>
      <c r="F17577"/>
      <c r="G17577" s="3"/>
      <c r="H17577" s="3"/>
      <c r="I17577" s="3"/>
      <c r="J17577" s="3"/>
      <c r="K17577" s="3"/>
      <c r="L17577" s="3"/>
      <c r="M17577" s="3"/>
      <c r="N17577" s="3"/>
      <c r="O17577" s="3"/>
      <c r="P17577" s="3"/>
      <c r="Q17577" s="3"/>
      <c r="R17577" s="3"/>
      <c r="S17577" s="3"/>
    </row>
    <row r="17578" spans="5:19" x14ac:dyDescent="0.3">
      <c r="E17578"/>
      <c r="F17578"/>
      <c r="G17578" s="3"/>
      <c r="H17578" s="3"/>
      <c r="I17578" s="3"/>
      <c r="J17578" s="3"/>
      <c r="K17578" s="3"/>
      <c r="L17578" s="3"/>
      <c r="M17578" s="3"/>
      <c r="N17578" s="3"/>
      <c r="O17578" s="3"/>
      <c r="P17578" s="3"/>
      <c r="Q17578" s="3"/>
      <c r="R17578" s="3"/>
      <c r="S17578" s="3"/>
    </row>
    <row r="17579" spans="5:19" x14ac:dyDescent="0.3">
      <c r="E17579"/>
      <c r="F17579"/>
      <c r="G17579" s="3"/>
      <c r="H17579" s="3"/>
      <c r="I17579" s="3"/>
      <c r="J17579" s="3"/>
      <c r="K17579" s="3"/>
      <c r="L17579" s="3"/>
      <c r="M17579" s="3"/>
      <c r="N17579" s="3"/>
      <c r="O17579" s="3"/>
      <c r="P17579" s="3"/>
      <c r="Q17579" s="3"/>
      <c r="R17579" s="3"/>
      <c r="S17579" s="3"/>
    </row>
    <row r="17580" spans="5:19" x14ac:dyDescent="0.3">
      <c r="E17580"/>
      <c r="F17580"/>
      <c r="G17580" s="3"/>
      <c r="H17580" s="3"/>
      <c r="I17580" s="3"/>
      <c r="J17580" s="3"/>
      <c r="K17580" s="3"/>
      <c r="L17580" s="3"/>
      <c r="M17580" s="3"/>
      <c r="N17580" s="3"/>
      <c r="O17580" s="3"/>
      <c r="P17580" s="3"/>
      <c r="Q17580" s="3"/>
      <c r="R17580" s="3"/>
      <c r="S17580" s="3"/>
    </row>
    <row r="17581" spans="5:19" x14ac:dyDescent="0.3">
      <c r="E17581"/>
      <c r="F17581"/>
      <c r="G17581" s="3"/>
      <c r="H17581" s="3"/>
      <c r="I17581" s="3"/>
      <c r="J17581" s="3"/>
      <c r="K17581" s="3"/>
      <c r="L17581" s="3"/>
      <c r="M17581" s="3"/>
      <c r="N17581" s="3"/>
      <c r="O17581" s="3"/>
      <c r="P17581" s="3"/>
      <c r="Q17581" s="3"/>
      <c r="R17581" s="3"/>
      <c r="S17581" s="3"/>
    </row>
    <row r="17582" spans="5:19" x14ac:dyDescent="0.3">
      <c r="E17582"/>
      <c r="F17582"/>
      <c r="G17582" s="3"/>
      <c r="H17582" s="3"/>
      <c r="I17582" s="3"/>
      <c r="J17582" s="3"/>
      <c r="K17582" s="3"/>
      <c r="L17582" s="3"/>
      <c r="M17582" s="3"/>
      <c r="N17582" s="3"/>
      <c r="O17582" s="3"/>
      <c r="P17582" s="3"/>
      <c r="Q17582" s="3"/>
      <c r="R17582" s="3"/>
      <c r="S17582" s="3"/>
    </row>
    <row r="17583" spans="5:19" x14ac:dyDescent="0.3">
      <c r="E17583"/>
      <c r="F17583"/>
      <c r="G17583" s="3"/>
      <c r="H17583" s="3"/>
      <c r="I17583" s="3"/>
      <c r="J17583" s="3"/>
      <c r="K17583" s="3"/>
      <c r="L17583" s="3"/>
      <c r="M17583" s="3"/>
      <c r="N17583" s="3"/>
      <c r="O17583" s="3"/>
      <c r="P17583" s="3"/>
      <c r="Q17583" s="3"/>
      <c r="R17583" s="3"/>
      <c r="S17583" s="3"/>
    </row>
    <row r="17584" spans="5:19" x14ac:dyDescent="0.3">
      <c r="E17584"/>
      <c r="F17584"/>
      <c r="G17584" s="3"/>
      <c r="H17584" s="3"/>
      <c r="I17584" s="3"/>
      <c r="J17584" s="3"/>
      <c r="K17584" s="3"/>
      <c r="L17584" s="3"/>
      <c r="M17584" s="3"/>
      <c r="N17584" s="3"/>
      <c r="O17584" s="3"/>
      <c r="P17584" s="3"/>
      <c r="Q17584" s="3"/>
      <c r="R17584" s="3"/>
      <c r="S17584" s="3"/>
    </row>
    <row r="17585" spans="5:19" x14ac:dyDescent="0.3">
      <c r="E17585"/>
      <c r="F17585"/>
      <c r="G17585" s="3"/>
      <c r="H17585" s="3"/>
      <c r="I17585" s="3"/>
      <c r="J17585" s="3"/>
      <c r="K17585" s="3"/>
      <c r="L17585" s="3"/>
      <c r="M17585" s="3"/>
      <c r="N17585" s="3"/>
      <c r="O17585" s="3"/>
      <c r="P17585" s="3"/>
      <c r="Q17585" s="3"/>
      <c r="R17585" s="3"/>
      <c r="S17585" s="3"/>
    </row>
    <row r="17586" spans="5:19" x14ac:dyDescent="0.3">
      <c r="E17586"/>
      <c r="F17586"/>
      <c r="G17586" s="3"/>
      <c r="H17586" s="3"/>
      <c r="I17586" s="3"/>
      <c r="J17586" s="3"/>
      <c r="K17586" s="3"/>
      <c r="L17586" s="3"/>
      <c r="M17586" s="3"/>
      <c r="N17586" s="3"/>
      <c r="O17586" s="3"/>
      <c r="P17586" s="3"/>
      <c r="Q17586" s="3"/>
      <c r="R17586" s="3"/>
      <c r="S17586" s="3"/>
    </row>
    <row r="17587" spans="5:19" x14ac:dyDescent="0.3">
      <c r="E17587"/>
      <c r="F17587"/>
      <c r="G17587" s="3"/>
      <c r="H17587" s="3"/>
      <c r="I17587" s="3"/>
      <c r="J17587" s="3"/>
      <c r="K17587" s="3"/>
      <c r="L17587" s="3"/>
      <c r="M17587" s="3"/>
      <c r="N17587" s="3"/>
      <c r="O17587" s="3"/>
      <c r="P17587" s="3"/>
      <c r="Q17587" s="3"/>
      <c r="R17587" s="3"/>
      <c r="S17587" s="3"/>
    </row>
    <row r="17588" spans="5:19" x14ac:dyDescent="0.3">
      <c r="E17588"/>
      <c r="F17588"/>
      <c r="G17588" s="3"/>
      <c r="H17588" s="3"/>
      <c r="I17588" s="3"/>
      <c r="J17588" s="3"/>
      <c r="K17588" s="3"/>
      <c r="L17588" s="3"/>
      <c r="M17588" s="3"/>
      <c r="N17588" s="3"/>
      <c r="O17588" s="3"/>
      <c r="P17588" s="3"/>
      <c r="Q17588" s="3"/>
      <c r="R17588" s="3"/>
      <c r="S17588" s="3"/>
    </row>
    <row r="17589" spans="5:19" x14ac:dyDescent="0.3">
      <c r="E17589"/>
      <c r="F17589"/>
      <c r="G17589" s="3"/>
      <c r="H17589" s="3"/>
      <c r="I17589" s="3"/>
      <c r="J17589" s="3"/>
      <c r="K17589" s="3"/>
      <c r="L17589" s="3"/>
      <c r="M17589" s="3"/>
      <c r="N17589" s="3"/>
      <c r="O17589" s="3"/>
      <c r="P17589" s="3"/>
      <c r="Q17589" s="3"/>
      <c r="R17589" s="3"/>
      <c r="S17589" s="3"/>
    </row>
    <row r="17590" spans="5:19" x14ac:dyDescent="0.3">
      <c r="E17590"/>
      <c r="F17590"/>
      <c r="G17590" s="3"/>
      <c r="H17590" s="3"/>
      <c r="I17590" s="3"/>
      <c r="J17590" s="3"/>
      <c r="K17590" s="3"/>
      <c r="L17590" s="3"/>
      <c r="M17590" s="3"/>
      <c r="N17590" s="3"/>
      <c r="O17590" s="3"/>
      <c r="P17590" s="3"/>
      <c r="Q17590" s="3"/>
      <c r="R17590" s="3"/>
      <c r="S17590" s="3"/>
    </row>
    <row r="17591" spans="5:19" x14ac:dyDescent="0.3">
      <c r="E17591"/>
      <c r="F17591"/>
      <c r="G17591" s="3"/>
      <c r="H17591" s="3"/>
      <c r="I17591" s="3"/>
      <c r="J17591" s="3"/>
      <c r="K17591" s="3"/>
      <c r="L17591" s="3"/>
      <c r="M17591" s="3"/>
      <c r="N17591" s="3"/>
      <c r="O17591" s="3"/>
      <c r="P17591" s="3"/>
      <c r="Q17591" s="3"/>
      <c r="R17591" s="3"/>
      <c r="S17591" s="3"/>
    </row>
    <row r="17592" spans="5:19" x14ac:dyDescent="0.3">
      <c r="E17592"/>
      <c r="F17592"/>
      <c r="G17592" s="3"/>
      <c r="H17592" s="3"/>
      <c r="I17592" s="3"/>
      <c r="J17592" s="3"/>
      <c r="K17592" s="3"/>
      <c r="L17592" s="3"/>
      <c r="M17592" s="3"/>
      <c r="N17592" s="3"/>
      <c r="O17592" s="3"/>
      <c r="P17592" s="3"/>
      <c r="Q17592" s="3"/>
      <c r="R17592" s="3"/>
      <c r="S17592" s="3"/>
    </row>
    <row r="17593" spans="5:19" x14ac:dyDescent="0.3">
      <c r="E17593"/>
      <c r="F17593"/>
      <c r="G17593" s="3"/>
      <c r="H17593" s="3"/>
      <c r="I17593" s="3"/>
      <c r="J17593" s="3"/>
      <c r="K17593" s="3"/>
      <c r="L17593" s="3"/>
      <c r="M17593" s="3"/>
      <c r="N17593" s="3"/>
      <c r="O17593" s="3"/>
      <c r="P17593" s="3"/>
      <c r="Q17593" s="3"/>
      <c r="R17593" s="3"/>
      <c r="S17593" s="3"/>
    </row>
    <row r="17594" spans="5:19" x14ac:dyDescent="0.3">
      <c r="E17594"/>
      <c r="F17594"/>
      <c r="G17594" s="3"/>
      <c r="H17594" s="3"/>
      <c r="I17594" s="3"/>
      <c r="J17594" s="3"/>
      <c r="K17594" s="3"/>
      <c r="L17594" s="3"/>
      <c r="M17594" s="3"/>
      <c r="N17594" s="3"/>
      <c r="O17594" s="3"/>
      <c r="P17594" s="3"/>
      <c r="Q17594" s="3"/>
      <c r="R17594" s="3"/>
      <c r="S17594" s="3"/>
    </row>
    <row r="17595" spans="5:19" x14ac:dyDescent="0.3">
      <c r="E17595"/>
      <c r="F17595"/>
      <c r="G17595" s="3"/>
      <c r="H17595" s="3"/>
      <c r="I17595" s="3"/>
      <c r="J17595" s="3"/>
      <c r="K17595" s="3"/>
      <c r="L17595" s="3"/>
      <c r="M17595" s="3"/>
      <c r="N17595" s="3"/>
      <c r="O17595" s="3"/>
      <c r="P17595" s="3"/>
      <c r="Q17595" s="3"/>
      <c r="R17595" s="3"/>
      <c r="S17595" s="3"/>
    </row>
    <row r="17596" spans="5:19" x14ac:dyDescent="0.3">
      <c r="E17596"/>
      <c r="F17596"/>
      <c r="G17596" s="3"/>
      <c r="H17596" s="3"/>
      <c r="I17596" s="3"/>
      <c r="J17596" s="3"/>
      <c r="K17596" s="3"/>
      <c r="L17596" s="3"/>
      <c r="M17596" s="3"/>
      <c r="N17596" s="3"/>
      <c r="O17596" s="3"/>
      <c r="P17596" s="3"/>
      <c r="Q17596" s="3"/>
      <c r="R17596" s="3"/>
      <c r="S17596" s="3"/>
    </row>
    <row r="17597" spans="5:19" x14ac:dyDescent="0.3">
      <c r="E17597"/>
      <c r="F17597"/>
      <c r="G17597" s="3"/>
      <c r="H17597" s="3"/>
      <c r="I17597" s="3"/>
      <c r="J17597" s="3"/>
      <c r="K17597" s="3"/>
      <c r="L17597" s="3"/>
      <c r="M17597" s="3"/>
      <c r="N17597" s="3"/>
      <c r="O17597" s="3"/>
      <c r="P17597" s="3"/>
      <c r="Q17597" s="3"/>
      <c r="R17597" s="3"/>
      <c r="S17597" s="3"/>
    </row>
    <row r="17598" spans="5:19" x14ac:dyDescent="0.3">
      <c r="E17598"/>
      <c r="F17598"/>
      <c r="G17598" s="3"/>
      <c r="H17598" s="3"/>
      <c r="I17598" s="3"/>
      <c r="J17598" s="3"/>
      <c r="K17598" s="3"/>
      <c r="L17598" s="3"/>
      <c r="M17598" s="3"/>
      <c r="N17598" s="3"/>
      <c r="O17598" s="3"/>
      <c r="P17598" s="3"/>
      <c r="Q17598" s="3"/>
      <c r="R17598" s="3"/>
      <c r="S17598" s="3"/>
    </row>
    <row r="17599" spans="5:19" x14ac:dyDescent="0.3">
      <c r="E17599"/>
      <c r="F17599"/>
      <c r="G17599" s="3"/>
      <c r="H17599" s="3"/>
      <c r="I17599" s="3"/>
      <c r="J17599" s="3"/>
      <c r="K17599" s="3"/>
      <c r="L17599" s="3"/>
      <c r="M17599" s="3"/>
      <c r="N17599" s="3"/>
      <c r="O17599" s="3"/>
      <c r="P17599" s="3"/>
      <c r="Q17599" s="3"/>
      <c r="R17599" s="3"/>
      <c r="S17599" s="3"/>
    </row>
    <row r="17600" spans="5:19" x14ac:dyDescent="0.3">
      <c r="E17600"/>
      <c r="F17600"/>
      <c r="G17600" s="3"/>
      <c r="H17600" s="3"/>
      <c r="I17600" s="3"/>
      <c r="J17600" s="3"/>
      <c r="K17600" s="3"/>
      <c r="L17600" s="3"/>
      <c r="M17600" s="3"/>
      <c r="N17600" s="3"/>
      <c r="O17600" s="3"/>
      <c r="P17600" s="3"/>
      <c r="Q17600" s="3"/>
      <c r="R17600" s="3"/>
      <c r="S17600" s="3"/>
    </row>
    <row r="17601" spans="5:19" x14ac:dyDescent="0.3">
      <c r="E17601"/>
      <c r="F17601"/>
      <c r="G17601" s="3"/>
      <c r="H17601" s="3"/>
      <c r="I17601" s="3"/>
      <c r="J17601" s="3"/>
      <c r="K17601" s="3"/>
      <c r="L17601" s="3"/>
      <c r="M17601" s="3"/>
      <c r="N17601" s="3"/>
      <c r="O17601" s="3"/>
      <c r="P17601" s="3"/>
      <c r="Q17601" s="3"/>
      <c r="R17601" s="3"/>
      <c r="S17601" s="3"/>
    </row>
    <row r="17602" spans="5:19" x14ac:dyDescent="0.3">
      <c r="E17602"/>
      <c r="F17602"/>
      <c r="G17602" s="3"/>
      <c r="H17602" s="3"/>
      <c r="I17602" s="3"/>
      <c r="J17602" s="3"/>
      <c r="K17602" s="3"/>
      <c r="L17602" s="3"/>
      <c r="M17602" s="3"/>
      <c r="N17602" s="3"/>
      <c r="O17602" s="3"/>
      <c r="P17602" s="3"/>
      <c r="Q17602" s="3"/>
      <c r="R17602" s="3"/>
      <c r="S17602" s="3"/>
    </row>
    <row r="17603" spans="5:19" x14ac:dyDescent="0.3">
      <c r="E17603"/>
      <c r="F17603"/>
      <c r="G17603" s="3"/>
      <c r="H17603" s="3"/>
      <c r="I17603" s="3"/>
      <c r="J17603" s="3"/>
      <c r="K17603" s="3"/>
      <c r="L17603" s="3"/>
      <c r="M17603" s="3"/>
      <c r="N17603" s="3"/>
      <c r="O17603" s="3"/>
      <c r="P17603" s="3"/>
      <c r="Q17603" s="3"/>
      <c r="R17603" s="3"/>
      <c r="S17603" s="3"/>
    </row>
    <row r="17604" spans="5:19" x14ac:dyDescent="0.3">
      <c r="E17604"/>
      <c r="F17604"/>
      <c r="G17604" s="3"/>
      <c r="H17604" s="3"/>
      <c r="I17604" s="3"/>
      <c r="J17604" s="3"/>
      <c r="K17604" s="3"/>
      <c r="L17604" s="3"/>
      <c r="M17604" s="3"/>
      <c r="N17604" s="3"/>
      <c r="O17604" s="3"/>
      <c r="P17604" s="3"/>
      <c r="Q17604" s="3"/>
      <c r="R17604" s="3"/>
      <c r="S17604" s="3"/>
    </row>
    <row r="17605" spans="5:19" x14ac:dyDescent="0.3">
      <c r="E17605"/>
      <c r="F17605"/>
      <c r="G17605" s="3"/>
      <c r="H17605" s="3"/>
      <c r="I17605" s="3"/>
      <c r="J17605" s="3"/>
      <c r="K17605" s="3"/>
      <c r="L17605" s="3"/>
      <c r="M17605" s="3"/>
      <c r="N17605" s="3"/>
      <c r="O17605" s="3"/>
      <c r="P17605" s="3"/>
      <c r="Q17605" s="3"/>
      <c r="R17605" s="3"/>
      <c r="S17605" s="3"/>
    </row>
    <row r="17606" spans="5:19" x14ac:dyDescent="0.3">
      <c r="E17606"/>
      <c r="F17606"/>
      <c r="G17606" s="3"/>
      <c r="H17606" s="3"/>
      <c r="I17606" s="3"/>
      <c r="J17606" s="3"/>
      <c r="K17606" s="3"/>
      <c r="L17606" s="3"/>
      <c r="M17606" s="3"/>
      <c r="N17606" s="3"/>
      <c r="O17606" s="3"/>
      <c r="P17606" s="3"/>
      <c r="Q17606" s="3"/>
      <c r="R17606" s="3"/>
      <c r="S17606" s="3"/>
    </row>
    <row r="17607" spans="5:19" x14ac:dyDescent="0.3">
      <c r="E17607"/>
      <c r="F17607"/>
      <c r="G17607" s="3"/>
      <c r="H17607" s="3"/>
      <c r="I17607" s="3"/>
      <c r="J17607" s="3"/>
      <c r="K17607" s="3"/>
      <c r="L17607" s="3"/>
      <c r="M17607" s="3"/>
      <c r="N17607" s="3"/>
      <c r="O17607" s="3"/>
      <c r="P17607" s="3"/>
      <c r="Q17607" s="3"/>
      <c r="R17607" s="3"/>
      <c r="S17607" s="3"/>
    </row>
    <row r="17608" spans="5:19" x14ac:dyDescent="0.3">
      <c r="E17608"/>
      <c r="F17608"/>
      <c r="G17608" s="3"/>
      <c r="H17608" s="3"/>
      <c r="I17608" s="3"/>
      <c r="J17608" s="3"/>
      <c r="K17608" s="3"/>
      <c r="L17608" s="3"/>
      <c r="M17608" s="3"/>
      <c r="N17608" s="3"/>
      <c r="O17608" s="3"/>
      <c r="P17608" s="3"/>
      <c r="Q17608" s="3"/>
      <c r="R17608" s="3"/>
      <c r="S17608" s="3"/>
    </row>
    <row r="17609" spans="5:19" x14ac:dyDescent="0.3">
      <c r="E17609"/>
      <c r="F17609"/>
      <c r="G17609" s="3"/>
      <c r="H17609" s="3"/>
      <c r="I17609" s="3"/>
      <c r="J17609" s="3"/>
      <c r="K17609" s="3"/>
      <c r="L17609" s="3"/>
      <c r="M17609" s="3"/>
      <c r="N17609" s="3"/>
      <c r="O17609" s="3"/>
      <c r="P17609" s="3"/>
      <c r="Q17609" s="3"/>
      <c r="R17609" s="3"/>
      <c r="S17609" s="3"/>
    </row>
    <row r="17610" spans="5:19" x14ac:dyDescent="0.3">
      <c r="E17610"/>
      <c r="F17610"/>
      <c r="G17610" s="3"/>
      <c r="H17610" s="3"/>
      <c r="I17610" s="3"/>
      <c r="J17610" s="3"/>
      <c r="K17610" s="3"/>
      <c r="L17610" s="3"/>
      <c r="M17610" s="3"/>
      <c r="N17610" s="3"/>
      <c r="O17610" s="3"/>
      <c r="P17610" s="3"/>
      <c r="Q17610" s="3"/>
      <c r="R17610" s="3"/>
      <c r="S17610" s="3"/>
    </row>
    <row r="17611" spans="5:19" x14ac:dyDescent="0.3">
      <c r="E17611"/>
      <c r="F17611"/>
      <c r="G17611" s="3"/>
      <c r="H17611" s="3"/>
      <c r="I17611" s="3"/>
      <c r="J17611" s="3"/>
      <c r="K17611" s="3"/>
      <c r="L17611" s="3"/>
      <c r="M17611" s="3"/>
      <c r="N17611" s="3"/>
      <c r="O17611" s="3"/>
      <c r="P17611" s="3"/>
      <c r="Q17611" s="3"/>
      <c r="R17611" s="3"/>
      <c r="S17611" s="3"/>
    </row>
    <row r="17612" spans="5:19" x14ac:dyDescent="0.3">
      <c r="E17612"/>
      <c r="F17612"/>
      <c r="G17612" s="3"/>
      <c r="H17612" s="3"/>
      <c r="I17612" s="3"/>
      <c r="J17612" s="3"/>
      <c r="K17612" s="3"/>
      <c r="L17612" s="3"/>
      <c r="M17612" s="3"/>
      <c r="N17612" s="3"/>
      <c r="O17612" s="3"/>
      <c r="P17612" s="3"/>
      <c r="Q17612" s="3"/>
      <c r="R17612" s="3"/>
      <c r="S17612" s="3"/>
    </row>
    <row r="17613" spans="5:19" x14ac:dyDescent="0.3">
      <c r="E17613"/>
      <c r="F17613"/>
      <c r="G17613" s="3"/>
      <c r="H17613" s="3"/>
      <c r="I17613" s="3"/>
      <c r="J17613" s="3"/>
      <c r="K17613" s="3"/>
      <c r="L17613" s="3"/>
      <c r="M17613" s="3"/>
      <c r="N17613" s="3"/>
      <c r="O17613" s="3"/>
      <c r="P17613" s="3"/>
      <c r="Q17613" s="3"/>
      <c r="R17613" s="3"/>
      <c r="S17613" s="3"/>
    </row>
    <row r="17614" spans="5:19" x14ac:dyDescent="0.3">
      <c r="E17614"/>
      <c r="F17614"/>
      <c r="G17614" s="3"/>
      <c r="H17614" s="3"/>
      <c r="I17614" s="3"/>
      <c r="J17614" s="3"/>
      <c r="K17614" s="3"/>
      <c r="L17614" s="3"/>
      <c r="M17614" s="3"/>
      <c r="N17614" s="3"/>
      <c r="O17614" s="3"/>
      <c r="P17614" s="3"/>
      <c r="Q17614" s="3"/>
      <c r="R17614" s="3"/>
      <c r="S17614" s="3"/>
    </row>
    <row r="17615" spans="5:19" x14ac:dyDescent="0.3">
      <c r="E17615"/>
      <c r="F17615"/>
      <c r="G17615" s="3"/>
      <c r="H17615" s="3"/>
      <c r="I17615" s="3"/>
      <c r="J17615" s="3"/>
      <c r="K17615" s="3"/>
      <c r="L17615" s="3"/>
      <c r="M17615" s="3"/>
      <c r="N17615" s="3"/>
      <c r="O17615" s="3"/>
      <c r="P17615" s="3"/>
      <c r="Q17615" s="3"/>
      <c r="R17615" s="3"/>
      <c r="S17615" s="3"/>
    </row>
    <row r="17616" spans="5:19" x14ac:dyDescent="0.3">
      <c r="E17616"/>
      <c r="F17616"/>
      <c r="G17616" s="3"/>
      <c r="H17616" s="3"/>
      <c r="I17616" s="3"/>
      <c r="J17616" s="3"/>
      <c r="K17616" s="3"/>
      <c r="L17616" s="3"/>
      <c r="M17616" s="3"/>
      <c r="N17616" s="3"/>
      <c r="O17616" s="3"/>
      <c r="P17616" s="3"/>
      <c r="Q17616" s="3"/>
      <c r="R17616" s="3"/>
      <c r="S17616" s="3"/>
    </row>
    <row r="17617" spans="5:19" x14ac:dyDescent="0.3">
      <c r="E17617"/>
      <c r="F17617"/>
      <c r="G17617" s="3"/>
      <c r="H17617" s="3"/>
      <c r="I17617" s="3"/>
      <c r="J17617" s="3"/>
      <c r="K17617" s="3"/>
      <c r="L17617" s="3"/>
      <c r="M17617" s="3"/>
      <c r="N17617" s="3"/>
      <c r="O17617" s="3"/>
      <c r="P17617" s="3"/>
      <c r="Q17617" s="3"/>
      <c r="R17617" s="3"/>
      <c r="S17617" s="3"/>
    </row>
    <row r="17618" spans="5:19" x14ac:dyDescent="0.3">
      <c r="E17618"/>
      <c r="F17618"/>
      <c r="G17618" s="3"/>
      <c r="H17618" s="3"/>
      <c r="I17618" s="3"/>
      <c r="J17618" s="3"/>
      <c r="K17618" s="3"/>
      <c r="L17618" s="3"/>
      <c r="M17618" s="3"/>
      <c r="N17618" s="3"/>
      <c r="O17618" s="3"/>
      <c r="P17618" s="3"/>
      <c r="Q17618" s="3"/>
      <c r="R17618" s="3"/>
      <c r="S17618" s="3"/>
    </row>
    <row r="17619" spans="5:19" x14ac:dyDescent="0.3">
      <c r="E17619"/>
      <c r="F17619"/>
      <c r="G17619" s="3"/>
      <c r="H17619" s="3"/>
      <c r="I17619" s="3"/>
      <c r="J17619" s="3"/>
      <c r="K17619" s="3"/>
      <c r="L17619" s="3"/>
      <c r="M17619" s="3"/>
      <c r="N17619" s="3"/>
      <c r="O17619" s="3"/>
      <c r="P17619" s="3"/>
      <c r="Q17619" s="3"/>
      <c r="R17619" s="3"/>
      <c r="S17619" s="3"/>
    </row>
    <row r="17620" spans="5:19" x14ac:dyDescent="0.3">
      <c r="E17620"/>
      <c r="F17620"/>
      <c r="G17620" s="3"/>
      <c r="H17620" s="3"/>
      <c r="I17620" s="3"/>
      <c r="J17620" s="3"/>
      <c r="K17620" s="3"/>
      <c r="L17620" s="3"/>
      <c r="M17620" s="3"/>
      <c r="N17620" s="3"/>
      <c r="O17620" s="3"/>
      <c r="P17620" s="3"/>
      <c r="Q17620" s="3"/>
      <c r="R17620" s="3"/>
      <c r="S17620" s="3"/>
    </row>
    <row r="17621" spans="5:19" x14ac:dyDescent="0.3">
      <c r="E17621"/>
      <c r="F17621"/>
      <c r="G17621" s="3"/>
      <c r="H17621" s="3"/>
      <c r="I17621" s="3"/>
      <c r="J17621" s="3"/>
      <c r="K17621" s="3"/>
      <c r="L17621" s="3"/>
      <c r="M17621" s="3"/>
      <c r="N17621" s="3"/>
      <c r="O17621" s="3"/>
      <c r="P17621" s="3"/>
      <c r="Q17621" s="3"/>
      <c r="R17621" s="3"/>
      <c r="S17621" s="3"/>
    </row>
    <row r="17622" spans="5:19" x14ac:dyDescent="0.3">
      <c r="E17622"/>
      <c r="F17622"/>
      <c r="G17622" s="3"/>
      <c r="H17622" s="3"/>
      <c r="I17622" s="3"/>
      <c r="J17622" s="3"/>
      <c r="K17622" s="3"/>
      <c r="L17622" s="3"/>
      <c r="M17622" s="3"/>
      <c r="N17622" s="3"/>
      <c r="O17622" s="3"/>
      <c r="P17622" s="3"/>
      <c r="Q17622" s="3"/>
      <c r="R17622" s="3"/>
      <c r="S17622" s="3"/>
    </row>
    <row r="17623" spans="5:19" x14ac:dyDescent="0.3">
      <c r="E17623"/>
      <c r="F17623"/>
      <c r="G17623" s="3"/>
      <c r="H17623" s="3"/>
      <c r="I17623" s="3"/>
      <c r="J17623" s="3"/>
      <c r="K17623" s="3"/>
      <c r="L17623" s="3"/>
      <c r="M17623" s="3"/>
      <c r="N17623" s="3"/>
      <c r="O17623" s="3"/>
      <c r="P17623" s="3"/>
      <c r="Q17623" s="3"/>
      <c r="R17623" s="3"/>
      <c r="S17623" s="3"/>
    </row>
    <row r="17624" spans="5:19" x14ac:dyDescent="0.3">
      <c r="E17624"/>
      <c r="F17624"/>
      <c r="G17624" s="3"/>
      <c r="H17624" s="3"/>
      <c r="I17624" s="3"/>
      <c r="J17624" s="3"/>
      <c r="K17624" s="3"/>
      <c r="L17624" s="3"/>
      <c r="M17624" s="3"/>
      <c r="N17624" s="3"/>
      <c r="O17624" s="3"/>
      <c r="P17624" s="3"/>
      <c r="Q17624" s="3"/>
      <c r="R17624" s="3"/>
      <c r="S17624" s="3"/>
    </row>
    <row r="17625" spans="5:19" x14ac:dyDescent="0.3">
      <c r="E17625"/>
      <c r="F17625"/>
      <c r="G17625" s="3"/>
      <c r="H17625" s="3"/>
      <c r="I17625" s="3"/>
      <c r="J17625" s="3"/>
      <c r="K17625" s="3"/>
      <c r="L17625" s="3"/>
      <c r="M17625" s="3"/>
      <c r="N17625" s="3"/>
      <c r="O17625" s="3"/>
      <c r="P17625" s="3"/>
      <c r="Q17625" s="3"/>
      <c r="R17625" s="3"/>
      <c r="S17625" s="3"/>
    </row>
    <row r="17626" spans="5:19" x14ac:dyDescent="0.3">
      <c r="E17626"/>
      <c r="F17626"/>
      <c r="G17626" s="3"/>
      <c r="H17626" s="3"/>
      <c r="I17626" s="3"/>
      <c r="J17626" s="3"/>
      <c r="K17626" s="3"/>
      <c r="L17626" s="3"/>
      <c r="M17626" s="3"/>
      <c r="N17626" s="3"/>
      <c r="O17626" s="3"/>
      <c r="P17626" s="3"/>
      <c r="Q17626" s="3"/>
      <c r="R17626" s="3"/>
      <c r="S17626" s="3"/>
    </row>
    <row r="17627" spans="5:19" x14ac:dyDescent="0.3">
      <c r="E17627"/>
      <c r="F17627"/>
      <c r="G17627" s="3"/>
      <c r="H17627" s="3"/>
      <c r="I17627" s="3"/>
      <c r="J17627" s="3"/>
      <c r="K17627" s="3"/>
      <c r="L17627" s="3"/>
      <c r="M17627" s="3"/>
      <c r="N17627" s="3"/>
      <c r="O17627" s="3"/>
      <c r="P17627" s="3"/>
      <c r="Q17627" s="3"/>
      <c r="R17627" s="3"/>
      <c r="S17627" s="3"/>
    </row>
    <row r="17628" spans="5:19" x14ac:dyDescent="0.3">
      <c r="E17628"/>
      <c r="F17628"/>
      <c r="G17628" s="3"/>
      <c r="H17628" s="3"/>
      <c r="I17628" s="3"/>
      <c r="J17628" s="3"/>
      <c r="K17628" s="3"/>
      <c r="L17628" s="3"/>
      <c r="M17628" s="3"/>
      <c r="N17628" s="3"/>
      <c r="O17628" s="3"/>
      <c r="P17628" s="3"/>
      <c r="Q17628" s="3"/>
      <c r="R17628" s="3"/>
      <c r="S17628" s="3"/>
    </row>
    <row r="17629" spans="5:19" x14ac:dyDescent="0.3">
      <c r="E17629"/>
      <c r="F17629"/>
      <c r="G17629" s="3"/>
      <c r="H17629" s="3"/>
      <c r="I17629" s="3"/>
      <c r="J17629" s="3"/>
      <c r="K17629" s="3"/>
      <c r="L17629" s="3"/>
      <c r="M17629" s="3"/>
      <c r="N17629" s="3"/>
      <c r="O17629" s="3"/>
      <c r="P17629" s="3"/>
      <c r="Q17629" s="3"/>
      <c r="R17629" s="3"/>
      <c r="S17629" s="3"/>
    </row>
    <row r="17630" spans="5:19" x14ac:dyDescent="0.3">
      <c r="E17630"/>
      <c r="F17630"/>
      <c r="G17630" s="3"/>
      <c r="H17630" s="3"/>
      <c r="I17630" s="3"/>
      <c r="J17630" s="3"/>
      <c r="K17630" s="3"/>
      <c r="L17630" s="3"/>
      <c r="M17630" s="3"/>
      <c r="N17630" s="3"/>
      <c r="O17630" s="3"/>
      <c r="P17630" s="3"/>
      <c r="Q17630" s="3"/>
      <c r="R17630" s="3"/>
      <c r="S17630" s="3"/>
    </row>
    <row r="17631" spans="5:19" x14ac:dyDescent="0.3">
      <c r="E17631"/>
      <c r="F17631"/>
      <c r="G17631" s="3"/>
      <c r="H17631" s="3"/>
      <c r="I17631" s="3"/>
      <c r="J17631" s="3"/>
      <c r="K17631" s="3"/>
      <c r="L17631" s="3"/>
      <c r="M17631" s="3"/>
      <c r="N17631" s="3"/>
      <c r="O17631" s="3"/>
      <c r="P17631" s="3"/>
      <c r="Q17631" s="3"/>
      <c r="R17631" s="3"/>
      <c r="S17631" s="3"/>
    </row>
    <row r="17632" spans="5:19" x14ac:dyDescent="0.3">
      <c r="E17632"/>
      <c r="F17632"/>
      <c r="G17632" s="3"/>
      <c r="H17632" s="3"/>
      <c r="I17632" s="3"/>
      <c r="J17632" s="3"/>
      <c r="K17632" s="3"/>
      <c r="L17632" s="3"/>
      <c r="M17632" s="3"/>
      <c r="N17632" s="3"/>
      <c r="O17632" s="3"/>
      <c r="P17632" s="3"/>
      <c r="Q17632" s="3"/>
      <c r="R17632" s="3"/>
      <c r="S17632" s="3"/>
    </row>
    <row r="17633" spans="5:19" x14ac:dyDescent="0.3">
      <c r="E17633"/>
      <c r="F17633"/>
      <c r="G17633" s="3"/>
      <c r="H17633" s="3"/>
      <c r="I17633" s="3"/>
      <c r="J17633" s="3"/>
      <c r="K17633" s="3"/>
      <c r="L17633" s="3"/>
      <c r="M17633" s="3"/>
      <c r="N17633" s="3"/>
      <c r="O17633" s="3"/>
      <c r="P17633" s="3"/>
      <c r="Q17633" s="3"/>
      <c r="R17633" s="3"/>
      <c r="S17633" s="3"/>
    </row>
    <row r="17634" spans="5:19" x14ac:dyDescent="0.3">
      <c r="E17634"/>
      <c r="F17634"/>
      <c r="G17634" s="3"/>
      <c r="H17634" s="3"/>
      <c r="I17634" s="3"/>
      <c r="J17634" s="3"/>
      <c r="K17634" s="3"/>
      <c r="L17634" s="3"/>
      <c r="M17634" s="3"/>
      <c r="N17634" s="3"/>
      <c r="O17634" s="3"/>
      <c r="P17634" s="3"/>
      <c r="Q17634" s="3"/>
      <c r="R17634" s="3"/>
      <c r="S17634" s="3"/>
    </row>
    <row r="17635" spans="5:19" x14ac:dyDescent="0.3">
      <c r="E17635"/>
      <c r="F17635"/>
      <c r="G17635" s="3"/>
      <c r="H17635" s="3"/>
      <c r="I17635" s="3"/>
      <c r="J17635" s="3"/>
      <c r="K17635" s="3"/>
      <c r="L17635" s="3"/>
      <c r="M17635" s="3"/>
      <c r="N17635" s="3"/>
      <c r="O17635" s="3"/>
      <c r="P17635" s="3"/>
      <c r="Q17635" s="3"/>
      <c r="R17635" s="3"/>
      <c r="S17635" s="3"/>
    </row>
    <row r="17636" spans="5:19" x14ac:dyDescent="0.3">
      <c r="E17636"/>
      <c r="F17636"/>
      <c r="G17636" s="3"/>
      <c r="H17636" s="3"/>
      <c r="I17636" s="3"/>
      <c r="J17636" s="3"/>
      <c r="K17636" s="3"/>
      <c r="L17636" s="3"/>
      <c r="M17636" s="3"/>
      <c r="N17636" s="3"/>
      <c r="O17636" s="3"/>
      <c r="P17636" s="3"/>
      <c r="Q17636" s="3"/>
      <c r="R17636" s="3"/>
      <c r="S17636" s="3"/>
    </row>
    <row r="17637" spans="5:19" x14ac:dyDescent="0.3">
      <c r="E17637"/>
      <c r="F17637"/>
      <c r="G17637" s="3"/>
      <c r="H17637" s="3"/>
      <c r="I17637" s="3"/>
      <c r="J17637" s="3"/>
      <c r="K17637" s="3"/>
      <c r="L17637" s="3"/>
      <c r="M17637" s="3"/>
      <c r="N17637" s="3"/>
      <c r="O17637" s="3"/>
      <c r="P17637" s="3"/>
      <c r="Q17637" s="3"/>
      <c r="R17637" s="3"/>
      <c r="S17637" s="3"/>
    </row>
    <row r="17638" spans="5:19" x14ac:dyDescent="0.3">
      <c r="E17638"/>
      <c r="F17638"/>
      <c r="G17638" s="3"/>
      <c r="H17638" s="3"/>
      <c r="I17638" s="3"/>
      <c r="J17638" s="3"/>
      <c r="K17638" s="3"/>
      <c r="L17638" s="3"/>
      <c r="M17638" s="3"/>
      <c r="N17638" s="3"/>
      <c r="O17638" s="3"/>
      <c r="P17638" s="3"/>
      <c r="Q17638" s="3"/>
      <c r="R17638" s="3"/>
      <c r="S17638" s="3"/>
    </row>
    <row r="17639" spans="5:19" x14ac:dyDescent="0.3">
      <c r="E17639"/>
      <c r="F17639"/>
      <c r="G17639" s="3"/>
      <c r="H17639" s="3"/>
      <c r="I17639" s="3"/>
      <c r="J17639" s="3"/>
      <c r="K17639" s="3"/>
      <c r="L17639" s="3"/>
      <c r="M17639" s="3"/>
      <c r="N17639" s="3"/>
      <c r="O17639" s="3"/>
      <c r="P17639" s="3"/>
      <c r="Q17639" s="3"/>
      <c r="R17639" s="3"/>
      <c r="S17639" s="3"/>
    </row>
    <row r="17640" spans="5:19" x14ac:dyDescent="0.3">
      <c r="E17640"/>
      <c r="F17640"/>
      <c r="G17640" s="3"/>
      <c r="H17640" s="3"/>
      <c r="I17640" s="3"/>
      <c r="J17640" s="3"/>
      <c r="K17640" s="3"/>
      <c r="L17640" s="3"/>
      <c r="M17640" s="3"/>
      <c r="N17640" s="3"/>
      <c r="O17640" s="3"/>
      <c r="P17640" s="3"/>
      <c r="Q17640" s="3"/>
      <c r="R17640" s="3"/>
      <c r="S17640" s="3"/>
    </row>
    <row r="17641" spans="5:19" x14ac:dyDescent="0.3">
      <c r="E17641"/>
      <c r="F17641"/>
      <c r="G17641" s="3"/>
      <c r="H17641" s="3"/>
      <c r="I17641" s="3"/>
      <c r="J17641" s="3"/>
      <c r="K17641" s="3"/>
      <c r="L17641" s="3"/>
      <c r="M17641" s="3"/>
      <c r="N17641" s="3"/>
      <c r="O17641" s="3"/>
      <c r="P17641" s="3"/>
      <c r="Q17641" s="3"/>
      <c r="R17641" s="3"/>
      <c r="S17641" s="3"/>
    </row>
    <row r="17642" spans="5:19" x14ac:dyDescent="0.3">
      <c r="E17642"/>
      <c r="F17642"/>
      <c r="G17642" s="3"/>
      <c r="H17642" s="3"/>
      <c r="I17642" s="3"/>
      <c r="J17642" s="3"/>
      <c r="K17642" s="3"/>
      <c r="L17642" s="3"/>
      <c r="M17642" s="3"/>
      <c r="N17642" s="3"/>
      <c r="O17642" s="3"/>
      <c r="P17642" s="3"/>
      <c r="Q17642" s="3"/>
      <c r="R17642" s="3"/>
      <c r="S17642" s="3"/>
    </row>
    <row r="17643" spans="5:19" x14ac:dyDescent="0.3">
      <c r="E17643"/>
      <c r="F17643"/>
      <c r="G17643" s="3"/>
      <c r="H17643" s="3"/>
      <c r="I17643" s="3"/>
      <c r="J17643" s="3"/>
      <c r="K17643" s="3"/>
      <c r="L17643" s="3"/>
      <c r="M17643" s="3"/>
      <c r="N17643" s="3"/>
      <c r="O17643" s="3"/>
      <c r="P17643" s="3"/>
      <c r="Q17643" s="3"/>
      <c r="R17643" s="3"/>
      <c r="S17643" s="3"/>
    </row>
    <row r="17644" spans="5:19" x14ac:dyDescent="0.3">
      <c r="E17644"/>
      <c r="F17644"/>
      <c r="G17644" s="3"/>
      <c r="H17644" s="3"/>
      <c r="I17644" s="3"/>
      <c r="J17644" s="3"/>
      <c r="K17644" s="3"/>
      <c r="L17644" s="3"/>
      <c r="M17644" s="3"/>
      <c r="N17644" s="3"/>
      <c r="O17644" s="3"/>
      <c r="P17644" s="3"/>
      <c r="Q17644" s="3"/>
      <c r="R17644" s="3"/>
      <c r="S17644" s="3"/>
    </row>
    <row r="17645" spans="5:19" x14ac:dyDescent="0.3">
      <c r="E17645"/>
      <c r="F17645"/>
      <c r="G17645" s="3"/>
      <c r="H17645" s="3"/>
      <c r="I17645" s="3"/>
      <c r="J17645" s="3"/>
      <c r="K17645" s="3"/>
      <c r="L17645" s="3"/>
      <c r="M17645" s="3"/>
      <c r="N17645" s="3"/>
      <c r="O17645" s="3"/>
      <c r="P17645" s="3"/>
      <c r="Q17645" s="3"/>
      <c r="R17645" s="3"/>
      <c r="S17645" s="3"/>
    </row>
    <row r="17646" spans="5:19" x14ac:dyDescent="0.3">
      <c r="E17646"/>
      <c r="F17646"/>
      <c r="G17646" s="3"/>
      <c r="H17646" s="3"/>
      <c r="I17646" s="3"/>
      <c r="J17646" s="3"/>
      <c r="K17646" s="3"/>
      <c r="L17646" s="3"/>
      <c r="M17646" s="3"/>
      <c r="N17646" s="3"/>
      <c r="O17646" s="3"/>
      <c r="P17646" s="3"/>
      <c r="Q17646" s="3"/>
      <c r="R17646" s="3"/>
      <c r="S17646" s="3"/>
    </row>
    <row r="17647" spans="5:19" x14ac:dyDescent="0.3">
      <c r="E17647"/>
      <c r="F17647"/>
      <c r="G17647" s="3"/>
      <c r="H17647" s="3"/>
      <c r="I17647" s="3"/>
      <c r="J17647" s="3"/>
      <c r="K17647" s="3"/>
      <c r="L17647" s="3"/>
      <c r="M17647" s="3"/>
      <c r="N17647" s="3"/>
      <c r="O17647" s="3"/>
      <c r="P17647" s="3"/>
      <c r="Q17647" s="3"/>
      <c r="R17647" s="3"/>
      <c r="S17647" s="3"/>
    </row>
    <row r="17648" spans="5:19" x14ac:dyDescent="0.3">
      <c r="E17648"/>
      <c r="F17648"/>
      <c r="G17648" s="3"/>
      <c r="H17648" s="3"/>
      <c r="I17648" s="3"/>
      <c r="J17648" s="3"/>
      <c r="K17648" s="3"/>
      <c r="L17648" s="3"/>
      <c r="M17648" s="3"/>
      <c r="N17648" s="3"/>
      <c r="O17648" s="3"/>
      <c r="P17648" s="3"/>
      <c r="Q17648" s="3"/>
      <c r="R17648" s="3"/>
      <c r="S17648" s="3"/>
    </row>
    <row r="17649" spans="5:19" x14ac:dyDescent="0.3">
      <c r="E17649"/>
      <c r="F17649"/>
      <c r="G17649" s="3"/>
      <c r="H17649" s="3"/>
      <c r="I17649" s="3"/>
      <c r="J17649" s="3"/>
      <c r="K17649" s="3"/>
      <c r="L17649" s="3"/>
      <c r="M17649" s="3"/>
      <c r="N17649" s="3"/>
      <c r="O17649" s="3"/>
      <c r="P17649" s="3"/>
      <c r="Q17649" s="3"/>
      <c r="R17649" s="3"/>
      <c r="S17649" s="3"/>
    </row>
    <row r="17650" spans="5:19" x14ac:dyDescent="0.3">
      <c r="E17650"/>
      <c r="F17650"/>
      <c r="G17650" s="3"/>
      <c r="H17650" s="3"/>
      <c r="I17650" s="3"/>
      <c r="J17650" s="3"/>
      <c r="K17650" s="3"/>
      <c r="L17650" s="3"/>
      <c r="M17650" s="3"/>
      <c r="N17650" s="3"/>
      <c r="O17650" s="3"/>
      <c r="P17650" s="3"/>
      <c r="Q17650" s="3"/>
      <c r="R17650" s="3"/>
      <c r="S17650" s="3"/>
    </row>
    <row r="17651" spans="5:19" x14ac:dyDescent="0.3">
      <c r="E17651"/>
      <c r="F17651"/>
      <c r="G17651" s="3"/>
      <c r="H17651" s="3"/>
      <c r="I17651" s="3"/>
      <c r="J17651" s="3"/>
      <c r="K17651" s="3"/>
      <c r="L17651" s="3"/>
      <c r="M17651" s="3"/>
      <c r="N17651" s="3"/>
      <c r="O17651" s="3"/>
      <c r="P17651" s="3"/>
      <c r="Q17651" s="3"/>
      <c r="R17651" s="3"/>
      <c r="S17651" s="3"/>
    </row>
    <row r="17652" spans="5:19" x14ac:dyDescent="0.3">
      <c r="E17652"/>
      <c r="F17652"/>
      <c r="G17652" s="3"/>
      <c r="H17652" s="3"/>
      <c r="I17652" s="3"/>
      <c r="J17652" s="3"/>
      <c r="K17652" s="3"/>
      <c r="L17652" s="3"/>
      <c r="M17652" s="3"/>
      <c r="N17652" s="3"/>
      <c r="O17652" s="3"/>
      <c r="P17652" s="3"/>
      <c r="Q17652" s="3"/>
      <c r="R17652" s="3"/>
      <c r="S17652" s="3"/>
    </row>
    <row r="17653" spans="5:19" x14ac:dyDescent="0.3">
      <c r="E17653"/>
      <c r="F17653"/>
      <c r="G17653" s="3"/>
      <c r="H17653" s="3"/>
      <c r="I17653" s="3"/>
      <c r="J17653" s="3"/>
      <c r="K17653" s="3"/>
      <c r="L17653" s="3"/>
      <c r="M17653" s="3"/>
      <c r="N17653" s="3"/>
      <c r="O17653" s="3"/>
      <c r="P17653" s="3"/>
      <c r="Q17653" s="3"/>
      <c r="R17653" s="3"/>
      <c r="S17653" s="3"/>
    </row>
    <row r="17654" spans="5:19" x14ac:dyDescent="0.3">
      <c r="E17654"/>
      <c r="F17654"/>
      <c r="G17654" s="3"/>
      <c r="H17654" s="3"/>
      <c r="I17654" s="3"/>
      <c r="J17654" s="3"/>
      <c r="K17654" s="3"/>
      <c r="L17654" s="3"/>
      <c r="M17654" s="3"/>
      <c r="N17654" s="3"/>
      <c r="O17654" s="3"/>
      <c r="P17654" s="3"/>
      <c r="Q17654" s="3"/>
      <c r="R17654" s="3"/>
      <c r="S17654" s="3"/>
    </row>
    <row r="17655" spans="5:19" x14ac:dyDescent="0.3">
      <c r="E17655"/>
      <c r="F17655"/>
      <c r="G17655" s="3"/>
      <c r="H17655" s="3"/>
      <c r="I17655" s="3"/>
      <c r="J17655" s="3"/>
      <c r="K17655" s="3"/>
      <c r="L17655" s="3"/>
      <c r="M17655" s="3"/>
      <c r="N17655" s="3"/>
      <c r="O17655" s="3"/>
      <c r="P17655" s="3"/>
      <c r="Q17655" s="3"/>
      <c r="R17655" s="3"/>
      <c r="S17655" s="3"/>
    </row>
    <row r="17656" spans="5:19" x14ac:dyDescent="0.3">
      <c r="E17656"/>
      <c r="F17656"/>
      <c r="G17656" s="3"/>
      <c r="H17656" s="3"/>
      <c r="I17656" s="3"/>
      <c r="J17656" s="3"/>
      <c r="K17656" s="3"/>
      <c r="L17656" s="3"/>
      <c r="M17656" s="3"/>
      <c r="N17656" s="3"/>
      <c r="O17656" s="3"/>
      <c r="P17656" s="3"/>
      <c r="Q17656" s="3"/>
      <c r="R17656" s="3"/>
      <c r="S17656" s="3"/>
    </row>
    <row r="17657" spans="5:19" x14ac:dyDescent="0.3">
      <c r="E17657"/>
      <c r="F17657"/>
      <c r="G17657" s="3"/>
      <c r="H17657" s="3"/>
      <c r="I17657" s="3"/>
      <c r="J17657" s="3"/>
      <c r="K17657" s="3"/>
      <c r="L17657" s="3"/>
      <c r="M17657" s="3"/>
      <c r="N17657" s="3"/>
      <c r="O17657" s="3"/>
      <c r="P17657" s="3"/>
      <c r="Q17657" s="3"/>
      <c r="R17657" s="3"/>
      <c r="S17657" s="3"/>
    </row>
    <row r="17658" spans="5:19" x14ac:dyDescent="0.3">
      <c r="E17658"/>
      <c r="F17658"/>
      <c r="G17658" s="3"/>
      <c r="H17658" s="3"/>
      <c r="I17658" s="3"/>
      <c r="J17658" s="3"/>
      <c r="K17658" s="3"/>
      <c r="L17658" s="3"/>
      <c r="M17658" s="3"/>
      <c r="N17658" s="3"/>
      <c r="O17658" s="3"/>
      <c r="P17658" s="3"/>
      <c r="Q17658" s="3"/>
      <c r="R17658" s="3"/>
      <c r="S17658" s="3"/>
    </row>
    <row r="17659" spans="5:19" x14ac:dyDescent="0.3">
      <c r="E17659"/>
      <c r="F17659"/>
      <c r="G17659" s="3"/>
      <c r="H17659" s="3"/>
      <c r="I17659" s="3"/>
      <c r="J17659" s="3"/>
      <c r="K17659" s="3"/>
      <c r="L17659" s="3"/>
      <c r="M17659" s="3"/>
      <c r="N17659" s="3"/>
      <c r="O17659" s="3"/>
      <c r="P17659" s="3"/>
      <c r="Q17659" s="3"/>
      <c r="R17659" s="3"/>
      <c r="S17659" s="3"/>
    </row>
    <row r="17660" spans="5:19" x14ac:dyDescent="0.3">
      <c r="E17660"/>
      <c r="F17660"/>
      <c r="G17660" s="3"/>
      <c r="H17660" s="3"/>
      <c r="I17660" s="3"/>
      <c r="J17660" s="3"/>
      <c r="K17660" s="3"/>
      <c r="L17660" s="3"/>
      <c r="M17660" s="3"/>
      <c r="N17660" s="3"/>
      <c r="O17660" s="3"/>
      <c r="P17660" s="3"/>
      <c r="Q17660" s="3"/>
      <c r="R17660" s="3"/>
      <c r="S17660" s="3"/>
    </row>
    <row r="17661" spans="5:19" x14ac:dyDescent="0.3">
      <c r="E17661"/>
      <c r="F17661"/>
      <c r="G17661" s="3"/>
      <c r="H17661" s="3"/>
      <c r="I17661" s="3"/>
      <c r="J17661" s="3"/>
      <c r="K17661" s="3"/>
      <c r="L17661" s="3"/>
      <c r="M17661" s="3"/>
      <c r="N17661" s="3"/>
      <c r="O17661" s="3"/>
      <c r="P17661" s="3"/>
      <c r="Q17661" s="3"/>
      <c r="R17661" s="3"/>
      <c r="S17661" s="3"/>
    </row>
    <row r="17662" spans="5:19" x14ac:dyDescent="0.3">
      <c r="E17662"/>
      <c r="F17662"/>
      <c r="G17662" s="3"/>
      <c r="H17662" s="3"/>
      <c r="I17662" s="3"/>
      <c r="J17662" s="3"/>
      <c r="K17662" s="3"/>
      <c r="L17662" s="3"/>
      <c r="M17662" s="3"/>
      <c r="N17662" s="3"/>
      <c r="O17662" s="3"/>
      <c r="P17662" s="3"/>
      <c r="Q17662" s="3"/>
      <c r="R17662" s="3"/>
      <c r="S17662" s="3"/>
    </row>
    <row r="17663" spans="5:19" x14ac:dyDescent="0.3">
      <c r="E17663"/>
      <c r="F17663"/>
      <c r="G17663" s="3"/>
      <c r="H17663" s="3"/>
      <c r="I17663" s="3"/>
      <c r="J17663" s="3"/>
      <c r="K17663" s="3"/>
      <c r="L17663" s="3"/>
      <c r="M17663" s="3"/>
      <c r="N17663" s="3"/>
      <c r="O17663" s="3"/>
      <c r="P17663" s="3"/>
      <c r="Q17663" s="3"/>
      <c r="R17663" s="3"/>
      <c r="S17663" s="3"/>
    </row>
    <row r="17664" spans="5:19" x14ac:dyDescent="0.3">
      <c r="E17664"/>
      <c r="F17664"/>
      <c r="G17664" s="3"/>
      <c r="H17664" s="3"/>
      <c r="I17664" s="3"/>
      <c r="J17664" s="3"/>
      <c r="K17664" s="3"/>
      <c r="L17664" s="3"/>
      <c r="M17664" s="3"/>
      <c r="N17664" s="3"/>
      <c r="O17664" s="3"/>
      <c r="P17664" s="3"/>
      <c r="Q17664" s="3"/>
      <c r="R17664" s="3"/>
      <c r="S17664" s="3"/>
    </row>
    <row r="17665" spans="5:19" x14ac:dyDescent="0.3">
      <c r="E17665"/>
      <c r="F17665"/>
      <c r="G17665" s="3"/>
      <c r="H17665" s="3"/>
      <c r="I17665" s="3"/>
      <c r="J17665" s="3"/>
      <c r="K17665" s="3"/>
      <c r="L17665" s="3"/>
      <c r="M17665" s="3"/>
      <c r="N17665" s="3"/>
      <c r="O17665" s="3"/>
      <c r="P17665" s="3"/>
      <c r="Q17665" s="3"/>
      <c r="R17665" s="3"/>
      <c r="S17665" s="3"/>
    </row>
    <row r="17666" spans="5:19" x14ac:dyDescent="0.3">
      <c r="E17666"/>
      <c r="F17666"/>
      <c r="G17666" s="3"/>
      <c r="H17666" s="3"/>
      <c r="I17666" s="3"/>
      <c r="J17666" s="3"/>
      <c r="K17666" s="3"/>
      <c r="L17666" s="3"/>
      <c r="M17666" s="3"/>
      <c r="N17666" s="3"/>
      <c r="O17666" s="3"/>
      <c r="P17666" s="3"/>
      <c r="Q17666" s="3"/>
      <c r="R17666" s="3"/>
      <c r="S17666" s="3"/>
    </row>
    <row r="17667" spans="5:19" x14ac:dyDescent="0.3">
      <c r="E17667"/>
      <c r="F17667"/>
      <c r="G17667" s="3"/>
      <c r="H17667" s="3"/>
      <c r="I17667" s="3"/>
      <c r="J17667" s="3"/>
      <c r="K17667" s="3"/>
      <c r="L17667" s="3"/>
      <c r="M17667" s="3"/>
      <c r="N17667" s="3"/>
      <c r="O17667" s="3"/>
      <c r="P17667" s="3"/>
      <c r="Q17667" s="3"/>
      <c r="R17667" s="3"/>
      <c r="S17667" s="3"/>
    </row>
    <row r="17668" spans="5:19" x14ac:dyDescent="0.3">
      <c r="E17668"/>
      <c r="F17668"/>
      <c r="G17668" s="3"/>
      <c r="H17668" s="3"/>
      <c r="I17668" s="3"/>
      <c r="J17668" s="3"/>
      <c r="K17668" s="3"/>
      <c r="L17668" s="3"/>
      <c r="M17668" s="3"/>
      <c r="N17668" s="3"/>
      <c r="O17668" s="3"/>
      <c r="P17668" s="3"/>
      <c r="Q17668" s="3"/>
      <c r="R17668" s="3"/>
      <c r="S17668" s="3"/>
    </row>
    <row r="17669" spans="5:19" x14ac:dyDescent="0.3">
      <c r="E17669"/>
      <c r="F17669"/>
      <c r="G17669" s="3"/>
      <c r="H17669" s="3"/>
      <c r="I17669" s="3"/>
      <c r="J17669" s="3"/>
      <c r="K17669" s="3"/>
      <c r="L17669" s="3"/>
      <c r="M17669" s="3"/>
      <c r="N17669" s="3"/>
      <c r="O17669" s="3"/>
      <c r="P17669" s="3"/>
      <c r="Q17669" s="3"/>
      <c r="R17669" s="3"/>
      <c r="S17669" s="3"/>
    </row>
    <row r="17670" spans="5:19" x14ac:dyDescent="0.3">
      <c r="E17670"/>
      <c r="F17670"/>
      <c r="G17670" s="3"/>
      <c r="H17670" s="3"/>
      <c r="I17670" s="3"/>
      <c r="J17670" s="3"/>
      <c r="K17670" s="3"/>
      <c r="L17670" s="3"/>
      <c r="M17670" s="3"/>
      <c r="N17670" s="3"/>
      <c r="O17670" s="3"/>
      <c r="P17670" s="3"/>
      <c r="Q17670" s="3"/>
      <c r="R17670" s="3"/>
      <c r="S17670" s="3"/>
    </row>
    <row r="17671" spans="5:19" x14ac:dyDescent="0.3">
      <c r="E17671"/>
      <c r="F17671"/>
      <c r="G17671" s="3"/>
      <c r="H17671" s="3"/>
      <c r="I17671" s="3"/>
      <c r="J17671" s="3"/>
      <c r="K17671" s="3"/>
      <c r="L17671" s="3"/>
      <c r="M17671" s="3"/>
      <c r="N17671" s="3"/>
      <c r="O17671" s="3"/>
      <c r="P17671" s="3"/>
      <c r="Q17671" s="3"/>
      <c r="R17671" s="3"/>
      <c r="S17671" s="3"/>
    </row>
    <row r="17672" spans="5:19" x14ac:dyDescent="0.3">
      <c r="E17672"/>
      <c r="F17672"/>
      <c r="G17672" s="3"/>
      <c r="H17672" s="3"/>
      <c r="I17672" s="3"/>
      <c r="J17672" s="3"/>
      <c r="K17672" s="3"/>
      <c r="L17672" s="3"/>
      <c r="M17672" s="3"/>
      <c r="N17672" s="3"/>
      <c r="O17672" s="3"/>
      <c r="P17672" s="3"/>
      <c r="Q17672" s="3"/>
      <c r="R17672" s="3"/>
      <c r="S17672" s="3"/>
    </row>
    <row r="17673" spans="5:19" x14ac:dyDescent="0.3">
      <c r="E17673"/>
      <c r="F17673"/>
      <c r="G17673" s="3"/>
      <c r="H17673" s="3"/>
      <c r="I17673" s="3"/>
      <c r="J17673" s="3"/>
      <c r="K17673" s="3"/>
      <c r="L17673" s="3"/>
      <c r="M17673" s="3"/>
      <c r="N17673" s="3"/>
      <c r="O17673" s="3"/>
      <c r="P17673" s="3"/>
      <c r="Q17673" s="3"/>
      <c r="R17673" s="3"/>
      <c r="S17673" s="3"/>
    </row>
    <row r="17674" spans="5:19" x14ac:dyDescent="0.3">
      <c r="E17674"/>
      <c r="F17674"/>
      <c r="G17674" s="3"/>
      <c r="H17674" s="3"/>
      <c r="I17674" s="3"/>
      <c r="J17674" s="3"/>
      <c r="K17674" s="3"/>
      <c r="L17674" s="3"/>
      <c r="M17674" s="3"/>
      <c r="N17674" s="3"/>
      <c r="O17674" s="3"/>
      <c r="P17674" s="3"/>
      <c r="Q17674" s="3"/>
      <c r="R17674" s="3"/>
      <c r="S17674" s="3"/>
    </row>
    <row r="17675" spans="5:19" x14ac:dyDescent="0.3">
      <c r="E17675"/>
      <c r="F17675"/>
      <c r="G17675" s="3"/>
      <c r="H17675" s="3"/>
      <c r="I17675" s="3"/>
      <c r="J17675" s="3"/>
      <c r="K17675" s="3"/>
      <c r="L17675" s="3"/>
      <c r="M17675" s="3"/>
      <c r="N17675" s="3"/>
      <c r="O17675" s="3"/>
      <c r="P17675" s="3"/>
      <c r="Q17675" s="3"/>
      <c r="R17675" s="3"/>
      <c r="S17675" s="3"/>
    </row>
    <row r="17676" spans="5:19" x14ac:dyDescent="0.3">
      <c r="E17676"/>
      <c r="F17676"/>
      <c r="G17676" s="3"/>
      <c r="H17676" s="3"/>
      <c r="I17676" s="3"/>
      <c r="J17676" s="3"/>
      <c r="K17676" s="3"/>
      <c r="L17676" s="3"/>
      <c r="M17676" s="3"/>
      <c r="N17676" s="3"/>
      <c r="O17676" s="3"/>
      <c r="P17676" s="3"/>
      <c r="Q17676" s="3"/>
      <c r="R17676" s="3"/>
      <c r="S17676" s="3"/>
    </row>
    <row r="17677" spans="5:19" x14ac:dyDescent="0.3">
      <c r="E17677"/>
      <c r="F17677"/>
      <c r="G17677" s="3"/>
      <c r="H17677" s="3"/>
      <c r="I17677" s="3"/>
      <c r="J17677" s="3"/>
      <c r="K17677" s="3"/>
      <c r="L17677" s="3"/>
      <c r="M17677" s="3"/>
      <c r="N17677" s="3"/>
      <c r="O17677" s="3"/>
      <c r="P17677" s="3"/>
      <c r="Q17677" s="3"/>
      <c r="R17677" s="3"/>
      <c r="S17677" s="3"/>
    </row>
    <row r="17678" spans="5:19" x14ac:dyDescent="0.3">
      <c r="E17678"/>
      <c r="F17678"/>
      <c r="G17678" s="3"/>
      <c r="H17678" s="3"/>
      <c r="I17678" s="3"/>
      <c r="J17678" s="3"/>
      <c r="K17678" s="3"/>
      <c r="L17678" s="3"/>
      <c r="M17678" s="3"/>
      <c r="N17678" s="3"/>
      <c r="O17678" s="3"/>
      <c r="P17678" s="3"/>
      <c r="Q17678" s="3"/>
      <c r="R17678" s="3"/>
      <c r="S17678" s="3"/>
    </row>
    <row r="17679" spans="5:19" x14ac:dyDescent="0.3">
      <c r="E17679"/>
      <c r="F17679"/>
      <c r="G17679" s="3"/>
      <c r="H17679" s="3"/>
      <c r="I17679" s="3"/>
      <c r="J17679" s="3"/>
      <c r="K17679" s="3"/>
      <c r="L17679" s="3"/>
      <c r="M17679" s="3"/>
      <c r="N17679" s="3"/>
      <c r="O17679" s="3"/>
      <c r="P17679" s="3"/>
      <c r="Q17679" s="3"/>
      <c r="R17679" s="3"/>
      <c r="S17679" s="3"/>
    </row>
    <row r="17680" spans="5:19" x14ac:dyDescent="0.3">
      <c r="E17680"/>
      <c r="F17680"/>
      <c r="G17680" s="3"/>
      <c r="H17680" s="3"/>
      <c r="I17680" s="3"/>
      <c r="J17680" s="3"/>
      <c r="K17680" s="3"/>
      <c r="L17680" s="3"/>
      <c r="M17680" s="3"/>
      <c r="N17680" s="3"/>
      <c r="O17680" s="3"/>
      <c r="P17680" s="3"/>
      <c r="Q17680" s="3"/>
      <c r="R17680" s="3"/>
      <c r="S17680" s="3"/>
    </row>
    <row r="17681" spans="5:19" x14ac:dyDescent="0.3">
      <c r="E17681"/>
      <c r="F17681"/>
      <c r="G17681" s="3"/>
      <c r="H17681" s="3"/>
      <c r="I17681" s="3"/>
      <c r="J17681" s="3"/>
      <c r="K17681" s="3"/>
      <c r="L17681" s="3"/>
      <c r="M17681" s="3"/>
      <c r="N17681" s="3"/>
      <c r="O17681" s="3"/>
      <c r="P17681" s="3"/>
      <c r="Q17681" s="3"/>
      <c r="R17681" s="3"/>
      <c r="S17681" s="3"/>
    </row>
    <row r="17682" spans="5:19" x14ac:dyDescent="0.3">
      <c r="E17682"/>
      <c r="F17682"/>
      <c r="G17682" s="3"/>
      <c r="H17682" s="3"/>
      <c r="I17682" s="3"/>
      <c r="J17682" s="3"/>
      <c r="K17682" s="3"/>
      <c r="L17682" s="3"/>
      <c r="M17682" s="3"/>
      <c r="N17682" s="3"/>
      <c r="O17682" s="3"/>
      <c r="P17682" s="3"/>
      <c r="Q17682" s="3"/>
      <c r="R17682" s="3"/>
      <c r="S17682" s="3"/>
    </row>
    <row r="17683" spans="5:19" x14ac:dyDescent="0.3">
      <c r="E17683"/>
      <c r="F17683"/>
      <c r="G17683" s="3"/>
      <c r="H17683" s="3"/>
      <c r="I17683" s="3"/>
      <c r="J17683" s="3"/>
      <c r="K17683" s="3"/>
      <c r="L17683" s="3"/>
      <c r="M17683" s="3"/>
      <c r="N17683" s="3"/>
      <c r="O17683" s="3"/>
      <c r="P17683" s="3"/>
      <c r="Q17683" s="3"/>
      <c r="R17683" s="3"/>
      <c r="S17683" s="3"/>
    </row>
    <row r="17684" spans="5:19" x14ac:dyDescent="0.3">
      <c r="E17684"/>
      <c r="F17684"/>
      <c r="G17684" s="3"/>
      <c r="H17684" s="3"/>
      <c r="I17684" s="3"/>
      <c r="J17684" s="3"/>
      <c r="K17684" s="3"/>
      <c r="L17684" s="3"/>
      <c r="M17684" s="3"/>
      <c r="N17684" s="3"/>
      <c r="O17684" s="3"/>
      <c r="P17684" s="3"/>
      <c r="Q17684" s="3"/>
      <c r="R17684" s="3"/>
      <c r="S17684" s="3"/>
    </row>
    <row r="17685" spans="5:19" x14ac:dyDescent="0.3">
      <c r="E17685"/>
      <c r="F17685"/>
      <c r="G17685" s="3"/>
      <c r="H17685" s="3"/>
      <c r="I17685" s="3"/>
      <c r="J17685" s="3"/>
      <c r="K17685" s="3"/>
      <c r="L17685" s="3"/>
      <c r="M17685" s="3"/>
      <c r="N17685" s="3"/>
      <c r="O17685" s="3"/>
      <c r="P17685" s="3"/>
      <c r="Q17685" s="3"/>
      <c r="R17685" s="3"/>
      <c r="S17685" s="3"/>
    </row>
    <row r="17686" spans="5:19" x14ac:dyDescent="0.3">
      <c r="E17686"/>
      <c r="F17686"/>
      <c r="G17686" s="3"/>
      <c r="H17686" s="3"/>
      <c r="I17686" s="3"/>
      <c r="J17686" s="3"/>
      <c r="K17686" s="3"/>
      <c r="L17686" s="3"/>
      <c r="M17686" s="3"/>
      <c r="N17686" s="3"/>
      <c r="O17686" s="3"/>
      <c r="P17686" s="3"/>
      <c r="Q17686" s="3"/>
      <c r="R17686" s="3"/>
      <c r="S17686" s="3"/>
    </row>
    <row r="17687" spans="5:19" x14ac:dyDescent="0.3">
      <c r="E17687"/>
      <c r="F17687"/>
      <c r="G17687" s="3"/>
      <c r="H17687" s="3"/>
      <c r="I17687" s="3"/>
      <c r="J17687" s="3"/>
      <c r="K17687" s="3"/>
      <c r="L17687" s="3"/>
      <c r="M17687" s="3"/>
      <c r="N17687" s="3"/>
      <c r="O17687" s="3"/>
      <c r="P17687" s="3"/>
      <c r="Q17687" s="3"/>
      <c r="R17687" s="3"/>
      <c r="S17687" s="3"/>
    </row>
    <row r="17688" spans="5:19" x14ac:dyDescent="0.3">
      <c r="E17688"/>
      <c r="F17688"/>
      <c r="G17688" s="3"/>
      <c r="H17688" s="3"/>
      <c r="I17688" s="3"/>
      <c r="J17688" s="3"/>
      <c r="K17688" s="3"/>
      <c r="L17688" s="3"/>
      <c r="M17688" s="3"/>
      <c r="N17688" s="3"/>
      <c r="O17688" s="3"/>
      <c r="P17688" s="3"/>
      <c r="Q17688" s="3"/>
      <c r="R17688" s="3"/>
      <c r="S17688" s="3"/>
    </row>
    <row r="17689" spans="5:19" x14ac:dyDescent="0.3">
      <c r="E17689"/>
      <c r="F17689"/>
      <c r="G17689" s="3"/>
      <c r="H17689" s="3"/>
      <c r="I17689" s="3"/>
      <c r="J17689" s="3"/>
      <c r="K17689" s="3"/>
      <c r="L17689" s="3"/>
      <c r="M17689" s="3"/>
      <c r="N17689" s="3"/>
      <c r="O17689" s="3"/>
      <c r="P17689" s="3"/>
      <c r="Q17689" s="3"/>
      <c r="R17689" s="3"/>
      <c r="S17689" s="3"/>
    </row>
    <row r="17690" spans="5:19" x14ac:dyDescent="0.3">
      <c r="E17690"/>
      <c r="F17690"/>
      <c r="G17690" s="3"/>
      <c r="H17690" s="3"/>
      <c r="I17690" s="3"/>
      <c r="J17690" s="3"/>
      <c r="K17690" s="3"/>
      <c r="L17690" s="3"/>
      <c r="M17690" s="3"/>
      <c r="N17690" s="3"/>
      <c r="O17690" s="3"/>
      <c r="P17690" s="3"/>
      <c r="Q17690" s="3"/>
      <c r="R17690" s="3"/>
      <c r="S17690" s="3"/>
    </row>
    <row r="17691" spans="5:19" x14ac:dyDescent="0.3">
      <c r="E17691"/>
      <c r="F17691"/>
      <c r="G17691" s="3"/>
      <c r="H17691" s="3"/>
      <c r="I17691" s="3"/>
      <c r="J17691" s="3"/>
      <c r="K17691" s="3"/>
      <c r="L17691" s="3"/>
      <c r="M17691" s="3"/>
      <c r="N17691" s="3"/>
      <c r="O17691" s="3"/>
      <c r="P17691" s="3"/>
      <c r="Q17691" s="3"/>
      <c r="R17691" s="3"/>
      <c r="S17691" s="3"/>
    </row>
    <row r="17692" spans="5:19" x14ac:dyDescent="0.3">
      <c r="E17692"/>
      <c r="F17692"/>
      <c r="G17692" s="3"/>
      <c r="H17692" s="3"/>
      <c r="I17692" s="3"/>
      <c r="J17692" s="3"/>
      <c r="K17692" s="3"/>
      <c r="L17692" s="3"/>
      <c r="M17692" s="3"/>
      <c r="N17692" s="3"/>
      <c r="O17692" s="3"/>
      <c r="P17692" s="3"/>
      <c r="Q17692" s="3"/>
      <c r="R17692" s="3"/>
      <c r="S17692" s="3"/>
    </row>
    <row r="17693" spans="5:19" x14ac:dyDescent="0.3">
      <c r="E17693"/>
      <c r="F17693"/>
      <c r="G17693" s="3"/>
      <c r="H17693" s="3"/>
      <c r="I17693" s="3"/>
      <c r="J17693" s="3"/>
      <c r="K17693" s="3"/>
      <c r="L17693" s="3"/>
      <c r="M17693" s="3"/>
      <c r="N17693" s="3"/>
      <c r="O17693" s="3"/>
      <c r="P17693" s="3"/>
      <c r="Q17693" s="3"/>
      <c r="R17693" s="3"/>
      <c r="S17693" s="3"/>
    </row>
    <row r="17694" spans="5:19" x14ac:dyDescent="0.3">
      <c r="E17694"/>
      <c r="F17694"/>
      <c r="G17694" s="3"/>
      <c r="H17694" s="3"/>
      <c r="I17694" s="3"/>
      <c r="J17694" s="3"/>
      <c r="K17694" s="3"/>
      <c r="L17694" s="3"/>
      <c r="M17694" s="3"/>
      <c r="N17694" s="3"/>
      <c r="O17694" s="3"/>
      <c r="P17694" s="3"/>
      <c r="Q17694" s="3"/>
      <c r="R17694" s="3"/>
      <c r="S17694" s="3"/>
    </row>
    <row r="17695" spans="5:19" x14ac:dyDescent="0.3">
      <c r="E17695"/>
      <c r="F17695"/>
      <c r="G17695" s="3"/>
      <c r="H17695" s="3"/>
      <c r="I17695" s="3"/>
      <c r="J17695" s="3"/>
      <c r="K17695" s="3"/>
      <c r="L17695" s="3"/>
      <c r="M17695" s="3"/>
      <c r="N17695" s="3"/>
      <c r="O17695" s="3"/>
      <c r="P17695" s="3"/>
      <c r="Q17695" s="3"/>
      <c r="R17695" s="3"/>
      <c r="S17695" s="3"/>
    </row>
    <row r="17696" spans="5:19" x14ac:dyDescent="0.3">
      <c r="E17696"/>
      <c r="F17696"/>
      <c r="G17696" s="3"/>
      <c r="H17696" s="3"/>
      <c r="I17696" s="3"/>
      <c r="J17696" s="3"/>
      <c r="K17696" s="3"/>
      <c r="L17696" s="3"/>
      <c r="M17696" s="3"/>
      <c r="N17696" s="3"/>
      <c r="O17696" s="3"/>
      <c r="P17696" s="3"/>
      <c r="Q17696" s="3"/>
      <c r="R17696" s="3"/>
      <c r="S17696" s="3"/>
    </row>
    <row r="17697" spans="5:19" x14ac:dyDescent="0.3">
      <c r="E17697"/>
      <c r="F17697"/>
      <c r="G17697" s="3"/>
      <c r="H17697" s="3"/>
      <c r="I17697" s="3"/>
      <c r="J17697" s="3"/>
      <c r="K17697" s="3"/>
      <c r="L17697" s="3"/>
      <c r="M17697" s="3"/>
      <c r="N17697" s="3"/>
      <c r="O17697" s="3"/>
      <c r="P17697" s="3"/>
      <c r="Q17697" s="3"/>
      <c r="R17697" s="3"/>
      <c r="S17697" s="3"/>
    </row>
    <row r="17698" spans="5:19" x14ac:dyDescent="0.3">
      <c r="E17698"/>
      <c r="F17698"/>
      <c r="G17698" s="3"/>
      <c r="H17698" s="3"/>
      <c r="I17698" s="3"/>
      <c r="J17698" s="3"/>
      <c r="K17698" s="3"/>
      <c r="L17698" s="3"/>
      <c r="M17698" s="3"/>
      <c r="N17698" s="3"/>
      <c r="O17698" s="3"/>
      <c r="P17698" s="3"/>
      <c r="Q17698" s="3"/>
      <c r="R17698" s="3"/>
      <c r="S17698" s="3"/>
    </row>
    <row r="17699" spans="5:19" x14ac:dyDescent="0.3">
      <c r="E17699"/>
      <c r="F17699"/>
      <c r="G17699" s="3"/>
      <c r="H17699" s="3"/>
      <c r="I17699" s="3"/>
      <c r="J17699" s="3"/>
      <c r="K17699" s="3"/>
      <c r="L17699" s="3"/>
      <c r="M17699" s="3"/>
      <c r="N17699" s="3"/>
      <c r="O17699" s="3"/>
      <c r="P17699" s="3"/>
      <c r="Q17699" s="3"/>
      <c r="R17699" s="3"/>
      <c r="S17699" s="3"/>
    </row>
    <row r="17700" spans="5:19" x14ac:dyDescent="0.3">
      <c r="E17700"/>
      <c r="F17700"/>
      <c r="G17700" s="3"/>
      <c r="H17700" s="3"/>
      <c r="I17700" s="3"/>
      <c r="J17700" s="3"/>
      <c r="K17700" s="3"/>
      <c r="L17700" s="3"/>
      <c r="M17700" s="3"/>
      <c r="N17700" s="3"/>
      <c r="O17700" s="3"/>
      <c r="P17700" s="3"/>
      <c r="Q17700" s="3"/>
      <c r="R17700" s="3"/>
      <c r="S17700" s="3"/>
    </row>
    <row r="17701" spans="5:19" x14ac:dyDescent="0.3">
      <c r="E17701"/>
      <c r="F17701"/>
      <c r="G17701" s="3"/>
      <c r="H17701" s="3"/>
      <c r="I17701" s="3"/>
      <c r="J17701" s="3"/>
      <c r="K17701" s="3"/>
      <c r="L17701" s="3"/>
      <c r="M17701" s="3"/>
      <c r="N17701" s="3"/>
      <c r="O17701" s="3"/>
      <c r="P17701" s="3"/>
      <c r="Q17701" s="3"/>
      <c r="R17701" s="3"/>
      <c r="S17701" s="3"/>
    </row>
    <row r="17702" spans="5:19" x14ac:dyDescent="0.3">
      <c r="E17702"/>
      <c r="F17702"/>
      <c r="G17702" s="3"/>
      <c r="H17702" s="3"/>
      <c r="I17702" s="3"/>
      <c r="J17702" s="3"/>
      <c r="K17702" s="3"/>
      <c r="L17702" s="3"/>
      <c r="M17702" s="3"/>
      <c r="N17702" s="3"/>
      <c r="O17702" s="3"/>
      <c r="P17702" s="3"/>
      <c r="Q17702" s="3"/>
      <c r="R17702" s="3"/>
      <c r="S17702" s="3"/>
    </row>
    <row r="17703" spans="5:19" x14ac:dyDescent="0.3">
      <c r="E17703"/>
      <c r="F17703"/>
      <c r="G17703" s="3"/>
      <c r="H17703" s="3"/>
      <c r="I17703" s="3"/>
      <c r="J17703" s="3"/>
      <c r="K17703" s="3"/>
      <c r="L17703" s="3"/>
      <c r="M17703" s="3"/>
      <c r="N17703" s="3"/>
      <c r="O17703" s="3"/>
      <c r="P17703" s="3"/>
      <c r="Q17703" s="3"/>
      <c r="R17703" s="3"/>
      <c r="S17703" s="3"/>
    </row>
    <row r="17704" spans="5:19" x14ac:dyDescent="0.3">
      <c r="E17704"/>
      <c r="F17704"/>
      <c r="G17704" s="3"/>
      <c r="H17704" s="3"/>
      <c r="I17704" s="3"/>
      <c r="J17704" s="3"/>
      <c r="K17704" s="3"/>
      <c r="L17704" s="3"/>
      <c r="M17704" s="3"/>
      <c r="N17704" s="3"/>
      <c r="O17704" s="3"/>
      <c r="P17704" s="3"/>
      <c r="Q17704" s="3"/>
      <c r="R17704" s="3"/>
      <c r="S17704" s="3"/>
    </row>
    <row r="17705" spans="5:19" x14ac:dyDescent="0.3">
      <c r="E17705"/>
      <c r="F17705"/>
      <c r="G17705" s="3"/>
      <c r="H17705" s="3"/>
      <c r="I17705" s="3"/>
      <c r="J17705" s="3"/>
      <c r="K17705" s="3"/>
      <c r="L17705" s="3"/>
      <c r="M17705" s="3"/>
      <c r="N17705" s="3"/>
      <c r="O17705" s="3"/>
      <c r="P17705" s="3"/>
      <c r="Q17705" s="3"/>
      <c r="R17705" s="3"/>
      <c r="S17705" s="3"/>
    </row>
    <row r="17706" spans="5:19" x14ac:dyDescent="0.3">
      <c r="E17706"/>
      <c r="F17706"/>
      <c r="G17706" s="3"/>
      <c r="H17706" s="3"/>
      <c r="I17706" s="3"/>
      <c r="J17706" s="3"/>
      <c r="K17706" s="3"/>
      <c r="L17706" s="3"/>
      <c r="M17706" s="3"/>
      <c r="N17706" s="3"/>
      <c r="O17706" s="3"/>
      <c r="P17706" s="3"/>
      <c r="Q17706" s="3"/>
      <c r="R17706" s="3"/>
      <c r="S17706" s="3"/>
    </row>
    <row r="17707" spans="5:19" x14ac:dyDescent="0.3">
      <c r="E17707"/>
      <c r="F17707"/>
      <c r="G17707" s="3"/>
      <c r="H17707" s="3"/>
      <c r="I17707" s="3"/>
      <c r="J17707" s="3"/>
      <c r="K17707" s="3"/>
      <c r="L17707" s="3"/>
      <c r="M17707" s="3"/>
      <c r="N17707" s="3"/>
      <c r="O17707" s="3"/>
      <c r="P17707" s="3"/>
      <c r="Q17707" s="3"/>
      <c r="R17707" s="3"/>
      <c r="S17707" s="3"/>
    </row>
    <row r="17708" spans="5:19" x14ac:dyDescent="0.3">
      <c r="E17708"/>
      <c r="F17708"/>
      <c r="G17708" s="3"/>
      <c r="H17708" s="3"/>
      <c r="I17708" s="3"/>
      <c r="J17708" s="3"/>
      <c r="K17708" s="3"/>
      <c r="L17708" s="3"/>
      <c r="M17708" s="3"/>
      <c r="N17708" s="3"/>
      <c r="O17708" s="3"/>
      <c r="P17708" s="3"/>
      <c r="Q17708" s="3"/>
      <c r="R17708" s="3"/>
      <c r="S17708" s="3"/>
    </row>
    <row r="17709" spans="5:19" x14ac:dyDescent="0.3">
      <c r="E17709"/>
      <c r="F17709"/>
      <c r="G17709" s="3"/>
      <c r="H17709" s="3"/>
      <c r="I17709" s="3"/>
      <c r="J17709" s="3"/>
      <c r="K17709" s="3"/>
      <c r="L17709" s="3"/>
      <c r="M17709" s="3"/>
      <c r="N17709" s="3"/>
      <c r="O17709" s="3"/>
      <c r="P17709" s="3"/>
      <c r="Q17709" s="3"/>
      <c r="R17709" s="3"/>
      <c r="S17709" s="3"/>
    </row>
    <row r="17710" spans="5:19" x14ac:dyDescent="0.3">
      <c r="E17710"/>
      <c r="F17710"/>
      <c r="G17710" s="3"/>
      <c r="H17710" s="3"/>
      <c r="I17710" s="3"/>
      <c r="J17710" s="3"/>
      <c r="K17710" s="3"/>
      <c r="L17710" s="3"/>
      <c r="M17710" s="3"/>
      <c r="N17710" s="3"/>
      <c r="O17710" s="3"/>
      <c r="P17710" s="3"/>
      <c r="Q17710" s="3"/>
      <c r="R17710" s="3"/>
      <c r="S17710" s="3"/>
    </row>
    <row r="17711" spans="5:19" x14ac:dyDescent="0.3">
      <c r="E17711"/>
      <c r="F17711"/>
      <c r="G17711" s="3"/>
      <c r="H17711" s="3"/>
      <c r="I17711" s="3"/>
      <c r="J17711" s="3"/>
      <c r="K17711" s="3"/>
      <c r="L17711" s="3"/>
      <c r="M17711" s="3"/>
      <c r="N17711" s="3"/>
      <c r="O17711" s="3"/>
      <c r="P17711" s="3"/>
      <c r="Q17711" s="3"/>
      <c r="R17711" s="3"/>
      <c r="S17711" s="3"/>
    </row>
    <row r="17712" spans="5:19" x14ac:dyDescent="0.3">
      <c r="E17712"/>
      <c r="F17712"/>
      <c r="G17712" s="3"/>
      <c r="H17712" s="3"/>
      <c r="I17712" s="3"/>
      <c r="J17712" s="3"/>
      <c r="K17712" s="3"/>
      <c r="L17712" s="3"/>
      <c r="M17712" s="3"/>
      <c r="N17712" s="3"/>
      <c r="O17712" s="3"/>
      <c r="P17712" s="3"/>
      <c r="Q17712" s="3"/>
      <c r="R17712" s="3"/>
      <c r="S17712" s="3"/>
    </row>
    <row r="17713" spans="5:19" x14ac:dyDescent="0.3">
      <c r="E17713"/>
      <c r="F17713"/>
      <c r="G17713" s="3"/>
      <c r="H17713" s="3"/>
      <c r="I17713" s="3"/>
      <c r="J17713" s="3"/>
      <c r="K17713" s="3"/>
      <c r="L17713" s="3"/>
      <c r="M17713" s="3"/>
      <c r="N17713" s="3"/>
      <c r="O17713" s="3"/>
      <c r="P17713" s="3"/>
      <c r="Q17713" s="3"/>
      <c r="R17713" s="3"/>
      <c r="S17713" s="3"/>
    </row>
    <row r="17714" spans="5:19" x14ac:dyDescent="0.3">
      <c r="E17714"/>
      <c r="F17714"/>
      <c r="G17714" s="3"/>
      <c r="H17714" s="3"/>
      <c r="I17714" s="3"/>
      <c r="J17714" s="3"/>
      <c r="K17714" s="3"/>
      <c r="L17714" s="3"/>
      <c r="M17714" s="3"/>
      <c r="N17714" s="3"/>
      <c r="O17714" s="3"/>
      <c r="P17714" s="3"/>
      <c r="Q17714" s="3"/>
      <c r="R17714" s="3"/>
      <c r="S17714" s="3"/>
    </row>
    <row r="17715" spans="5:19" x14ac:dyDescent="0.3">
      <c r="E17715"/>
      <c r="F17715"/>
      <c r="G17715" s="3"/>
      <c r="H17715" s="3"/>
      <c r="I17715" s="3"/>
      <c r="J17715" s="3"/>
      <c r="K17715" s="3"/>
      <c r="L17715" s="3"/>
      <c r="M17715" s="3"/>
      <c r="N17715" s="3"/>
      <c r="O17715" s="3"/>
      <c r="P17715" s="3"/>
      <c r="Q17715" s="3"/>
      <c r="R17715" s="3"/>
      <c r="S17715" s="3"/>
    </row>
    <row r="17716" spans="5:19" x14ac:dyDescent="0.3">
      <c r="E17716"/>
      <c r="F17716"/>
      <c r="G17716" s="3"/>
      <c r="H17716" s="3"/>
      <c r="I17716" s="3"/>
      <c r="J17716" s="3"/>
      <c r="K17716" s="3"/>
      <c r="L17716" s="3"/>
      <c r="M17716" s="3"/>
      <c r="N17716" s="3"/>
      <c r="O17716" s="3"/>
      <c r="P17716" s="3"/>
      <c r="Q17716" s="3"/>
      <c r="R17716" s="3"/>
      <c r="S17716" s="3"/>
    </row>
    <row r="17717" spans="5:19" x14ac:dyDescent="0.3">
      <c r="E17717"/>
      <c r="F17717"/>
      <c r="G17717" s="3"/>
      <c r="H17717" s="3"/>
      <c r="I17717" s="3"/>
      <c r="J17717" s="3"/>
      <c r="K17717" s="3"/>
      <c r="L17717" s="3"/>
      <c r="M17717" s="3"/>
      <c r="N17717" s="3"/>
      <c r="O17717" s="3"/>
      <c r="P17717" s="3"/>
      <c r="Q17717" s="3"/>
      <c r="R17717" s="3"/>
      <c r="S17717" s="3"/>
    </row>
    <row r="17718" spans="5:19" x14ac:dyDescent="0.3">
      <c r="E17718"/>
      <c r="F17718"/>
      <c r="G17718" s="3"/>
      <c r="H17718" s="3"/>
      <c r="I17718" s="3"/>
      <c r="J17718" s="3"/>
      <c r="K17718" s="3"/>
      <c r="L17718" s="3"/>
      <c r="M17718" s="3"/>
      <c r="N17718" s="3"/>
      <c r="O17718" s="3"/>
      <c r="P17718" s="3"/>
      <c r="Q17718" s="3"/>
      <c r="R17718" s="3"/>
      <c r="S17718" s="3"/>
    </row>
    <row r="17719" spans="5:19" x14ac:dyDescent="0.3">
      <c r="E17719"/>
      <c r="F17719"/>
      <c r="G17719" s="3"/>
      <c r="H17719" s="3"/>
      <c r="I17719" s="3"/>
      <c r="J17719" s="3"/>
      <c r="K17719" s="3"/>
      <c r="L17719" s="3"/>
      <c r="M17719" s="3"/>
      <c r="N17719" s="3"/>
      <c r="O17719" s="3"/>
      <c r="P17719" s="3"/>
      <c r="Q17719" s="3"/>
      <c r="R17719" s="3"/>
      <c r="S17719" s="3"/>
    </row>
    <row r="17720" spans="5:19" x14ac:dyDescent="0.3">
      <c r="E17720"/>
      <c r="F17720"/>
      <c r="G17720" s="3"/>
      <c r="H17720" s="3"/>
      <c r="I17720" s="3"/>
      <c r="J17720" s="3"/>
      <c r="K17720" s="3"/>
      <c r="L17720" s="3"/>
      <c r="M17720" s="3"/>
      <c r="N17720" s="3"/>
      <c r="O17720" s="3"/>
      <c r="P17720" s="3"/>
      <c r="Q17720" s="3"/>
      <c r="R17720" s="3"/>
      <c r="S17720" s="3"/>
    </row>
    <row r="17721" spans="5:19" x14ac:dyDescent="0.3">
      <c r="E17721"/>
      <c r="F17721"/>
      <c r="G17721" s="3"/>
      <c r="H17721" s="3"/>
      <c r="I17721" s="3"/>
      <c r="J17721" s="3"/>
      <c r="K17721" s="3"/>
      <c r="L17721" s="3"/>
      <c r="M17721" s="3"/>
      <c r="N17721" s="3"/>
      <c r="O17721" s="3"/>
      <c r="P17721" s="3"/>
      <c r="Q17721" s="3"/>
      <c r="R17721" s="3"/>
      <c r="S17721" s="3"/>
    </row>
    <row r="17722" spans="5:19" x14ac:dyDescent="0.3">
      <c r="E17722"/>
      <c r="F17722"/>
      <c r="G17722" s="3"/>
      <c r="H17722" s="3"/>
      <c r="I17722" s="3"/>
      <c r="J17722" s="3"/>
      <c r="K17722" s="3"/>
      <c r="L17722" s="3"/>
      <c r="M17722" s="3"/>
      <c r="N17722" s="3"/>
      <c r="O17722" s="3"/>
      <c r="P17722" s="3"/>
      <c r="Q17722" s="3"/>
      <c r="R17722" s="3"/>
      <c r="S17722" s="3"/>
    </row>
    <row r="17723" spans="5:19" x14ac:dyDescent="0.3">
      <c r="E17723"/>
      <c r="F17723"/>
      <c r="G17723" s="3"/>
      <c r="H17723" s="3"/>
      <c r="I17723" s="3"/>
      <c r="J17723" s="3"/>
      <c r="K17723" s="3"/>
      <c r="L17723" s="3"/>
      <c r="M17723" s="3"/>
      <c r="N17723" s="3"/>
      <c r="O17723" s="3"/>
      <c r="P17723" s="3"/>
      <c r="Q17723" s="3"/>
      <c r="R17723" s="3"/>
      <c r="S17723" s="3"/>
    </row>
    <row r="17724" spans="5:19" x14ac:dyDescent="0.3">
      <c r="E17724"/>
      <c r="F17724"/>
      <c r="G17724" s="3"/>
      <c r="H17724" s="3"/>
      <c r="I17724" s="3"/>
      <c r="J17724" s="3"/>
      <c r="K17724" s="3"/>
      <c r="L17724" s="3"/>
      <c r="M17724" s="3"/>
      <c r="N17724" s="3"/>
      <c r="O17724" s="3"/>
      <c r="P17724" s="3"/>
      <c r="Q17724" s="3"/>
      <c r="R17724" s="3"/>
      <c r="S17724" s="3"/>
    </row>
    <row r="17725" spans="5:19" x14ac:dyDescent="0.3">
      <c r="E17725"/>
      <c r="F17725"/>
      <c r="G17725" s="3"/>
      <c r="H17725" s="3"/>
      <c r="I17725" s="3"/>
      <c r="J17725" s="3"/>
      <c r="K17725" s="3"/>
      <c r="L17725" s="3"/>
      <c r="M17725" s="3"/>
      <c r="N17725" s="3"/>
      <c r="O17725" s="3"/>
      <c r="P17725" s="3"/>
      <c r="Q17725" s="3"/>
      <c r="R17725" s="3"/>
      <c r="S17725" s="3"/>
    </row>
    <row r="17726" spans="5:19" x14ac:dyDescent="0.3">
      <c r="E17726"/>
      <c r="F17726"/>
      <c r="G17726" s="3"/>
      <c r="H17726" s="3"/>
      <c r="I17726" s="3"/>
      <c r="J17726" s="3"/>
      <c r="K17726" s="3"/>
      <c r="L17726" s="3"/>
      <c r="M17726" s="3"/>
      <c r="N17726" s="3"/>
      <c r="O17726" s="3"/>
      <c r="P17726" s="3"/>
      <c r="Q17726" s="3"/>
      <c r="R17726" s="3"/>
      <c r="S17726" s="3"/>
    </row>
    <row r="17727" spans="5:19" x14ac:dyDescent="0.3">
      <c r="E17727"/>
      <c r="F17727"/>
      <c r="G17727" s="3"/>
      <c r="H17727" s="3"/>
      <c r="I17727" s="3"/>
      <c r="J17727" s="3"/>
      <c r="K17727" s="3"/>
      <c r="L17727" s="3"/>
      <c r="M17727" s="3"/>
      <c r="N17727" s="3"/>
      <c r="O17727" s="3"/>
      <c r="P17727" s="3"/>
      <c r="Q17727" s="3"/>
      <c r="R17727" s="3"/>
      <c r="S17727" s="3"/>
    </row>
    <row r="17728" spans="5:19" x14ac:dyDescent="0.3">
      <c r="E17728"/>
      <c r="F17728"/>
      <c r="G17728" s="3"/>
      <c r="H17728" s="3"/>
      <c r="I17728" s="3"/>
      <c r="J17728" s="3"/>
      <c r="K17728" s="3"/>
      <c r="L17728" s="3"/>
      <c r="M17728" s="3"/>
      <c r="N17728" s="3"/>
      <c r="O17728" s="3"/>
      <c r="P17728" s="3"/>
      <c r="Q17728" s="3"/>
      <c r="R17728" s="3"/>
      <c r="S17728" s="3"/>
    </row>
    <row r="17729" spans="5:19" x14ac:dyDescent="0.3">
      <c r="E17729"/>
      <c r="F17729"/>
      <c r="G17729" s="3"/>
      <c r="H17729" s="3"/>
      <c r="I17729" s="3"/>
      <c r="J17729" s="3"/>
      <c r="K17729" s="3"/>
      <c r="L17729" s="3"/>
      <c r="M17729" s="3"/>
      <c r="N17729" s="3"/>
      <c r="O17729" s="3"/>
      <c r="P17729" s="3"/>
      <c r="Q17729" s="3"/>
      <c r="R17729" s="3"/>
      <c r="S17729" s="3"/>
    </row>
    <row r="17730" spans="5:19" x14ac:dyDescent="0.3">
      <c r="E17730"/>
      <c r="F17730"/>
      <c r="G17730" s="3"/>
      <c r="H17730" s="3"/>
      <c r="I17730" s="3"/>
      <c r="J17730" s="3"/>
      <c r="K17730" s="3"/>
      <c r="L17730" s="3"/>
      <c r="M17730" s="3"/>
      <c r="N17730" s="3"/>
      <c r="O17730" s="3"/>
      <c r="P17730" s="3"/>
      <c r="Q17730" s="3"/>
      <c r="R17730" s="3"/>
      <c r="S17730" s="3"/>
    </row>
    <row r="17731" spans="5:19" x14ac:dyDescent="0.3">
      <c r="E17731"/>
      <c r="F17731"/>
      <c r="G17731" s="3"/>
      <c r="H17731" s="3"/>
      <c r="I17731" s="3"/>
      <c r="J17731" s="3"/>
      <c r="K17731" s="3"/>
      <c r="L17731" s="3"/>
      <c r="M17731" s="3"/>
      <c r="N17731" s="3"/>
      <c r="O17731" s="3"/>
      <c r="P17731" s="3"/>
      <c r="Q17731" s="3"/>
      <c r="R17731" s="3"/>
      <c r="S17731" s="3"/>
    </row>
    <row r="17732" spans="5:19" x14ac:dyDescent="0.3">
      <c r="E17732"/>
      <c r="F17732"/>
      <c r="G17732" s="3"/>
      <c r="H17732" s="3"/>
      <c r="I17732" s="3"/>
      <c r="J17732" s="3"/>
      <c r="K17732" s="3"/>
      <c r="L17732" s="3"/>
      <c r="M17732" s="3"/>
      <c r="N17732" s="3"/>
      <c r="O17732" s="3"/>
      <c r="P17732" s="3"/>
      <c r="Q17732" s="3"/>
      <c r="R17732" s="3"/>
      <c r="S17732" s="3"/>
    </row>
    <row r="17733" spans="5:19" x14ac:dyDescent="0.3">
      <c r="E17733"/>
      <c r="F17733"/>
      <c r="G17733" s="3"/>
      <c r="H17733" s="3"/>
      <c r="I17733" s="3"/>
      <c r="J17733" s="3"/>
      <c r="K17733" s="3"/>
      <c r="L17733" s="3"/>
      <c r="M17733" s="3"/>
      <c r="N17733" s="3"/>
      <c r="O17733" s="3"/>
      <c r="P17733" s="3"/>
      <c r="Q17733" s="3"/>
      <c r="R17733" s="3"/>
      <c r="S17733" s="3"/>
    </row>
    <row r="17734" spans="5:19" x14ac:dyDescent="0.3">
      <c r="E17734"/>
      <c r="F17734"/>
      <c r="G17734" s="3"/>
      <c r="H17734" s="3"/>
      <c r="I17734" s="3"/>
      <c r="J17734" s="3"/>
      <c r="K17734" s="3"/>
      <c r="L17734" s="3"/>
      <c r="M17734" s="3"/>
      <c r="N17734" s="3"/>
      <c r="O17734" s="3"/>
      <c r="P17734" s="3"/>
      <c r="Q17734" s="3"/>
      <c r="R17734" s="3"/>
      <c r="S17734" s="3"/>
    </row>
    <row r="17735" spans="5:19" x14ac:dyDescent="0.3">
      <c r="E17735"/>
      <c r="F17735"/>
      <c r="G17735" s="3"/>
      <c r="H17735" s="3"/>
      <c r="I17735" s="3"/>
      <c r="J17735" s="3"/>
      <c r="K17735" s="3"/>
      <c r="L17735" s="3"/>
      <c r="M17735" s="3"/>
      <c r="N17735" s="3"/>
      <c r="O17735" s="3"/>
      <c r="P17735" s="3"/>
      <c r="Q17735" s="3"/>
      <c r="R17735" s="3"/>
      <c r="S17735" s="3"/>
    </row>
    <row r="17736" spans="5:19" x14ac:dyDescent="0.3">
      <c r="E17736"/>
      <c r="F17736"/>
      <c r="G17736" s="3"/>
      <c r="H17736" s="3"/>
      <c r="I17736" s="3"/>
      <c r="J17736" s="3"/>
      <c r="K17736" s="3"/>
      <c r="L17736" s="3"/>
      <c r="M17736" s="3"/>
      <c r="N17736" s="3"/>
      <c r="O17736" s="3"/>
      <c r="P17736" s="3"/>
      <c r="Q17736" s="3"/>
      <c r="R17736" s="3"/>
      <c r="S17736" s="3"/>
    </row>
    <row r="17737" spans="5:19" x14ac:dyDescent="0.3">
      <c r="E17737"/>
      <c r="F17737"/>
      <c r="G17737" s="3"/>
      <c r="H17737" s="3"/>
      <c r="I17737" s="3"/>
      <c r="J17737" s="3"/>
      <c r="K17737" s="3"/>
      <c r="L17737" s="3"/>
      <c r="M17737" s="3"/>
      <c r="N17737" s="3"/>
      <c r="O17737" s="3"/>
      <c r="P17737" s="3"/>
      <c r="Q17737" s="3"/>
      <c r="R17737" s="3"/>
      <c r="S17737" s="3"/>
    </row>
    <row r="17738" spans="5:19" x14ac:dyDescent="0.3">
      <c r="E17738"/>
      <c r="F17738"/>
      <c r="G17738" s="3"/>
      <c r="H17738" s="3"/>
      <c r="I17738" s="3"/>
      <c r="J17738" s="3"/>
      <c r="K17738" s="3"/>
      <c r="L17738" s="3"/>
      <c r="M17738" s="3"/>
      <c r="N17738" s="3"/>
      <c r="O17738" s="3"/>
      <c r="P17738" s="3"/>
      <c r="Q17738" s="3"/>
      <c r="R17738" s="3"/>
      <c r="S17738" s="3"/>
    </row>
    <row r="17739" spans="5:19" x14ac:dyDescent="0.3">
      <c r="E17739"/>
      <c r="F17739"/>
      <c r="G17739" s="3"/>
      <c r="H17739" s="3"/>
      <c r="I17739" s="3"/>
      <c r="J17739" s="3"/>
      <c r="K17739" s="3"/>
      <c r="L17739" s="3"/>
      <c r="M17739" s="3"/>
      <c r="N17739" s="3"/>
      <c r="O17739" s="3"/>
      <c r="P17739" s="3"/>
      <c r="Q17739" s="3"/>
      <c r="R17739" s="3"/>
      <c r="S17739" s="3"/>
    </row>
    <row r="17740" spans="5:19" x14ac:dyDescent="0.3">
      <c r="E17740"/>
      <c r="F17740"/>
      <c r="G17740" s="3"/>
      <c r="H17740" s="3"/>
      <c r="I17740" s="3"/>
      <c r="J17740" s="3"/>
      <c r="K17740" s="3"/>
      <c r="L17740" s="3"/>
      <c r="M17740" s="3"/>
      <c r="N17740" s="3"/>
      <c r="O17740" s="3"/>
      <c r="P17740" s="3"/>
      <c r="Q17740" s="3"/>
      <c r="R17740" s="3"/>
      <c r="S17740" s="3"/>
    </row>
    <row r="17741" spans="5:19" x14ac:dyDescent="0.3">
      <c r="E17741"/>
      <c r="F17741"/>
      <c r="G17741" s="3"/>
      <c r="H17741" s="3"/>
      <c r="I17741" s="3"/>
      <c r="J17741" s="3"/>
      <c r="K17741" s="3"/>
      <c r="L17741" s="3"/>
      <c r="M17741" s="3"/>
      <c r="N17741" s="3"/>
      <c r="O17741" s="3"/>
      <c r="P17741" s="3"/>
      <c r="Q17741" s="3"/>
      <c r="R17741" s="3"/>
      <c r="S17741" s="3"/>
    </row>
    <row r="17742" spans="5:19" x14ac:dyDescent="0.3">
      <c r="E17742"/>
      <c r="F17742"/>
      <c r="G17742" s="3"/>
      <c r="H17742" s="3"/>
      <c r="I17742" s="3"/>
      <c r="J17742" s="3"/>
      <c r="K17742" s="3"/>
      <c r="L17742" s="3"/>
      <c r="M17742" s="3"/>
      <c r="N17742" s="3"/>
      <c r="O17742" s="3"/>
      <c r="P17742" s="3"/>
      <c r="Q17742" s="3"/>
      <c r="R17742" s="3"/>
      <c r="S17742" s="3"/>
    </row>
    <row r="17743" spans="5:19" x14ac:dyDescent="0.3">
      <c r="E17743"/>
      <c r="F17743"/>
      <c r="G17743" s="3"/>
      <c r="H17743" s="3"/>
      <c r="I17743" s="3"/>
      <c r="J17743" s="3"/>
      <c r="K17743" s="3"/>
      <c r="L17743" s="3"/>
      <c r="M17743" s="3"/>
      <c r="N17743" s="3"/>
      <c r="O17743" s="3"/>
      <c r="P17743" s="3"/>
      <c r="Q17743" s="3"/>
      <c r="R17743" s="3"/>
      <c r="S17743" s="3"/>
    </row>
    <row r="17744" spans="5:19" x14ac:dyDescent="0.3">
      <c r="E17744"/>
      <c r="F17744"/>
      <c r="G17744" s="3"/>
      <c r="H17744" s="3"/>
      <c r="I17744" s="3"/>
      <c r="J17744" s="3"/>
      <c r="K17744" s="3"/>
      <c r="L17744" s="3"/>
      <c r="M17744" s="3"/>
      <c r="N17744" s="3"/>
      <c r="O17744" s="3"/>
      <c r="P17744" s="3"/>
      <c r="Q17744" s="3"/>
      <c r="R17744" s="3"/>
      <c r="S17744" s="3"/>
    </row>
    <row r="17745" spans="5:19" x14ac:dyDescent="0.3">
      <c r="E17745"/>
      <c r="F17745"/>
      <c r="G17745" s="3"/>
      <c r="H17745" s="3"/>
      <c r="I17745" s="3"/>
      <c r="J17745" s="3"/>
      <c r="K17745" s="3"/>
      <c r="L17745" s="3"/>
      <c r="M17745" s="3"/>
      <c r="N17745" s="3"/>
      <c r="O17745" s="3"/>
      <c r="P17745" s="3"/>
      <c r="Q17745" s="3"/>
      <c r="R17745" s="3"/>
      <c r="S17745" s="3"/>
    </row>
    <row r="17746" spans="5:19" x14ac:dyDescent="0.3">
      <c r="E17746"/>
      <c r="F17746"/>
      <c r="G17746" s="3"/>
      <c r="H17746" s="3"/>
      <c r="I17746" s="3"/>
      <c r="J17746" s="3"/>
      <c r="K17746" s="3"/>
      <c r="L17746" s="3"/>
      <c r="M17746" s="3"/>
      <c r="N17746" s="3"/>
      <c r="O17746" s="3"/>
      <c r="P17746" s="3"/>
      <c r="Q17746" s="3"/>
      <c r="R17746" s="3"/>
      <c r="S17746" s="3"/>
    </row>
    <row r="17747" spans="5:19" x14ac:dyDescent="0.3">
      <c r="E17747"/>
      <c r="F17747"/>
      <c r="G17747" s="3"/>
      <c r="H17747" s="3"/>
      <c r="I17747" s="3"/>
      <c r="J17747" s="3"/>
      <c r="K17747" s="3"/>
      <c r="L17747" s="3"/>
      <c r="M17747" s="3"/>
      <c r="N17747" s="3"/>
      <c r="O17747" s="3"/>
      <c r="P17747" s="3"/>
      <c r="Q17747" s="3"/>
      <c r="R17747" s="3"/>
      <c r="S17747" s="3"/>
    </row>
    <row r="17748" spans="5:19" x14ac:dyDescent="0.3">
      <c r="E17748"/>
      <c r="F17748"/>
      <c r="G17748" s="3"/>
      <c r="H17748" s="3"/>
      <c r="I17748" s="3"/>
      <c r="J17748" s="3"/>
      <c r="K17748" s="3"/>
      <c r="L17748" s="3"/>
      <c r="M17748" s="3"/>
      <c r="N17748" s="3"/>
      <c r="O17748" s="3"/>
      <c r="P17748" s="3"/>
      <c r="Q17748" s="3"/>
      <c r="R17748" s="3"/>
      <c r="S17748" s="3"/>
    </row>
    <row r="17749" spans="5:19" x14ac:dyDescent="0.3">
      <c r="E17749"/>
      <c r="F17749"/>
      <c r="G17749" s="3"/>
      <c r="H17749" s="3"/>
      <c r="I17749" s="3"/>
      <c r="J17749" s="3"/>
      <c r="K17749" s="3"/>
      <c r="L17749" s="3"/>
      <c r="M17749" s="3"/>
      <c r="N17749" s="3"/>
      <c r="O17749" s="3"/>
      <c r="P17749" s="3"/>
      <c r="Q17749" s="3"/>
      <c r="R17749" s="3"/>
      <c r="S17749" s="3"/>
    </row>
    <row r="17750" spans="5:19" x14ac:dyDescent="0.3">
      <c r="E17750"/>
      <c r="F17750"/>
      <c r="G17750" s="3"/>
      <c r="H17750" s="3"/>
      <c r="I17750" s="3"/>
      <c r="J17750" s="3"/>
      <c r="K17750" s="3"/>
      <c r="L17750" s="3"/>
      <c r="M17750" s="3"/>
      <c r="N17750" s="3"/>
      <c r="O17750" s="3"/>
      <c r="P17750" s="3"/>
      <c r="Q17750" s="3"/>
      <c r="R17750" s="3"/>
      <c r="S17750" s="3"/>
    </row>
    <row r="17751" spans="5:19" x14ac:dyDescent="0.3">
      <c r="E17751"/>
      <c r="F17751"/>
      <c r="G17751" s="3"/>
      <c r="H17751" s="3"/>
      <c r="I17751" s="3"/>
      <c r="J17751" s="3"/>
      <c r="K17751" s="3"/>
      <c r="L17751" s="3"/>
      <c r="M17751" s="3"/>
      <c r="N17751" s="3"/>
      <c r="O17751" s="3"/>
      <c r="P17751" s="3"/>
      <c r="Q17751" s="3"/>
      <c r="R17751" s="3"/>
      <c r="S17751" s="3"/>
    </row>
    <row r="17752" spans="5:19" x14ac:dyDescent="0.3">
      <c r="E17752"/>
      <c r="F17752"/>
      <c r="G17752" s="3"/>
      <c r="H17752" s="3"/>
      <c r="I17752" s="3"/>
      <c r="J17752" s="3"/>
      <c r="K17752" s="3"/>
      <c r="L17752" s="3"/>
      <c r="M17752" s="3"/>
      <c r="N17752" s="3"/>
      <c r="O17752" s="3"/>
      <c r="P17752" s="3"/>
      <c r="Q17752" s="3"/>
      <c r="R17752" s="3"/>
      <c r="S17752" s="3"/>
    </row>
    <row r="17753" spans="5:19" x14ac:dyDescent="0.3">
      <c r="E17753"/>
      <c r="F17753"/>
      <c r="G17753" s="3"/>
      <c r="H17753" s="3"/>
      <c r="I17753" s="3"/>
      <c r="J17753" s="3"/>
      <c r="K17753" s="3"/>
      <c r="L17753" s="3"/>
      <c r="M17753" s="3"/>
      <c r="N17753" s="3"/>
      <c r="O17753" s="3"/>
      <c r="P17753" s="3"/>
      <c r="Q17753" s="3"/>
      <c r="R17753" s="3"/>
      <c r="S17753" s="3"/>
    </row>
    <row r="17754" spans="5:19" x14ac:dyDescent="0.3">
      <c r="E17754"/>
      <c r="F17754"/>
      <c r="G17754" s="3"/>
      <c r="H17754" s="3"/>
      <c r="I17754" s="3"/>
      <c r="J17754" s="3"/>
      <c r="K17754" s="3"/>
      <c r="L17754" s="3"/>
      <c r="M17754" s="3"/>
      <c r="N17754" s="3"/>
      <c r="O17754" s="3"/>
      <c r="P17754" s="3"/>
      <c r="Q17754" s="3"/>
      <c r="R17754" s="3"/>
      <c r="S17754" s="3"/>
    </row>
    <row r="17755" spans="5:19" x14ac:dyDescent="0.3">
      <c r="E17755"/>
      <c r="F17755"/>
      <c r="G17755" s="3"/>
      <c r="H17755" s="3"/>
      <c r="I17755" s="3"/>
      <c r="J17755" s="3"/>
      <c r="K17755" s="3"/>
      <c r="L17755" s="3"/>
      <c r="M17755" s="3"/>
      <c r="N17755" s="3"/>
      <c r="O17755" s="3"/>
      <c r="P17755" s="3"/>
      <c r="Q17755" s="3"/>
      <c r="R17755" s="3"/>
      <c r="S17755" s="3"/>
    </row>
    <row r="17756" spans="5:19" x14ac:dyDescent="0.3">
      <c r="E17756"/>
      <c r="F17756"/>
      <c r="G17756" s="3"/>
      <c r="H17756" s="3"/>
      <c r="I17756" s="3"/>
      <c r="J17756" s="3"/>
      <c r="K17756" s="3"/>
      <c r="L17756" s="3"/>
      <c r="M17756" s="3"/>
      <c r="N17756" s="3"/>
      <c r="O17756" s="3"/>
      <c r="P17756" s="3"/>
      <c r="Q17756" s="3"/>
      <c r="R17756" s="3"/>
      <c r="S17756" s="3"/>
    </row>
    <row r="17757" spans="5:19" x14ac:dyDescent="0.3">
      <c r="E17757"/>
      <c r="F17757"/>
      <c r="G17757" s="3"/>
      <c r="H17757" s="3"/>
      <c r="I17757" s="3"/>
      <c r="J17757" s="3"/>
      <c r="K17757" s="3"/>
      <c r="L17757" s="3"/>
      <c r="M17757" s="3"/>
      <c r="N17757" s="3"/>
      <c r="O17757" s="3"/>
      <c r="P17757" s="3"/>
      <c r="Q17757" s="3"/>
      <c r="R17757" s="3"/>
      <c r="S17757" s="3"/>
    </row>
    <row r="17758" spans="5:19" x14ac:dyDescent="0.3">
      <c r="E17758"/>
      <c r="F17758"/>
      <c r="G17758" s="3"/>
      <c r="H17758" s="3"/>
      <c r="I17758" s="3"/>
      <c r="J17758" s="3"/>
      <c r="K17758" s="3"/>
      <c r="L17758" s="3"/>
      <c r="M17758" s="3"/>
      <c r="N17758" s="3"/>
      <c r="O17758" s="3"/>
      <c r="P17758" s="3"/>
      <c r="Q17758" s="3"/>
      <c r="R17758" s="3"/>
      <c r="S17758" s="3"/>
    </row>
    <row r="17759" spans="5:19" x14ac:dyDescent="0.3">
      <c r="E17759"/>
      <c r="F17759"/>
      <c r="G17759" s="3"/>
      <c r="H17759" s="3"/>
      <c r="I17759" s="3"/>
      <c r="J17759" s="3"/>
      <c r="K17759" s="3"/>
      <c r="L17759" s="3"/>
      <c r="M17759" s="3"/>
      <c r="N17759" s="3"/>
      <c r="O17759" s="3"/>
      <c r="P17759" s="3"/>
      <c r="Q17759" s="3"/>
      <c r="R17759" s="3"/>
      <c r="S17759" s="3"/>
    </row>
    <row r="17760" spans="5:19" x14ac:dyDescent="0.3">
      <c r="E17760"/>
      <c r="F17760"/>
      <c r="G17760" s="3"/>
      <c r="H17760" s="3"/>
      <c r="I17760" s="3"/>
      <c r="J17760" s="3"/>
      <c r="K17760" s="3"/>
      <c r="L17760" s="3"/>
      <c r="M17760" s="3"/>
      <c r="N17760" s="3"/>
      <c r="O17760" s="3"/>
      <c r="P17760" s="3"/>
      <c r="Q17760" s="3"/>
      <c r="R17760" s="3"/>
      <c r="S17760" s="3"/>
    </row>
    <row r="17761" spans="5:19" x14ac:dyDescent="0.3">
      <c r="E17761"/>
      <c r="F17761"/>
      <c r="G17761" s="3"/>
      <c r="H17761" s="3"/>
      <c r="I17761" s="3"/>
      <c r="J17761" s="3"/>
      <c r="K17761" s="3"/>
      <c r="L17761" s="3"/>
      <c r="M17761" s="3"/>
      <c r="N17761" s="3"/>
      <c r="O17761" s="3"/>
      <c r="P17761" s="3"/>
      <c r="Q17761" s="3"/>
      <c r="R17761" s="3"/>
      <c r="S17761" s="3"/>
    </row>
    <row r="17762" spans="5:19" x14ac:dyDescent="0.3">
      <c r="E17762"/>
      <c r="F17762"/>
      <c r="G17762" s="3"/>
      <c r="H17762" s="3"/>
      <c r="I17762" s="3"/>
      <c r="J17762" s="3"/>
      <c r="K17762" s="3"/>
      <c r="L17762" s="3"/>
      <c r="M17762" s="3"/>
      <c r="N17762" s="3"/>
      <c r="O17762" s="3"/>
      <c r="P17762" s="3"/>
      <c r="Q17762" s="3"/>
      <c r="R17762" s="3"/>
      <c r="S17762" s="3"/>
    </row>
    <row r="17763" spans="5:19" x14ac:dyDescent="0.3">
      <c r="E17763"/>
      <c r="F17763"/>
      <c r="G17763" s="3"/>
      <c r="H17763" s="3"/>
      <c r="I17763" s="3"/>
      <c r="J17763" s="3"/>
      <c r="K17763" s="3"/>
      <c r="L17763" s="3"/>
      <c r="M17763" s="3"/>
      <c r="N17763" s="3"/>
      <c r="O17763" s="3"/>
      <c r="P17763" s="3"/>
      <c r="Q17763" s="3"/>
      <c r="R17763" s="3"/>
      <c r="S17763" s="3"/>
    </row>
    <row r="17764" spans="5:19" x14ac:dyDescent="0.3">
      <c r="E17764"/>
      <c r="F17764"/>
      <c r="G17764" s="3"/>
      <c r="H17764" s="3"/>
      <c r="I17764" s="3"/>
      <c r="J17764" s="3"/>
      <c r="K17764" s="3"/>
      <c r="L17764" s="3"/>
      <c r="M17764" s="3"/>
      <c r="N17764" s="3"/>
      <c r="O17764" s="3"/>
      <c r="P17764" s="3"/>
      <c r="Q17764" s="3"/>
      <c r="R17764" s="3"/>
      <c r="S17764" s="3"/>
    </row>
    <row r="17765" spans="5:19" x14ac:dyDescent="0.3">
      <c r="E17765"/>
      <c r="F17765"/>
      <c r="G17765" s="3"/>
      <c r="H17765" s="3"/>
      <c r="I17765" s="3"/>
      <c r="J17765" s="3"/>
      <c r="K17765" s="3"/>
      <c r="L17765" s="3"/>
      <c r="M17765" s="3"/>
      <c r="N17765" s="3"/>
      <c r="O17765" s="3"/>
      <c r="P17765" s="3"/>
      <c r="Q17765" s="3"/>
      <c r="R17765" s="3"/>
      <c r="S17765" s="3"/>
    </row>
    <row r="17766" spans="5:19" x14ac:dyDescent="0.3">
      <c r="E17766"/>
      <c r="F17766"/>
      <c r="G17766" s="3"/>
      <c r="H17766" s="3"/>
      <c r="I17766" s="3"/>
      <c r="J17766" s="3"/>
      <c r="K17766" s="3"/>
      <c r="L17766" s="3"/>
      <c r="M17766" s="3"/>
      <c r="N17766" s="3"/>
      <c r="O17766" s="3"/>
      <c r="P17766" s="3"/>
      <c r="Q17766" s="3"/>
      <c r="R17766" s="3"/>
      <c r="S17766" s="3"/>
    </row>
    <row r="17767" spans="5:19" x14ac:dyDescent="0.3">
      <c r="E17767"/>
      <c r="F17767"/>
      <c r="G17767" s="3"/>
      <c r="H17767" s="3"/>
      <c r="I17767" s="3"/>
      <c r="J17767" s="3"/>
      <c r="K17767" s="3"/>
      <c r="L17767" s="3"/>
      <c r="M17767" s="3"/>
      <c r="N17767" s="3"/>
      <c r="O17767" s="3"/>
      <c r="P17767" s="3"/>
      <c r="Q17767" s="3"/>
      <c r="R17767" s="3"/>
      <c r="S17767" s="3"/>
    </row>
    <row r="17768" spans="5:19" x14ac:dyDescent="0.3">
      <c r="E17768"/>
      <c r="F17768"/>
      <c r="G17768" s="3"/>
      <c r="H17768" s="3"/>
      <c r="I17768" s="3"/>
      <c r="J17768" s="3"/>
      <c r="K17768" s="3"/>
      <c r="L17768" s="3"/>
      <c r="M17768" s="3"/>
      <c r="N17768" s="3"/>
      <c r="O17768" s="3"/>
      <c r="P17768" s="3"/>
      <c r="Q17768" s="3"/>
      <c r="R17768" s="3"/>
      <c r="S17768" s="3"/>
    </row>
    <row r="17769" spans="5:19" x14ac:dyDescent="0.3">
      <c r="E17769"/>
      <c r="F17769"/>
      <c r="G17769" s="3"/>
      <c r="H17769" s="3"/>
      <c r="I17769" s="3"/>
      <c r="J17769" s="3"/>
      <c r="K17769" s="3"/>
      <c r="L17769" s="3"/>
      <c r="M17769" s="3"/>
      <c r="N17769" s="3"/>
      <c r="O17769" s="3"/>
      <c r="P17769" s="3"/>
      <c r="Q17769" s="3"/>
      <c r="R17769" s="3"/>
      <c r="S17769" s="3"/>
    </row>
    <row r="17770" spans="5:19" x14ac:dyDescent="0.3">
      <c r="E17770"/>
      <c r="F17770"/>
      <c r="G17770" s="3"/>
      <c r="H17770" s="3"/>
      <c r="I17770" s="3"/>
      <c r="J17770" s="3"/>
      <c r="K17770" s="3"/>
      <c r="L17770" s="3"/>
      <c r="M17770" s="3"/>
      <c r="N17770" s="3"/>
      <c r="O17770" s="3"/>
      <c r="P17770" s="3"/>
      <c r="Q17770" s="3"/>
      <c r="R17770" s="3"/>
      <c r="S17770" s="3"/>
    </row>
    <row r="17771" spans="5:19" x14ac:dyDescent="0.3">
      <c r="E17771"/>
      <c r="F17771"/>
      <c r="G17771" s="3"/>
      <c r="H17771" s="3"/>
      <c r="I17771" s="3"/>
      <c r="J17771" s="3"/>
      <c r="K17771" s="3"/>
      <c r="L17771" s="3"/>
      <c r="M17771" s="3"/>
      <c r="N17771" s="3"/>
      <c r="O17771" s="3"/>
      <c r="P17771" s="3"/>
      <c r="Q17771" s="3"/>
      <c r="R17771" s="3"/>
      <c r="S17771" s="3"/>
    </row>
    <row r="17772" spans="5:19" x14ac:dyDescent="0.3">
      <c r="E17772"/>
      <c r="F17772"/>
      <c r="G17772" s="3"/>
      <c r="H17772" s="3"/>
      <c r="I17772" s="3"/>
      <c r="J17772" s="3"/>
      <c r="K17772" s="3"/>
      <c r="L17772" s="3"/>
      <c r="M17772" s="3"/>
      <c r="N17772" s="3"/>
      <c r="O17772" s="3"/>
      <c r="P17772" s="3"/>
      <c r="Q17772" s="3"/>
      <c r="R17772" s="3"/>
      <c r="S17772" s="3"/>
    </row>
    <row r="17773" spans="5:19" x14ac:dyDescent="0.3">
      <c r="E17773"/>
      <c r="F17773"/>
      <c r="G17773" s="3"/>
      <c r="H17773" s="3"/>
      <c r="I17773" s="3"/>
      <c r="J17773" s="3"/>
      <c r="K17773" s="3"/>
      <c r="L17773" s="3"/>
      <c r="M17773" s="3"/>
      <c r="N17773" s="3"/>
      <c r="O17773" s="3"/>
      <c r="P17773" s="3"/>
      <c r="Q17773" s="3"/>
      <c r="R17773" s="3"/>
      <c r="S17773" s="3"/>
    </row>
    <row r="17774" spans="5:19" x14ac:dyDescent="0.3">
      <c r="E17774"/>
      <c r="F17774"/>
      <c r="G17774" s="3"/>
      <c r="H17774" s="3"/>
      <c r="I17774" s="3"/>
      <c r="J17774" s="3"/>
      <c r="K17774" s="3"/>
      <c r="L17774" s="3"/>
      <c r="M17774" s="3"/>
      <c r="N17774" s="3"/>
      <c r="O17774" s="3"/>
      <c r="P17774" s="3"/>
      <c r="Q17774" s="3"/>
      <c r="R17774" s="3"/>
      <c r="S17774" s="3"/>
    </row>
    <row r="17775" spans="5:19" x14ac:dyDescent="0.3">
      <c r="E17775"/>
      <c r="F17775"/>
      <c r="G17775" s="3"/>
      <c r="H17775" s="3"/>
      <c r="I17775" s="3"/>
      <c r="J17775" s="3"/>
      <c r="K17775" s="3"/>
      <c r="L17775" s="3"/>
      <c r="M17775" s="3"/>
      <c r="N17775" s="3"/>
      <c r="O17775" s="3"/>
      <c r="P17775" s="3"/>
      <c r="Q17775" s="3"/>
      <c r="R17775" s="3"/>
      <c r="S17775" s="3"/>
    </row>
    <row r="17776" spans="5:19" x14ac:dyDescent="0.3">
      <c r="E17776"/>
      <c r="F17776"/>
      <c r="G17776" s="3"/>
      <c r="H17776" s="3"/>
      <c r="I17776" s="3"/>
      <c r="J17776" s="3"/>
      <c r="K17776" s="3"/>
      <c r="L17776" s="3"/>
      <c r="M17776" s="3"/>
      <c r="N17776" s="3"/>
      <c r="O17776" s="3"/>
      <c r="P17776" s="3"/>
      <c r="Q17776" s="3"/>
      <c r="R17776" s="3"/>
      <c r="S17776" s="3"/>
    </row>
    <row r="17777" spans="5:19" x14ac:dyDescent="0.3">
      <c r="E17777"/>
      <c r="F17777"/>
      <c r="G17777" s="3"/>
      <c r="H17777" s="3"/>
      <c r="I17777" s="3"/>
      <c r="J17777" s="3"/>
      <c r="K17777" s="3"/>
      <c r="L17777" s="3"/>
      <c r="M17777" s="3"/>
      <c r="N17777" s="3"/>
      <c r="O17777" s="3"/>
      <c r="P17777" s="3"/>
      <c r="Q17777" s="3"/>
      <c r="R17777" s="3"/>
      <c r="S17777" s="3"/>
    </row>
    <row r="17778" spans="5:19" x14ac:dyDescent="0.3">
      <c r="E17778"/>
      <c r="F17778"/>
      <c r="G17778" s="3"/>
      <c r="H17778" s="3"/>
      <c r="I17778" s="3"/>
      <c r="J17778" s="3"/>
      <c r="K17778" s="3"/>
      <c r="L17778" s="3"/>
      <c r="M17778" s="3"/>
      <c r="N17778" s="3"/>
      <c r="O17778" s="3"/>
      <c r="P17778" s="3"/>
      <c r="Q17778" s="3"/>
      <c r="R17778" s="3"/>
      <c r="S17778" s="3"/>
    </row>
    <row r="17779" spans="5:19" x14ac:dyDescent="0.3">
      <c r="E17779"/>
      <c r="F17779"/>
      <c r="G17779" s="3"/>
      <c r="H17779" s="3"/>
      <c r="I17779" s="3"/>
      <c r="J17779" s="3"/>
      <c r="K17779" s="3"/>
      <c r="L17779" s="3"/>
      <c r="M17779" s="3"/>
      <c r="N17779" s="3"/>
      <c r="O17779" s="3"/>
      <c r="P17779" s="3"/>
      <c r="Q17779" s="3"/>
      <c r="R17779" s="3"/>
      <c r="S17779" s="3"/>
    </row>
    <row r="17780" spans="5:19" x14ac:dyDescent="0.3">
      <c r="E17780"/>
      <c r="F17780"/>
      <c r="G17780" s="3"/>
      <c r="H17780" s="3"/>
      <c r="I17780" s="3"/>
      <c r="J17780" s="3"/>
      <c r="K17780" s="3"/>
      <c r="L17780" s="3"/>
      <c r="M17780" s="3"/>
      <c r="N17780" s="3"/>
      <c r="O17780" s="3"/>
      <c r="P17780" s="3"/>
      <c r="Q17780" s="3"/>
      <c r="R17780" s="3"/>
      <c r="S17780" s="3"/>
    </row>
    <row r="17781" spans="5:19" x14ac:dyDescent="0.3">
      <c r="E17781"/>
      <c r="F17781"/>
      <c r="G17781" s="3"/>
      <c r="H17781" s="3"/>
      <c r="I17781" s="3"/>
      <c r="J17781" s="3"/>
      <c r="K17781" s="3"/>
      <c r="L17781" s="3"/>
      <c r="M17781" s="3"/>
      <c r="N17781" s="3"/>
      <c r="O17781" s="3"/>
      <c r="P17781" s="3"/>
      <c r="Q17781" s="3"/>
      <c r="R17781" s="3"/>
      <c r="S17781" s="3"/>
    </row>
    <row r="17782" spans="5:19" x14ac:dyDescent="0.3">
      <c r="E17782"/>
      <c r="F17782"/>
      <c r="G17782" s="3"/>
      <c r="H17782" s="3"/>
      <c r="I17782" s="3"/>
      <c r="J17782" s="3"/>
      <c r="K17782" s="3"/>
      <c r="L17782" s="3"/>
      <c r="M17782" s="3"/>
      <c r="N17782" s="3"/>
      <c r="O17782" s="3"/>
      <c r="P17782" s="3"/>
      <c r="Q17782" s="3"/>
      <c r="R17782" s="3"/>
      <c r="S17782" s="3"/>
    </row>
    <row r="17783" spans="5:19" x14ac:dyDescent="0.3">
      <c r="E17783"/>
      <c r="F17783"/>
      <c r="G17783" s="3"/>
      <c r="H17783" s="3"/>
      <c r="I17783" s="3"/>
      <c r="J17783" s="3"/>
      <c r="K17783" s="3"/>
      <c r="L17783" s="3"/>
      <c r="M17783" s="3"/>
      <c r="N17783" s="3"/>
      <c r="O17783" s="3"/>
      <c r="P17783" s="3"/>
      <c r="Q17783" s="3"/>
      <c r="R17783" s="3"/>
      <c r="S17783" s="3"/>
    </row>
    <row r="17784" spans="5:19" x14ac:dyDescent="0.3">
      <c r="E17784"/>
      <c r="F17784"/>
      <c r="G17784" s="3"/>
      <c r="H17784" s="3"/>
      <c r="I17784" s="3"/>
      <c r="J17784" s="3"/>
      <c r="K17784" s="3"/>
      <c r="L17784" s="3"/>
      <c r="M17784" s="3"/>
      <c r="N17784" s="3"/>
      <c r="O17784" s="3"/>
      <c r="P17784" s="3"/>
      <c r="Q17784" s="3"/>
      <c r="R17784" s="3"/>
      <c r="S17784" s="3"/>
    </row>
    <row r="17785" spans="5:19" x14ac:dyDescent="0.3">
      <c r="E17785"/>
      <c r="F17785"/>
      <c r="G17785" s="3"/>
      <c r="H17785" s="3"/>
      <c r="I17785" s="3"/>
      <c r="J17785" s="3"/>
      <c r="K17785" s="3"/>
      <c r="L17785" s="3"/>
      <c r="M17785" s="3"/>
      <c r="N17785" s="3"/>
      <c r="O17785" s="3"/>
      <c r="P17785" s="3"/>
      <c r="Q17785" s="3"/>
      <c r="R17785" s="3"/>
      <c r="S17785" s="3"/>
    </row>
    <row r="17786" spans="5:19" x14ac:dyDescent="0.3">
      <c r="E17786"/>
      <c r="F17786"/>
      <c r="G17786" s="3"/>
      <c r="H17786" s="3"/>
      <c r="I17786" s="3"/>
      <c r="J17786" s="3"/>
      <c r="K17786" s="3"/>
      <c r="L17786" s="3"/>
      <c r="M17786" s="3"/>
      <c r="N17786" s="3"/>
      <c r="O17786" s="3"/>
      <c r="P17786" s="3"/>
      <c r="Q17786" s="3"/>
      <c r="R17786" s="3"/>
      <c r="S17786" s="3"/>
    </row>
    <row r="17787" spans="5:19" x14ac:dyDescent="0.3">
      <c r="E17787"/>
      <c r="F17787"/>
      <c r="G17787" s="3"/>
      <c r="H17787" s="3"/>
      <c r="I17787" s="3"/>
      <c r="J17787" s="3"/>
      <c r="K17787" s="3"/>
      <c r="L17787" s="3"/>
      <c r="M17787" s="3"/>
      <c r="N17787" s="3"/>
      <c r="O17787" s="3"/>
      <c r="P17787" s="3"/>
      <c r="Q17787" s="3"/>
      <c r="R17787" s="3"/>
      <c r="S17787" s="3"/>
    </row>
    <row r="17788" spans="5:19" x14ac:dyDescent="0.3">
      <c r="E17788"/>
      <c r="F17788"/>
      <c r="G17788" s="3"/>
      <c r="H17788" s="3"/>
      <c r="I17788" s="3"/>
      <c r="J17788" s="3"/>
      <c r="K17788" s="3"/>
      <c r="L17788" s="3"/>
      <c r="M17788" s="3"/>
      <c r="N17788" s="3"/>
      <c r="O17788" s="3"/>
      <c r="P17788" s="3"/>
      <c r="Q17788" s="3"/>
      <c r="R17788" s="3"/>
      <c r="S17788" s="3"/>
    </row>
    <row r="17789" spans="5:19" x14ac:dyDescent="0.3">
      <c r="E17789"/>
      <c r="F17789"/>
      <c r="G17789" s="3"/>
      <c r="H17789" s="3"/>
      <c r="I17789" s="3"/>
      <c r="J17789" s="3"/>
      <c r="K17789" s="3"/>
      <c r="L17789" s="3"/>
      <c r="M17789" s="3"/>
      <c r="N17789" s="3"/>
      <c r="O17789" s="3"/>
      <c r="P17789" s="3"/>
      <c r="Q17789" s="3"/>
      <c r="R17789" s="3"/>
      <c r="S17789" s="3"/>
    </row>
    <row r="17790" spans="5:19" x14ac:dyDescent="0.3">
      <c r="E17790"/>
      <c r="F17790"/>
      <c r="G17790" s="3"/>
      <c r="H17790" s="3"/>
      <c r="I17790" s="3"/>
      <c r="J17790" s="3"/>
      <c r="K17790" s="3"/>
      <c r="L17790" s="3"/>
      <c r="M17790" s="3"/>
      <c r="N17790" s="3"/>
      <c r="O17790" s="3"/>
      <c r="P17790" s="3"/>
      <c r="Q17790" s="3"/>
      <c r="R17790" s="3"/>
      <c r="S17790" s="3"/>
    </row>
    <row r="17791" spans="5:19" x14ac:dyDescent="0.3">
      <c r="E17791"/>
      <c r="F17791"/>
      <c r="G17791" s="3"/>
      <c r="H17791" s="3"/>
      <c r="I17791" s="3"/>
      <c r="J17791" s="3"/>
      <c r="K17791" s="3"/>
      <c r="L17791" s="3"/>
      <c r="M17791" s="3"/>
      <c r="N17791" s="3"/>
      <c r="O17791" s="3"/>
      <c r="P17791" s="3"/>
      <c r="Q17791" s="3"/>
      <c r="R17791" s="3"/>
      <c r="S17791" s="3"/>
    </row>
    <row r="17792" spans="5:19" x14ac:dyDescent="0.3">
      <c r="E17792"/>
      <c r="F17792"/>
      <c r="G17792" s="3"/>
      <c r="H17792" s="3"/>
      <c r="I17792" s="3"/>
      <c r="J17792" s="3"/>
      <c r="K17792" s="3"/>
      <c r="L17792" s="3"/>
      <c r="M17792" s="3"/>
      <c r="N17792" s="3"/>
      <c r="O17792" s="3"/>
      <c r="P17792" s="3"/>
      <c r="Q17792" s="3"/>
      <c r="R17792" s="3"/>
      <c r="S17792" s="3"/>
    </row>
    <row r="17793" spans="5:19" x14ac:dyDescent="0.3">
      <c r="E17793"/>
      <c r="F17793"/>
      <c r="G17793" s="3"/>
      <c r="H17793" s="3"/>
      <c r="I17793" s="3"/>
      <c r="J17793" s="3"/>
      <c r="K17793" s="3"/>
      <c r="L17793" s="3"/>
      <c r="M17793" s="3"/>
      <c r="N17793" s="3"/>
      <c r="O17793" s="3"/>
      <c r="P17793" s="3"/>
      <c r="Q17793" s="3"/>
      <c r="R17793" s="3"/>
      <c r="S17793" s="3"/>
    </row>
    <row r="17794" spans="5:19" x14ac:dyDescent="0.3">
      <c r="E17794"/>
      <c r="F17794"/>
      <c r="G17794" s="3"/>
      <c r="H17794" s="3"/>
      <c r="I17794" s="3"/>
      <c r="J17794" s="3"/>
      <c r="K17794" s="3"/>
      <c r="L17794" s="3"/>
      <c r="M17794" s="3"/>
      <c r="N17794" s="3"/>
      <c r="O17794" s="3"/>
      <c r="P17794" s="3"/>
      <c r="Q17794" s="3"/>
      <c r="R17794" s="3"/>
      <c r="S17794" s="3"/>
    </row>
    <row r="17795" spans="5:19" x14ac:dyDescent="0.3">
      <c r="E17795"/>
      <c r="F17795"/>
      <c r="G17795" s="3"/>
      <c r="H17795" s="3"/>
      <c r="I17795" s="3"/>
      <c r="J17795" s="3"/>
      <c r="K17795" s="3"/>
      <c r="L17795" s="3"/>
      <c r="M17795" s="3"/>
      <c r="N17795" s="3"/>
      <c r="O17795" s="3"/>
      <c r="P17795" s="3"/>
      <c r="Q17795" s="3"/>
      <c r="R17795" s="3"/>
      <c r="S17795" s="3"/>
    </row>
    <row r="17796" spans="5:19" x14ac:dyDescent="0.3">
      <c r="E17796"/>
      <c r="F17796"/>
      <c r="G17796" s="3"/>
      <c r="H17796" s="3"/>
      <c r="I17796" s="3"/>
      <c r="J17796" s="3"/>
      <c r="K17796" s="3"/>
      <c r="L17796" s="3"/>
      <c r="M17796" s="3"/>
      <c r="N17796" s="3"/>
      <c r="O17796" s="3"/>
      <c r="P17796" s="3"/>
      <c r="Q17796" s="3"/>
      <c r="R17796" s="3"/>
      <c r="S17796" s="3"/>
    </row>
    <row r="17797" spans="5:19" x14ac:dyDescent="0.3">
      <c r="E17797"/>
      <c r="F17797"/>
      <c r="G17797" s="3"/>
      <c r="H17797" s="3"/>
      <c r="I17797" s="3"/>
      <c r="J17797" s="3"/>
      <c r="K17797" s="3"/>
      <c r="L17797" s="3"/>
      <c r="M17797" s="3"/>
      <c r="N17797" s="3"/>
      <c r="O17797" s="3"/>
      <c r="P17797" s="3"/>
      <c r="Q17797" s="3"/>
      <c r="R17797" s="3"/>
      <c r="S17797" s="3"/>
    </row>
    <row r="17798" spans="5:19" x14ac:dyDescent="0.3">
      <c r="E17798"/>
      <c r="F17798"/>
      <c r="G17798" s="3"/>
      <c r="H17798" s="3"/>
      <c r="I17798" s="3"/>
      <c r="J17798" s="3"/>
      <c r="K17798" s="3"/>
      <c r="L17798" s="3"/>
      <c r="M17798" s="3"/>
      <c r="N17798" s="3"/>
      <c r="O17798" s="3"/>
      <c r="P17798" s="3"/>
      <c r="Q17798" s="3"/>
      <c r="R17798" s="3"/>
      <c r="S17798" s="3"/>
    </row>
    <row r="17799" spans="5:19" x14ac:dyDescent="0.3">
      <c r="E17799"/>
      <c r="F17799"/>
      <c r="G17799" s="3"/>
      <c r="H17799" s="3"/>
      <c r="I17799" s="3"/>
      <c r="J17799" s="3"/>
      <c r="K17799" s="3"/>
      <c r="L17799" s="3"/>
      <c r="M17799" s="3"/>
      <c r="N17799" s="3"/>
      <c r="O17799" s="3"/>
      <c r="P17799" s="3"/>
      <c r="Q17799" s="3"/>
      <c r="R17799" s="3"/>
      <c r="S17799" s="3"/>
    </row>
    <row r="17800" spans="5:19" x14ac:dyDescent="0.3">
      <c r="E17800"/>
      <c r="F17800"/>
      <c r="G17800" s="3"/>
      <c r="H17800" s="3"/>
      <c r="I17800" s="3"/>
      <c r="J17800" s="3"/>
      <c r="K17800" s="3"/>
      <c r="L17800" s="3"/>
      <c r="M17800" s="3"/>
      <c r="N17800" s="3"/>
      <c r="O17800" s="3"/>
      <c r="P17800" s="3"/>
      <c r="Q17800" s="3"/>
      <c r="R17800" s="3"/>
      <c r="S17800" s="3"/>
    </row>
    <row r="17801" spans="5:19" x14ac:dyDescent="0.3">
      <c r="E17801"/>
      <c r="F17801"/>
      <c r="G17801" s="3"/>
      <c r="H17801" s="3"/>
      <c r="I17801" s="3"/>
      <c r="J17801" s="3"/>
      <c r="K17801" s="3"/>
      <c r="L17801" s="3"/>
      <c r="M17801" s="3"/>
      <c r="N17801" s="3"/>
      <c r="O17801" s="3"/>
      <c r="P17801" s="3"/>
      <c r="Q17801" s="3"/>
      <c r="R17801" s="3"/>
      <c r="S17801" s="3"/>
    </row>
    <row r="17802" spans="5:19" x14ac:dyDescent="0.3">
      <c r="E17802"/>
      <c r="F17802"/>
      <c r="G17802" s="3"/>
      <c r="H17802" s="3"/>
      <c r="I17802" s="3"/>
      <c r="J17802" s="3"/>
      <c r="K17802" s="3"/>
      <c r="L17802" s="3"/>
      <c r="M17802" s="3"/>
      <c r="N17802" s="3"/>
      <c r="O17802" s="3"/>
      <c r="P17802" s="3"/>
      <c r="Q17802" s="3"/>
      <c r="R17802" s="3"/>
      <c r="S17802" s="3"/>
    </row>
    <row r="17803" spans="5:19" x14ac:dyDescent="0.3">
      <c r="E17803"/>
      <c r="F17803"/>
      <c r="G17803" s="3"/>
      <c r="H17803" s="3"/>
      <c r="I17803" s="3"/>
      <c r="J17803" s="3"/>
      <c r="K17803" s="3"/>
      <c r="L17803" s="3"/>
      <c r="M17803" s="3"/>
      <c r="N17803" s="3"/>
      <c r="O17803" s="3"/>
      <c r="P17803" s="3"/>
      <c r="Q17803" s="3"/>
      <c r="R17803" s="3"/>
      <c r="S17803" s="3"/>
    </row>
    <row r="17804" spans="5:19" x14ac:dyDescent="0.3">
      <c r="E17804"/>
      <c r="F17804"/>
      <c r="G17804" s="3"/>
      <c r="H17804" s="3"/>
      <c r="I17804" s="3"/>
      <c r="J17804" s="3"/>
      <c r="K17804" s="3"/>
      <c r="L17804" s="3"/>
      <c r="M17804" s="3"/>
      <c r="N17804" s="3"/>
      <c r="O17804" s="3"/>
      <c r="P17804" s="3"/>
      <c r="Q17804" s="3"/>
      <c r="R17804" s="3"/>
      <c r="S17804" s="3"/>
    </row>
    <row r="17805" spans="5:19" x14ac:dyDescent="0.3">
      <c r="E17805"/>
      <c r="F17805"/>
      <c r="G17805" s="3"/>
      <c r="H17805" s="3"/>
      <c r="I17805" s="3"/>
      <c r="J17805" s="3"/>
      <c r="K17805" s="3"/>
      <c r="L17805" s="3"/>
      <c r="M17805" s="3"/>
      <c r="N17805" s="3"/>
      <c r="O17805" s="3"/>
      <c r="P17805" s="3"/>
      <c r="Q17805" s="3"/>
      <c r="R17805" s="3"/>
      <c r="S17805" s="3"/>
    </row>
    <row r="17806" spans="5:19" x14ac:dyDescent="0.3">
      <c r="E17806"/>
      <c r="F17806"/>
      <c r="G17806" s="3"/>
      <c r="H17806" s="3"/>
      <c r="I17806" s="3"/>
      <c r="J17806" s="3"/>
      <c r="K17806" s="3"/>
      <c r="L17806" s="3"/>
      <c r="M17806" s="3"/>
      <c r="N17806" s="3"/>
      <c r="O17806" s="3"/>
      <c r="P17806" s="3"/>
      <c r="Q17806" s="3"/>
      <c r="R17806" s="3"/>
      <c r="S17806" s="3"/>
    </row>
    <row r="17807" spans="5:19" x14ac:dyDescent="0.3">
      <c r="E17807"/>
      <c r="F17807"/>
      <c r="G17807" s="3"/>
      <c r="H17807" s="3"/>
      <c r="I17807" s="3"/>
      <c r="J17807" s="3"/>
      <c r="K17807" s="3"/>
      <c r="L17807" s="3"/>
      <c r="M17807" s="3"/>
      <c r="N17807" s="3"/>
      <c r="O17807" s="3"/>
      <c r="P17807" s="3"/>
      <c r="Q17807" s="3"/>
      <c r="R17807" s="3"/>
      <c r="S17807" s="3"/>
    </row>
    <row r="17808" spans="5:19" x14ac:dyDescent="0.3">
      <c r="E17808"/>
      <c r="F17808"/>
      <c r="G17808" s="3"/>
      <c r="H17808" s="3"/>
      <c r="I17808" s="3"/>
      <c r="J17808" s="3"/>
      <c r="K17808" s="3"/>
      <c r="L17808" s="3"/>
      <c r="M17808" s="3"/>
      <c r="N17808" s="3"/>
      <c r="O17808" s="3"/>
      <c r="P17808" s="3"/>
      <c r="Q17808" s="3"/>
      <c r="R17808" s="3"/>
      <c r="S17808" s="3"/>
    </row>
    <row r="17809" spans="5:19" x14ac:dyDescent="0.3">
      <c r="E17809"/>
      <c r="F17809"/>
      <c r="G17809" s="3"/>
      <c r="H17809" s="3"/>
      <c r="I17809" s="3"/>
      <c r="J17809" s="3"/>
      <c r="K17809" s="3"/>
      <c r="L17809" s="3"/>
      <c r="M17809" s="3"/>
      <c r="N17809" s="3"/>
      <c r="O17809" s="3"/>
      <c r="P17809" s="3"/>
      <c r="Q17809" s="3"/>
      <c r="R17809" s="3"/>
      <c r="S17809" s="3"/>
    </row>
    <row r="17810" spans="5:19" x14ac:dyDescent="0.3">
      <c r="E17810"/>
      <c r="F17810"/>
      <c r="G17810" s="3"/>
      <c r="H17810" s="3"/>
      <c r="I17810" s="3"/>
      <c r="J17810" s="3"/>
      <c r="K17810" s="3"/>
      <c r="L17810" s="3"/>
      <c r="M17810" s="3"/>
      <c r="N17810" s="3"/>
      <c r="O17810" s="3"/>
      <c r="P17810" s="3"/>
      <c r="Q17810" s="3"/>
      <c r="R17810" s="3"/>
      <c r="S17810" s="3"/>
    </row>
    <row r="17811" spans="5:19" x14ac:dyDescent="0.3">
      <c r="E17811"/>
      <c r="F17811"/>
      <c r="G17811" s="3"/>
      <c r="H17811" s="3"/>
      <c r="I17811" s="3"/>
      <c r="J17811" s="3"/>
      <c r="K17811" s="3"/>
      <c r="L17811" s="3"/>
      <c r="M17811" s="3"/>
      <c r="N17811" s="3"/>
      <c r="O17811" s="3"/>
      <c r="P17811" s="3"/>
      <c r="Q17811" s="3"/>
      <c r="R17811" s="3"/>
      <c r="S17811" s="3"/>
    </row>
    <row r="17812" spans="5:19" x14ac:dyDescent="0.3">
      <c r="E17812"/>
      <c r="F17812"/>
      <c r="G17812" s="3"/>
      <c r="H17812" s="3"/>
      <c r="I17812" s="3"/>
      <c r="J17812" s="3"/>
      <c r="K17812" s="3"/>
      <c r="L17812" s="3"/>
      <c r="M17812" s="3"/>
      <c r="N17812" s="3"/>
      <c r="O17812" s="3"/>
      <c r="P17812" s="3"/>
      <c r="Q17812" s="3"/>
      <c r="R17812" s="3"/>
      <c r="S17812" s="3"/>
    </row>
    <row r="17813" spans="5:19" x14ac:dyDescent="0.3">
      <c r="E17813"/>
      <c r="F17813"/>
      <c r="G17813" s="3"/>
      <c r="H17813" s="3"/>
      <c r="I17813" s="3"/>
      <c r="J17813" s="3"/>
      <c r="K17813" s="3"/>
      <c r="L17813" s="3"/>
      <c r="M17813" s="3"/>
      <c r="N17813" s="3"/>
      <c r="O17813" s="3"/>
      <c r="P17813" s="3"/>
      <c r="Q17813" s="3"/>
      <c r="R17813" s="3"/>
      <c r="S17813" s="3"/>
    </row>
    <row r="17814" spans="5:19" x14ac:dyDescent="0.3">
      <c r="E17814"/>
      <c r="F17814"/>
      <c r="G17814" s="3"/>
      <c r="H17814" s="3"/>
      <c r="I17814" s="3"/>
      <c r="J17814" s="3"/>
      <c r="K17814" s="3"/>
      <c r="L17814" s="3"/>
      <c r="M17814" s="3"/>
      <c r="N17814" s="3"/>
      <c r="O17814" s="3"/>
      <c r="P17814" s="3"/>
      <c r="Q17814" s="3"/>
      <c r="R17814" s="3"/>
      <c r="S17814" s="3"/>
    </row>
    <row r="17815" spans="5:19" x14ac:dyDescent="0.3">
      <c r="E17815"/>
      <c r="F17815"/>
      <c r="G17815" s="3"/>
      <c r="H17815" s="3"/>
      <c r="I17815" s="3"/>
      <c r="J17815" s="3"/>
      <c r="K17815" s="3"/>
      <c r="L17815" s="3"/>
      <c r="M17815" s="3"/>
      <c r="N17815" s="3"/>
      <c r="O17815" s="3"/>
      <c r="P17815" s="3"/>
      <c r="Q17815" s="3"/>
      <c r="R17815" s="3"/>
      <c r="S17815" s="3"/>
    </row>
    <row r="17816" spans="5:19" x14ac:dyDescent="0.3">
      <c r="E17816"/>
      <c r="F17816"/>
      <c r="G17816" s="3"/>
      <c r="H17816" s="3"/>
      <c r="I17816" s="3"/>
      <c r="J17816" s="3"/>
      <c r="K17816" s="3"/>
      <c r="L17816" s="3"/>
      <c r="M17816" s="3"/>
      <c r="N17816" s="3"/>
      <c r="O17816" s="3"/>
      <c r="P17816" s="3"/>
      <c r="Q17816" s="3"/>
      <c r="R17816" s="3"/>
      <c r="S17816" s="3"/>
    </row>
    <row r="17817" spans="5:19" x14ac:dyDescent="0.3">
      <c r="E17817"/>
      <c r="F17817"/>
      <c r="G17817" s="3"/>
      <c r="H17817" s="3"/>
      <c r="I17817" s="3"/>
      <c r="J17817" s="3"/>
      <c r="K17817" s="3"/>
      <c r="L17817" s="3"/>
      <c r="M17817" s="3"/>
      <c r="N17817" s="3"/>
      <c r="O17817" s="3"/>
      <c r="P17817" s="3"/>
      <c r="Q17817" s="3"/>
      <c r="R17817" s="3"/>
      <c r="S17817" s="3"/>
    </row>
    <row r="17818" spans="5:19" x14ac:dyDescent="0.3">
      <c r="E17818"/>
      <c r="F17818"/>
      <c r="G17818" s="3"/>
      <c r="H17818" s="3"/>
      <c r="I17818" s="3"/>
      <c r="J17818" s="3"/>
      <c r="K17818" s="3"/>
      <c r="L17818" s="3"/>
      <c r="M17818" s="3"/>
      <c r="N17818" s="3"/>
      <c r="O17818" s="3"/>
      <c r="P17818" s="3"/>
      <c r="Q17818" s="3"/>
      <c r="R17818" s="3"/>
      <c r="S17818" s="3"/>
    </row>
    <row r="17819" spans="5:19" x14ac:dyDescent="0.3">
      <c r="E17819"/>
      <c r="F17819"/>
      <c r="G17819" s="3"/>
      <c r="H17819" s="3"/>
      <c r="I17819" s="3"/>
      <c r="J17819" s="3"/>
      <c r="K17819" s="3"/>
      <c r="L17819" s="3"/>
      <c r="M17819" s="3"/>
      <c r="N17819" s="3"/>
      <c r="O17819" s="3"/>
      <c r="P17819" s="3"/>
      <c r="Q17819" s="3"/>
      <c r="R17819" s="3"/>
      <c r="S17819" s="3"/>
    </row>
    <row r="17820" spans="5:19" x14ac:dyDescent="0.3">
      <c r="E17820"/>
      <c r="F17820"/>
      <c r="G17820" s="3"/>
      <c r="H17820" s="3"/>
      <c r="I17820" s="3"/>
      <c r="J17820" s="3"/>
      <c r="K17820" s="3"/>
      <c r="L17820" s="3"/>
      <c r="M17820" s="3"/>
      <c r="N17820" s="3"/>
      <c r="O17820" s="3"/>
      <c r="P17820" s="3"/>
      <c r="Q17820" s="3"/>
      <c r="R17820" s="3"/>
      <c r="S17820" s="3"/>
    </row>
    <row r="17821" spans="5:19" x14ac:dyDescent="0.3">
      <c r="E17821"/>
      <c r="F17821"/>
      <c r="G17821" s="3"/>
      <c r="H17821" s="3"/>
      <c r="I17821" s="3"/>
      <c r="J17821" s="3"/>
      <c r="K17821" s="3"/>
      <c r="L17821" s="3"/>
      <c r="M17821" s="3"/>
      <c r="N17821" s="3"/>
      <c r="O17821" s="3"/>
      <c r="P17821" s="3"/>
      <c r="Q17821" s="3"/>
      <c r="R17821" s="3"/>
      <c r="S17821" s="3"/>
    </row>
    <row r="17822" spans="5:19" x14ac:dyDescent="0.3">
      <c r="E17822"/>
      <c r="F17822"/>
      <c r="G17822" s="3"/>
      <c r="H17822" s="3"/>
      <c r="I17822" s="3"/>
      <c r="J17822" s="3"/>
      <c r="K17822" s="3"/>
      <c r="L17822" s="3"/>
      <c r="M17822" s="3"/>
      <c r="N17822" s="3"/>
      <c r="O17822" s="3"/>
      <c r="P17822" s="3"/>
      <c r="Q17822" s="3"/>
      <c r="R17822" s="3"/>
      <c r="S17822" s="3"/>
    </row>
    <row r="17823" spans="5:19" x14ac:dyDescent="0.3">
      <c r="E17823"/>
      <c r="F17823"/>
      <c r="G17823" s="3"/>
      <c r="H17823" s="3"/>
      <c r="I17823" s="3"/>
      <c r="J17823" s="3"/>
      <c r="K17823" s="3"/>
      <c r="L17823" s="3"/>
      <c r="M17823" s="3"/>
      <c r="N17823" s="3"/>
      <c r="O17823" s="3"/>
      <c r="P17823" s="3"/>
      <c r="Q17823" s="3"/>
      <c r="R17823" s="3"/>
      <c r="S17823" s="3"/>
    </row>
    <row r="17824" spans="5:19" x14ac:dyDescent="0.3">
      <c r="E17824"/>
      <c r="F17824"/>
      <c r="G17824" s="3"/>
      <c r="H17824" s="3"/>
      <c r="I17824" s="3"/>
      <c r="J17824" s="3"/>
      <c r="K17824" s="3"/>
      <c r="L17824" s="3"/>
      <c r="M17824" s="3"/>
      <c r="N17824" s="3"/>
      <c r="O17824" s="3"/>
      <c r="P17824" s="3"/>
      <c r="Q17824" s="3"/>
      <c r="R17824" s="3"/>
      <c r="S17824" s="3"/>
    </row>
    <row r="17825" spans="5:19" x14ac:dyDescent="0.3">
      <c r="E17825"/>
      <c r="F17825"/>
      <c r="G17825" s="3"/>
      <c r="H17825" s="3"/>
      <c r="I17825" s="3"/>
      <c r="J17825" s="3"/>
      <c r="K17825" s="3"/>
      <c r="L17825" s="3"/>
      <c r="M17825" s="3"/>
      <c r="N17825" s="3"/>
      <c r="O17825" s="3"/>
      <c r="P17825" s="3"/>
      <c r="Q17825" s="3"/>
      <c r="R17825" s="3"/>
      <c r="S17825" s="3"/>
    </row>
    <row r="17826" spans="5:19" x14ac:dyDescent="0.3">
      <c r="E17826"/>
      <c r="F17826"/>
      <c r="G17826" s="3"/>
      <c r="H17826" s="3"/>
      <c r="I17826" s="3"/>
      <c r="J17826" s="3"/>
      <c r="K17826" s="3"/>
      <c r="L17826" s="3"/>
      <c r="M17826" s="3"/>
      <c r="N17826" s="3"/>
      <c r="O17826" s="3"/>
      <c r="P17826" s="3"/>
      <c r="Q17826" s="3"/>
      <c r="R17826" s="3"/>
      <c r="S17826" s="3"/>
    </row>
    <row r="17827" spans="5:19" x14ac:dyDescent="0.3">
      <c r="E17827"/>
      <c r="F17827"/>
      <c r="G17827" s="3"/>
      <c r="H17827" s="3"/>
      <c r="I17827" s="3"/>
      <c r="J17827" s="3"/>
      <c r="K17827" s="3"/>
      <c r="L17827" s="3"/>
      <c r="M17827" s="3"/>
      <c r="N17827" s="3"/>
      <c r="O17827" s="3"/>
      <c r="P17827" s="3"/>
      <c r="Q17827" s="3"/>
      <c r="R17827" s="3"/>
      <c r="S17827" s="3"/>
    </row>
    <row r="17828" spans="5:19" x14ac:dyDescent="0.3">
      <c r="E17828"/>
      <c r="F17828"/>
      <c r="G17828" s="3"/>
      <c r="H17828" s="3"/>
      <c r="I17828" s="3"/>
      <c r="J17828" s="3"/>
      <c r="K17828" s="3"/>
      <c r="L17828" s="3"/>
      <c r="M17828" s="3"/>
      <c r="N17828" s="3"/>
      <c r="O17828" s="3"/>
      <c r="P17828" s="3"/>
      <c r="Q17828" s="3"/>
      <c r="R17828" s="3"/>
      <c r="S17828" s="3"/>
    </row>
    <row r="17829" spans="5:19" x14ac:dyDescent="0.3">
      <c r="E17829"/>
      <c r="F17829"/>
      <c r="G17829" s="3"/>
      <c r="H17829" s="3"/>
      <c r="I17829" s="3"/>
      <c r="J17829" s="3"/>
      <c r="K17829" s="3"/>
      <c r="L17829" s="3"/>
      <c r="M17829" s="3"/>
      <c r="N17829" s="3"/>
      <c r="O17829" s="3"/>
      <c r="P17829" s="3"/>
      <c r="Q17829" s="3"/>
      <c r="R17829" s="3"/>
      <c r="S17829" s="3"/>
    </row>
    <row r="17830" spans="5:19" x14ac:dyDescent="0.3">
      <c r="E17830"/>
      <c r="F17830"/>
      <c r="G17830" s="3"/>
      <c r="H17830" s="3"/>
      <c r="I17830" s="3"/>
      <c r="J17830" s="3"/>
      <c r="K17830" s="3"/>
      <c r="L17830" s="3"/>
      <c r="M17830" s="3"/>
      <c r="N17830" s="3"/>
      <c r="O17830" s="3"/>
      <c r="P17830" s="3"/>
      <c r="Q17830" s="3"/>
      <c r="R17830" s="3"/>
      <c r="S17830" s="3"/>
    </row>
    <row r="17831" spans="5:19" x14ac:dyDescent="0.3">
      <c r="E17831"/>
      <c r="F17831"/>
      <c r="G17831" s="3"/>
      <c r="H17831" s="3"/>
      <c r="I17831" s="3"/>
      <c r="J17831" s="3"/>
      <c r="K17831" s="3"/>
      <c r="L17831" s="3"/>
      <c r="M17831" s="3"/>
      <c r="N17831" s="3"/>
      <c r="O17831" s="3"/>
      <c r="P17831" s="3"/>
      <c r="Q17831" s="3"/>
      <c r="R17831" s="3"/>
      <c r="S17831" s="3"/>
    </row>
    <row r="17832" spans="5:19" x14ac:dyDescent="0.3">
      <c r="E17832"/>
      <c r="F17832"/>
      <c r="G17832" s="3"/>
      <c r="H17832" s="3"/>
      <c r="I17832" s="3"/>
      <c r="J17832" s="3"/>
      <c r="K17832" s="3"/>
      <c r="L17832" s="3"/>
      <c r="M17832" s="3"/>
      <c r="N17832" s="3"/>
      <c r="O17832" s="3"/>
      <c r="P17832" s="3"/>
      <c r="Q17832" s="3"/>
      <c r="R17832" s="3"/>
      <c r="S17832" s="3"/>
    </row>
    <row r="17833" spans="5:19" x14ac:dyDescent="0.3">
      <c r="E17833"/>
      <c r="F17833"/>
      <c r="G17833" s="3"/>
      <c r="H17833" s="3"/>
      <c r="I17833" s="3"/>
      <c r="J17833" s="3"/>
      <c r="K17833" s="3"/>
      <c r="L17833" s="3"/>
      <c r="M17833" s="3"/>
      <c r="N17833" s="3"/>
      <c r="O17833" s="3"/>
      <c r="P17833" s="3"/>
      <c r="Q17833" s="3"/>
      <c r="R17833" s="3"/>
      <c r="S17833" s="3"/>
    </row>
    <row r="17834" spans="5:19" x14ac:dyDescent="0.3">
      <c r="E17834"/>
      <c r="F17834"/>
      <c r="G17834" s="3"/>
      <c r="H17834" s="3"/>
      <c r="I17834" s="3"/>
      <c r="J17834" s="3"/>
      <c r="K17834" s="3"/>
      <c r="L17834" s="3"/>
      <c r="M17834" s="3"/>
      <c r="N17834" s="3"/>
      <c r="O17834" s="3"/>
      <c r="P17834" s="3"/>
      <c r="Q17834" s="3"/>
      <c r="R17834" s="3"/>
      <c r="S17834" s="3"/>
    </row>
    <row r="17835" spans="5:19" x14ac:dyDescent="0.3">
      <c r="E17835"/>
      <c r="F17835"/>
      <c r="G17835" s="3"/>
      <c r="H17835" s="3"/>
      <c r="I17835" s="3"/>
      <c r="J17835" s="3"/>
      <c r="K17835" s="3"/>
      <c r="L17835" s="3"/>
      <c r="M17835" s="3"/>
      <c r="N17835" s="3"/>
      <c r="O17835" s="3"/>
      <c r="P17835" s="3"/>
      <c r="Q17835" s="3"/>
      <c r="R17835" s="3"/>
      <c r="S17835" s="3"/>
    </row>
    <row r="17836" spans="5:19" x14ac:dyDescent="0.3">
      <c r="E17836"/>
      <c r="F17836"/>
      <c r="G17836" s="3"/>
      <c r="H17836" s="3"/>
      <c r="I17836" s="3"/>
      <c r="J17836" s="3"/>
      <c r="K17836" s="3"/>
      <c r="L17836" s="3"/>
      <c r="M17836" s="3"/>
      <c r="N17836" s="3"/>
      <c r="O17836" s="3"/>
      <c r="P17836" s="3"/>
      <c r="Q17836" s="3"/>
      <c r="R17836" s="3"/>
      <c r="S17836" s="3"/>
    </row>
    <row r="17837" spans="5:19" x14ac:dyDescent="0.3">
      <c r="E17837"/>
      <c r="F17837"/>
      <c r="G17837" s="3"/>
      <c r="H17837" s="3"/>
      <c r="I17837" s="3"/>
      <c r="J17837" s="3"/>
      <c r="K17837" s="3"/>
      <c r="L17837" s="3"/>
      <c r="M17837" s="3"/>
      <c r="N17837" s="3"/>
      <c r="O17837" s="3"/>
      <c r="P17837" s="3"/>
      <c r="Q17837" s="3"/>
      <c r="R17837" s="3"/>
      <c r="S17837" s="3"/>
    </row>
    <row r="17838" spans="5:19" x14ac:dyDescent="0.3">
      <c r="E17838"/>
      <c r="F17838"/>
      <c r="G17838" s="3"/>
      <c r="H17838" s="3"/>
      <c r="I17838" s="3"/>
      <c r="J17838" s="3"/>
      <c r="K17838" s="3"/>
      <c r="L17838" s="3"/>
      <c r="M17838" s="3"/>
      <c r="N17838" s="3"/>
      <c r="O17838" s="3"/>
      <c r="P17838" s="3"/>
      <c r="Q17838" s="3"/>
      <c r="R17838" s="3"/>
      <c r="S17838" s="3"/>
    </row>
    <row r="17839" spans="5:19" x14ac:dyDescent="0.3">
      <c r="E17839"/>
      <c r="F17839"/>
      <c r="G17839" s="3"/>
      <c r="H17839" s="3"/>
      <c r="I17839" s="3"/>
      <c r="J17839" s="3"/>
      <c r="K17839" s="3"/>
      <c r="L17839" s="3"/>
      <c r="M17839" s="3"/>
      <c r="N17839" s="3"/>
      <c r="O17839" s="3"/>
      <c r="P17839" s="3"/>
      <c r="Q17839" s="3"/>
      <c r="R17839" s="3"/>
      <c r="S17839" s="3"/>
    </row>
    <row r="17840" spans="5:19" x14ac:dyDescent="0.3">
      <c r="E17840"/>
      <c r="F17840"/>
      <c r="G17840" s="3"/>
      <c r="H17840" s="3"/>
      <c r="I17840" s="3"/>
      <c r="J17840" s="3"/>
      <c r="K17840" s="3"/>
      <c r="L17840" s="3"/>
      <c r="M17840" s="3"/>
      <c r="N17840" s="3"/>
      <c r="O17840" s="3"/>
      <c r="P17840" s="3"/>
      <c r="Q17840" s="3"/>
      <c r="R17840" s="3"/>
      <c r="S17840" s="3"/>
    </row>
    <row r="17841" spans="5:19" x14ac:dyDescent="0.3">
      <c r="E17841"/>
      <c r="F17841"/>
      <c r="G17841" s="3"/>
      <c r="H17841" s="3"/>
      <c r="I17841" s="3"/>
      <c r="J17841" s="3"/>
      <c r="K17841" s="3"/>
      <c r="L17841" s="3"/>
      <c r="M17841" s="3"/>
      <c r="N17841" s="3"/>
      <c r="O17841" s="3"/>
      <c r="P17841" s="3"/>
      <c r="Q17841" s="3"/>
      <c r="R17841" s="3"/>
      <c r="S17841" s="3"/>
    </row>
    <row r="17842" spans="5:19" x14ac:dyDescent="0.3">
      <c r="E17842"/>
      <c r="F17842"/>
      <c r="G17842" s="3"/>
      <c r="H17842" s="3"/>
      <c r="I17842" s="3"/>
      <c r="J17842" s="3"/>
      <c r="K17842" s="3"/>
      <c r="L17842" s="3"/>
      <c r="M17842" s="3"/>
      <c r="N17842" s="3"/>
      <c r="O17842" s="3"/>
      <c r="P17842" s="3"/>
      <c r="Q17842" s="3"/>
      <c r="R17842" s="3"/>
      <c r="S17842" s="3"/>
    </row>
    <row r="17843" spans="5:19" x14ac:dyDescent="0.3">
      <c r="E17843"/>
      <c r="F17843"/>
      <c r="G17843" s="3"/>
      <c r="H17843" s="3"/>
      <c r="I17843" s="3"/>
      <c r="J17843" s="3"/>
      <c r="K17843" s="3"/>
      <c r="L17843" s="3"/>
      <c r="M17843" s="3"/>
      <c r="N17843" s="3"/>
      <c r="O17843" s="3"/>
      <c r="P17843" s="3"/>
      <c r="Q17843" s="3"/>
      <c r="R17843" s="3"/>
      <c r="S17843" s="3"/>
    </row>
    <row r="17844" spans="5:19" x14ac:dyDescent="0.3">
      <c r="E17844"/>
      <c r="F17844"/>
      <c r="G17844" s="3"/>
      <c r="H17844" s="3"/>
      <c r="I17844" s="3"/>
      <c r="J17844" s="3"/>
      <c r="K17844" s="3"/>
      <c r="L17844" s="3"/>
      <c r="M17844" s="3"/>
      <c r="N17844" s="3"/>
      <c r="O17844" s="3"/>
      <c r="P17844" s="3"/>
      <c r="Q17844" s="3"/>
      <c r="R17844" s="3"/>
      <c r="S17844" s="3"/>
    </row>
    <row r="17845" spans="5:19" x14ac:dyDescent="0.3">
      <c r="E17845"/>
      <c r="F17845"/>
      <c r="G17845" s="3"/>
      <c r="H17845" s="3"/>
      <c r="I17845" s="3"/>
      <c r="J17845" s="3"/>
      <c r="K17845" s="3"/>
      <c r="L17845" s="3"/>
      <c r="M17845" s="3"/>
      <c r="N17845" s="3"/>
      <c r="O17845" s="3"/>
      <c r="P17845" s="3"/>
      <c r="Q17845" s="3"/>
      <c r="R17845" s="3"/>
      <c r="S17845" s="3"/>
    </row>
    <row r="17846" spans="5:19" x14ac:dyDescent="0.3">
      <c r="E17846"/>
      <c r="F17846"/>
      <c r="G17846" s="3"/>
      <c r="H17846" s="3"/>
      <c r="I17846" s="3"/>
      <c r="J17846" s="3"/>
      <c r="K17846" s="3"/>
      <c r="L17846" s="3"/>
      <c r="M17846" s="3"/>
      <c r="N17846" s="3"/>
      <c r="O17846" s="3"/>
      <c r="P17846" s="3"/>
      <c r="Q17846" s="3"/>
      <c r="R17846" s="3"/>
      <c r="S17846" s="3"/>
    </row>
    <row r="17847" spans="5:19" x14ac:dyDescent="0.3">
      <c r="E17847"/>
      <c r="F17847"/>
      <c r="G17847" s="3"/>
      <c r="H17847" s="3"/>
      <c r="I17847" s="3"/>
      <c r="J17847" s="3"/>
      <c r="K17847" s="3"/>
      <c r="L17847" s="3"/>
      <c r="M17847" s="3"/>
      <c r="N17847" s="3"/>
      <c r="O17847" s="3"/>
      <c r="P17847" s="3"/>
      <c r="Q17847" s="3"/>
      <c r="R17847" s="3"/>
      <c r="S17847" s="3"/>
    </row>
    <row r="17848" spans="5:19" x14ac:dyDescent="0.3">
      <c r="E17848"/>
      <c r="F17848"/>
      <c r="G17848" s="3"/>
      <c r="H17848" s="3"/>
      <c r="I17848" s="3"/>
      <c r="J17848" s="3"/>
      <c r="K17848" s="3"/>
      <c r="L17848" s="3"/>
      <c r="M17848" s="3"/>
      <c r="N17848" s="3"/>
      <c r="O17848" s="3"/>
      <c r="P17848" s="3"/>
      <c r="Q17848" s="3"/>
      <c r="R17848" s="3"/>
      <c r="S17848" s="3"/>
    </row>
    <row r="17849" spans="5:19" x14ac:dyDescent="0.3">
      <c r="E17849"/>
      <c r="F17849"/>
      <c r="G17849" s="3"/>
      <c r="H17849" s="3"/>
      <c r="I17849" s="3"/>
      <c r="J17849" s="3"/>
      <c r="K17849" s="3"/>
      <c r="L17849" s="3"/>
      <c r="M17849" s="3"/>
      <c r="N17849" s="3"/>
      <c r="O17849" s="3"/>
      <c r="P17849" s="3"/>
      <c r="Q17849" s="3"/>
      <c r="R17849" s="3"/>
      <c r="S17849" s="3"/>
    </row>
    <row r="17850" spans="5:19" x14ac:dyDescent="0.3">
      <c r="E17850"/>
      <c r="F17850"/>
      <c r="G17850" s="3"/>
      <c r="H17850" s="3"/>
      <c r="I17850" s="3"/>
      <c r="J17850" s="3"/>
      <c r="K17850" s="3"/>
      <c r="L17850" s="3"/>
      <c r="M17850" s="3"/>
      <c r="N17850" s="3"/>
      <c r="O17850" s="3"/>
      <c r="P17850" s="3"/>
      <c r="Q17850" s="3"/>
      <c r="R17850" s="3"/>
      <c r="S17850" s="3"/>
    </row>
    <row r="17851" spans="5:19" x14ac:dyDescent="0.3">
      <c r="E17851"/>
      <c r="F17851"/>
      <c r="G17851" s="3"/>
      <c r="H17851" s="3"/>
      <c r="I17851" s="3"/>
      <c r="J17851" s="3"/>
      <c r="K17851" s="3"/>
      <c r="L17851" s="3"/>
      <c r="M17851" s="3"/>
      <c r="N17851" s="3"/>
      <c r="O17851" s="3"/>
      <c r="P17851" s="3"/>
      <c r="Q17851" s="3"/>
      <c r="R17851" s="3"/>
      <c r="S17851" s="3"/>
    </row>
    <row r="17852" spans="5:19" x14ac:dyDescent="0.3">
      <c r="E17852"/>
      <c r="F17852"/>
      <c r="G17852" s="3"/>
      <c r="H17852" s="3"/>
      <c r="I17852" s="3"/>
      <c r="J17852" s="3"/>
      <c r="K17852" s="3"/>
      <c r="L17852" s="3"/>
      <c r="M17852" s="3"/>
      <c r="N17852" s="3"/>
      <c r="O17852" s="3"/>
      <c r="P17852" s="3"/>
      <c r="Q17852" s="3"/>
      <c r="R17852" s="3"/>
      <c r="S17852" s="3"/>
    </row>
    <row r="17853" spans="5:19" x14ac:dyDescent="0.3">
      <c r="E17853"/>
      <c r="F17853"/>
      <c r="G17853" s="3"/>
      <c r="H17853" s="3"/>
      <c r="I17853" s="3"/>
      <c r="J17853" s="3"/>
      <c r="K17853" s="3"/>
      <c r="L17853" s="3"/>
      <c r="M17853" s="3"/>
      <c r="N17853" s="3"/>
      <c r="O17853" s="3"/>
      <c r="P17853" s="3"/>
      <c r="Q17853" s="3"/>
      <c r="R17853" s="3"/>
      <c r="S17853" s="3"/>
    </row>
    <row r="17854" spans="5:19" x14ac:dyDescent="0.3">
      <c r="E17854"/>
      <c r="F17854"/>
      <c r="G17854" s="3"/>
      <c r="H17854" s="3"/>
      <c r="I17854" s="3"/>
      <c r="J17854" s="3"/>
      <c r="K17854" s="3"/>
      <c r="L17854" s="3"/>
      <c r="M17854" s="3"/>
      <c r="N17854" s="3"/>
      <c r="O17854" s="3"/>
      <c r="P17854" s="3"/>
      <c r="Q17854" s="3"/>
      <c r="R17854" s="3"/>
      <c r="S17854" s="3"/>
    </row>
    <row r="17855" spans="5:19" x14ac:dyDescent="0.3">
      <c r="E17855"/>
      <c r="F17855"/>
      <c r="G17855" s="3"/>
      <c r="H17855" s="3"/>
      <c r="I17855" s="3"/>
      <c r="J17855" s="3"/>
      <c r="K17855" s="3"/>
      <c r="L17855" s="3"/>
      <c r="M17855" s="3"/>
      <c r="N17855" s="3"/>
      <c r="O17855" s="3"/>
      <c r="P17855" s="3"/>
      <c r="Q17855" s="3"/>
      <c r="R17855" s="3"/>
      <c r="S17855" s="3"/>
    </row>
    <row r="17856" spans="5:19" x14ac:dyDescent="0.3">
      <c r="E17856"/>
      <c r="F17856"/>
      <c r="G17856" s="3"/>
      <c r="H17856" s="3"/>
      <c r="I17856" s="3"/>
      <c r="J17856" s="3"/>
      <c r="K17856" s="3"/>
      <c r="L17856" s="3"/>
      <c r="M17856" s="3"/>
      <c r="N17856" s="3"/>
      <c r="O17856" s="3"/>
      <c r="P17856" s="3"/>
      <c r="Q17856" s="3"/>
      <c r="R17856" s="3"/>
      <c r="S17856" s="3"/>
    </row>
    <row r="17857" spans="5:19" x14ac:dyDescent="0.3">
      <c r="E17857"/>
      <c r="F17857"/>
      <c r="G17857" s="3"/>
      <c r="H17857" s="3"/>
      <c r="I17857" s="3"/>
      <c r="J17857" s="3"/>
      <c r="K17857" s="3"/>
      <c r="L17857" s="3"/>
      <c r="M17857" s="3"/>
      <c r="N17857" s="3"/>
      <c r="O17857" s="3"/>
      <c r="P17857" s="3"/>
      <c r="Q17857" s="3"/>
      <c r="R17857" s="3"/>
      <c r="S17857" s="3"/>
    </row>
    <row r="17858" spans="5:19" x14ac:dyDescent="0.3">
      <c r="E17858"/>
      <c r="F17858"/>
      <c r="G17858" s="3"/>
      <c r="H17858" s="3"/>
      <c r="I17858" s="3"/>
      <c r="J17858" s="3"/>
      <c r="K17858" s="3"/>
      <c r="L17858" s="3"/>
      <c r="M17858" s="3"/>
      <c r="N17858" s="3"/>
      <c r="O17858" s="3"/>
      <c r="P17858" s="3"/>
      <c r="Q17858" s="3"/>
      <c r="R17858" s="3"/>
      <c r="S17858" s="3"/>
    </row>
    <row r="17859" spans="5:19" x14ac:dyDescent="0.3">
      <c r="E17859"/>
      <c r="F17859"/>
      <c r="G17859" s="3"/>
      <c r="H17859" s="3"/>
      <c r="I17859" s="3"/>
      <c r="J17859" s="3"/>
      <c r="K17859" s="3"/>
      <c r="L17859" s="3"/>
      <c r="M17859" s="3"/>
      <c r="N17859" s="3"/>
      <c r="O17859" s="3"/>
      <c r="P17859" s="3"/>
      <c r="Q17859" s="3"/>
      <c r="R17859" s="3"/>
      <c r="S17859" s="3"/>
    </row>
    <row r="17860" spans="5:19" x14ac:dyDescent="0.3">
      <c r="E17860"/>
      <c r="F17860"/>
      <c r="G17860" s="3"/>
      <c r="H17860" s="3"/>
      <c r="I17860" s="3"/>
      <c r="J17860" s="3"/>
      <c r="K17860" s="3"/>
      <c r="L17860" s="3"/>
      <c r="M17860" s="3"/>
      <c r="N17860" s="3"/>
      <c r="O17860" s="3"/>
      <c r="P17860" s="3"/>
      <c r="Q17860" s="3"/>
      <c r="R17860" s="3"/>
      <c r="S17860" s="3"/>
    </row>
    <row r="17861" spans="5:19" x14ac:dyDescent="0.3">
      <c r="E17861"/>
      <c r="F17861"/>
      <c r="G17861" s="3"/>
      <c r="H17861" s="3"/>
      <c r="I17861" s="3"/>
      <c r="J17861" s="3"/>
      <c r="K17861" s="3"/>
      <c r="L17861" s="3"/>
      <c r="M17861" s="3"/>
      <c r="N17861" s="3"/>
      <c r="O17861" s="3"/>
      <c r="P17861" s="3"/>
      <c r="Q17861" s="3"/>
      <c r="R17861" s="3"/>
      <c r="S17861" s="3"/>
    </row>
    <row r="17862" spans="5:19" x14ac:dyDescent="0.3">
      <c r="E17862"/>
      <c r="F17862"/>
      <c r="G17862" s="3"/>
      <c r="H17862" s="3"/>
      <c r="I17862" s="3"/>
      <c r="J17862" s="3"/>
      <c r="K17862" s="3"/>
      <c r="L17862" s="3"/>
      <c r="M17862" s="3"/>
      <c r="N17862" s="3"/>
      <c r="O17862" s="3"/>
      <c r="P17862" s="3"/>
      <c r="Q17862" s="3"/>
      <c r="R17862" s="3"/>
      <c r="S17862" s="3"/>
    </row>
    <row r="17863" spans="5:19" x14ac:dyDescent="0.3">
      <c r="E17863"/>
      <c r="F17863"/>
      <c r="G17863" s="3"/>
      <c r="H17863" s="3"/>
      <c r="I17863" s="3"/>
      <c r="J17863" s="3"/>
      <c r="K17863" s="3"/>
      <c r="L17863" s="3"/>
      <c r="M17863" s="3"/>
      <c r="N17863" s="3"/>
      <c r="O17863" s="3"/>
      <c r="P17863" s="3"/>
      <c r="Q17863" s="3"/>
      <c r="R17863" s="3"/>
      <c r="S17863" s="3"/>
    </row>
    <row r="17864" spans="5:19" x14ac:dyDescent="0.3">
      <c r="E17864"/>
      <c r="F17864"/>
      <c r="G17864" s="3"/>
      <c r="H17864" s="3"/>
      <c r="I17864" s="3"/>
      <c r="J17864" s="3"/>
      <c r="K17864" s="3"/>
      <c r="L17864" s="3"/>
      <c r="M17864" s="3"/>
      <c r="N17864" s="3"/>
      <c r="O17864" s="3"/>
      <c r="P17864" s="3"/>
      <c r="Q17864" s="3"/>
      <c r="R17864" s="3"/>
      <c r="S17864" s="3"/>
    </row>
    <row r="17865" spans="5:19" x14ac:dyDescent="0.3">
      <c r="E17865"/>
      <c r="F17865"/>
      <c r="G17865" s="3"/>
      <c r="H17865" s="3"/>
      <c r="I17865" s="3"/>
      <c r="J17865" s="3"/>
      <c r="K17865" s="3"/>
      <c r="L17865" s="3"/>
      <c r="M17865" s="3"/>
      <c r="N17865" s="3"/>
      <c r="O17865" s="3"/>
      <c r="P17865" s="3"/>
      <c r="Q17865" s="3"/>
      <c r="R17865" s="3"/>
      <c r="S17865" s="3"/>
    </row>
    <row r="17866" spans="5:19" x14ac:dyDescent="0.3">
      <c r="E17866"/>
      <c r="F17866"/>
      <c r="G17866" s="3"/>
      <c r="H17866" s="3"/>
      <c r="I17866" s="3"/>
      <c r="J17866" s="3"/>
      <c r="K17866" s="3"/>
      <c r="L17866" s="3"/>
      <c r="M17866" s="3"/>
      <c r="N17866" s="3"/>
      <c r="O17866" s="3"/>
      <c r="P17866" s="3"/>
      <c r="Q17866" s="3"/>
      <c r="R17866" s="3"/>
      <c r="S17866" s="3"/>
    </row>
    <row r="17867" spans="5:19" x14ac:dyDescent="0.3">
      <c r="E17867"/>
      <c r="F17867"/>
      <c r="G17867" s="3"/>
      <c r="H17867" s="3"/>
      <c r="I17867" s="3"/>
      <c r="J17867" s="3"/>
      <c r="K17867" s="3"/>
      <c r="L17867" s="3"/>
      <c r="M17867" s="3"/>
      <c r="N17867" s="3"/>
      <c r="O17867" s="3"/>
      <c r="P17867" s="3"/>
      <c r="Q17867" s="3"/>
      <c r="R17867" s="3"/>
      <c r="S17867" s="3"/>
    </row>
    <row r="17868" spans="5:19" x14ac:dyDescent="0.3">
      <c r="E17868"/>
      <c r="F17868"/>
      <c r="G17868" s="3"/>
      <c r="H17868" s="3"/>
      <c r="I17868" s="3"/>
      <c r="J17868" s="3"/>
      <c r="K17868" s="3"/>
      <c r="L17868" s="3"/>
      <c r="M17868" s="3"/>
      <c r="N17868" s="3"/>
      <c r="O17868" s="3"/>
      <c r="P17868" s="3"/>
      <c r="Q17868" s="3"/>
      <c r="R17868" s="3"/>
      <c r="S17868" s="3"/>
    </row>
    <row r="17869" spans="5:19" x14ac:dyDescent="0.3">
      <c r="E17869"/>
      <c r="F17869"/>
      <c r="G17869" s="3"/>
      <c r="H17869" s="3"/>
      <c r="I17869" s="3"/>
      <c r="J17869" s="3"/>
      <c r="K17869" s="3"/>
      <c r="L17869" s="3"/>
      <c r="M17869" s="3"/>
      <c r="N17869" s="3"/>
      <c r="O17869" s="3"/>
      <c r="P17869" s="3"/>
      <c r="Q17869" s="3"/>
      <c r="R17869" s="3"/>
      <c r="S17869" s="3"/>
    </row>
    <row r="17870" spans="5:19" x14ac:dyDescent="0.3">
      <c r="E17870"/>
      <c r="F17870"/>
      <c r="G17870" s="3"/>
      <c r="H17870" s="3"/>
      <c r="I17870" s="3"/>
      <c r="J17870" s="3"/>
      <c r="K17870" s="3"/>
      <c r="L17870" s="3"/>
      <c r="M17870" s="3"/>
      <c r="N17870" s="3"/>
      <c r="O17870" s="3"/>
      <c r="P17870" s="3"/>
      <c r="Q17870" s="3"/>
      <c r="R17870" s="3"/>
      <c r="S17870" s="3"/>
    </row>
    <row r="17871" spans="5:19" x14ac:dyDescent="0.3">
      <c r="E17871"/>
      <c r="F17871"/>
      <c r="G17871" s="3"/>
      <c r="H17871" s="3"/>
      <c r="I17871" s="3"/>
      <c r="J17871" s="3"/>
      <c r="K17871" s="3"/>
      <c r="L17871" s="3"/>
      <c r="M17871" s="3"/>
      <c r="N17871" s="3"/>
      <c r="O17871" s="3"/>
      <c r="P17871" s="3"/>
      <c r="Q17871" s="3"/>
      <c r="R17871" s="3"/>
      <c r="S17871" s="3"/>
    </row>
    <row r="17872" spans="5:19" x14ac:dyDescent="0.3">
      <c r="E17872"/>
      <c r="F17872"/>
      <c r="G17872" s="3"/>
      <c r="H17872" s="3"/>
      <c r="I17872" s="3"/>
      <c r="J17872" s="3"/>
      <c r="K17872" s="3"/>
      <c r="L17872" s="3"/>
      <c r="M17872" s="3"/>
      <c r="N17872" s="3"/>
      <c r="O17872" s="3"/>
      <c r="P17872" s="3"/>
      <c r="Q17872" s="3"/>
      <c r="R17872" s="3"/>
      <c r="S17872" s="3"/>
    </row>
    <row r="17873" spans="5:19" x14ac:dyDescent="0.3">
      <c r="E17873"/>
      <c r="F17873"/>
      <c r="G17873" s="3"/>
      <c r="H17873" s="3"/>
      <c r="I17873" s="3"/>
      <c r="J17873" s="3"/>
      <c r="K17873" s="3"/>
      <c r="L17873" s="3"/>
      <c r="M17873" s="3"/>
      <c r="N17873" s="3"/>
      <c r="O17873" s="3"/>
      <c r="P17873" s="3"/>
      <c r="Q17873" s="3"/>
      <c r="R17873" s="3"/>
      <c r="S17873" s="3"/>
    </row>
    <row r="17874" spans="5:19" x14ac:dyDescent="0.3">
      <c r="E17874"/>
      <c r="F17874"/>
      <c r="G17874" s="3"/>
      <c r="H17874" s="3"/>
      <c r="I17874" s="3"/>
      <c r="J17874" s="3"/>
      <c r="K17874" s="3"/>
      <c r="L17874" s="3"/>
      <c r="M17874" s="3"/>
      <c r="N17874" s="3"/>
      <c r="O17874" s="3"/>
      <c r="P17874" s="3"/>
      <c r="Q17874" s="3"/>
      <c r="R17874" s="3"/>
      <c r="S17874" s="3"/>
    </row>
    <row r="17875" spans="5:19" x14ac:dyDescent="0.3">
      <c r="E17875"/>
      <c r="F17875"/>
      <c r="G17875" s="3"/>
      <c r="H17875" s="3"/>
      <c r="I17875" s="3"/>
      <c r="J17875" s="3"/>
      <c r="K17875" s="3"/>
      <c r="L17875" s="3"/>
      <c r="M17875" s="3"/>
      <c r="N17875" s="3"/>
      <c r="O17875" s="3"/>
      <c r="P17875" s="3"/>
      <c r="Q17875" s="3"/>
      <c r="R17875" s="3"/>
      <c r="S17875" s="3"/>
    </row>
    <row r="17876" spans="5:19" x14ac:dyDescent="0.3">
      <c r="E17876"/>
      <c r="F17876"/>
      <c r="G17876" s="3"/>
      <c r="H17876" s="3"/>
      <c r="I17876" s="3"/>
      <c r="J17876" s="3"/>
      <c r="K17876" s="3"/>
      <c r="L17876" s="3"/>
      <c r="M17876" s="3"/>
      <c r="N17876" s="3"/>
      <c r="O17876" s="3"/>
      <c r="P17876" s="3"/>
      <c r="Q17876" s="3"/>
      <c r="R17876" s="3"/>
      <c r="S17876" s="3"/>
    </row>
    <row r="17877" spans="5:19" x14ac:dyDescent="0.3">
      <c r="E17877"/>
      <c r="F17877"/>
      <c r="G17877" s="3"/>
      <c r="H17877" s="3"/>
      <c r="I17877" s="3"/>
      <c r="J17877" s="3"/>
      <c r="K17877" s="3"/>
      <c r="L17877" s="3"/>
      <c r="M17877" s="3"/>
      <c r="N17877" s="3"/>
      <c r="O17877" s="3"/>
      <c r="P17877" s="3"/>
      <c r="Q17877" s="3"/>
      <c r="R17877" s="3"/>
      <c r="S17877" s="3"/>
    </row>
    <row r="17878" spans="5:19" x14ac:dyDescent="0.3">
      <c r="E17878"/>
      <c r="F17878"/>
      <c r="G17878" s="3"/>
      <c r="H17878" s="3"/>
      <c r="I17878" s="3"/>
      <c r="J17878" s="3"/>
      <c r="K17878" s="3"/>
      <c r="L17878" s="3"/>
      <c r="M17878" s="3"/>
      <c r="N17878" s="3"/>
      <c r="O17878" s="3"/>
      <c r="P17878" s="3"/>
      <c r="Q17878" s="3"/>
      <c r="R17878" s="3"/>
      <c r="S17878" s="3"/>
    </row>
    <row r="17879" spans="5:19" x14ac:dyDescent="0.3">
      <c r="E17879"/>
      <c r="F17879"/>
      <c r="G17879" s="3"/>
      <c r="H17879" s="3"/>
      <c r="I17879" s="3"/>
      <c r="J17879" s="3"/>
      <c r="K17879" s="3"/>
      <c r="L17879" s="3"/>
      <c r="M17879" s="3"/>
      <c r="N17879" s="3"/>
      <c r="O17879" s="3"/>
      <c r="P17879" s="3"/>
      <c r="Q17879" s="3"/>
      <c r="R17879" s="3"/>
      <c r="S17879" s="3"/>
    </row>
    <row r="17880" spans="5:19" x14ac:dyDescent="0.3">
      <c r="E17880"/>
      <c r="F17880"/>
      <c r="G17880" s="3"/>
      <c r="H17880" s="3"/>
      <c r="I17880" s="3"/>
      <c r="J17880" s="3"/>
      <c r="K17880" s="3"/>
      <c r="L17880" s="3"/>
      <c r="M17880" s="3"/>
      <c r="N17880" s="3"/>
      <c r="O17880" s="3"/>
      <c r="P17880" s="3"/>
      <c r="Q17880" s="3"/>
      <c r="R17880" s="3"/>
      <c r="S17880" s="3"/>
    </row>
    <row r="17881" spans="5:19" x14ac:dyDescent="0.3">
      <c r="E17881"/>
      <c r="F17881"/>
      <c r="G17881" s="3"/>
      <c r="H17881" s="3"/>
      <c r="I17881" s="3"/>
      <c r="J17881" s="3"/>
      <c r="K17881" s="3"/>
      <c r="L17881" s="3"/>
      <c r="M17881" s="3"/>
      <c r="N17881" s="3"/>
      <c r="O17881" s="3"/>
      <c r="P17881" s="3"/>
      <c r="Q17881" s="3"/>
      <c r="R17881" s="3"/>
      <c r="S17881" s="3"/>
    </row>
    <row r="17882" spans="5:19" x14ac:dyDescent="0.3">
      <c r="E17882"/>
      <c r="F17882"/>
      <c r="G17882" s="3"/>
      <c r="H17882" s="3"/>
      <c r="I17882" s="3"/>
      <c r="J17882" s="3"/>
      <c r="K17882" s="3"/>
      <c r="L17882" s="3"/>
      <c r="M17882" s="3"/>
      <c r="N17882" s="3"/>
      <c r="O17882" s="3"/>
      <c r="P17882" s="3"/>
      <c r="Q17882" s="3"/>
      <c r="R17882" s="3"/>
      <c r="S17882" s="3"/>
    </row>
    <row r="17883" spans="5:19" x14ac:dyDescent="0.3">
      <c r="E17883"/>
      <c r="F17883"/>
      <c r="G17883" s="3"/>
      <c r="H17883" s="3"/>
      <c r="I17883" s="3"/>
      <c r="J17883" s="3"/>
      <c r="K17883" s="3"/>
      <c r="L17883" s="3"/>
      <c r="M17883" s="3"/>
      <c r="N17883" s="3"/>
      <c r="O17883" s="3"/>
      <c r="P17883" s="3"/>
      <c r="Q17883" s="3"/>
      <c r="R17883" s="3"/>
      <c r="S17883" s="3"/>
    </row>
    <row r="17884" spans="5:19" x14ac:dyDescent="0.3">
      <c r="E17884"/>
      <c r="F17884"/>
      <c r="G17884" s="3"/>
      <c r="H17884" s="3"/>
      <c r="I17884" s="3"/>
      <c r="J17884" s="3"/>
      <c r="K17884" s="3"/>
      <c r="L17884" s="3"/>
      <c r="M17884" s="3"/>
      <c r="N17884" s="3"/>
      <c r="O17884" s="3"/>
      <c r="P17884" s="3"/>
      <c r="Q17884" s="3"/>
      <c r="R17884" s="3"/>
      <c r="S17884" s="3"/>
    </row>
    <row r="17885" spans="5:19" x14ac:dyDescent="0.3">
      <c r="E17885"/>
      <c r="F17885"/>
      <c r="G17885" s="3"/>
      <c r="H17885" s="3"/>
      <c r="I17885" s="3"/>
      <c r="J17885" s="3"/>
      <c r="K17885" s="3"/>
      <c r="L17885" s="3"/>
      <c r="M17885" s="3"/>
      <c r="N17885" s="3"/>
      <c r="O17885" s="3"/>
      <c r="P17885" s="3"/>
      <c r="Q17885" s="3"/>
      <c r="R17885" s="3"/>
      <c r="S17885" s="3"/>
    </row>
    <row r="17886" spans="5:19" x14ac:dyDescent="0.3">
      <c r="E17886"/>
      <c r="F17886"/>
      <c r="G17886" s="3"/>
      <c r="H17886" s="3"/>
      <c r="I17886" s="3"/>
      <c r="J17886" s="3"/>
      <c r="K17886" s="3"/>
      <c r="L17886" s="3"/>
      <c r="M17886" s="3"/>
      <c r="N17886" s="3"/>
      <c r="O17886" s="3"/>
      <c r="P17886" s="3"/>
      <c r="Q17886" s="3"/>
      <c r="R17886" s="3"/>
      <c r="S17886" s="3"/>
    </row>
    <row r="17887" spans="5:19" x14ac:dyDescent="0.3">
      <c r="E17887"/>
      <c r="F17887"/>
      <c r="G17887" s="3"/>
      <c r="H17887" s="3"/>
      <c r="I17887" s="3"/>
      <c r="J17887" s="3"/>
      <c r="K17887" s="3"/>
      <c r="L17887" s="3"/>
      <c r="M17887" s="3"/>
      <c r="N17887" s="3"/>
      <c r="O17887" s="3"/>
      <c r="P17887" s="3"/>
      <c r="Q17887" s="3"/>
      <c r="R17887" s="3"/>
      <c r="S17887" s="3"/>
    </row>
    <row r="17888" spans="5:19" x14ac:dyDescent="0.3">
      <c r="E17888"/>
      <c r="F17888"/>
      <c r="G17888" s="3"/>
      <c r="H17888" s="3"/>
      <c r="I17888" s="3"/>
      <c r="J17888" s="3"/>
      <c r="K17888" s="3"/>
      <c r="L17888" s="3"/>
      <c r="M17888" s="3"/>
      <c r="N17888" s="3"/>
      <c r="O17888" s="3"/>
      <c r="P17888" s="3"/>
      <c r="Q17888" s="3"/>
      <c r="R17888" s="3"/>
      <c r="S17888" s="3"/>
    </row>
    <row r="17889" spans="5:19" x14ac:dyDescent="0.3">
      <c r="E17889"/>
      <c r="F17889"/>
      <c r="G17889" s="3"/>
      <c r="H17889" s="3"/>
      <c r="I17889" s="3"/>
      <c r="J17889" s="3"/>
      <c r="K17889" s="3"/>
      <c r="L17889" s="3"/>
      <c r="M17889" s="3"/>
      <c r="N17889" s="3"/>
      <c r="O17889" s="3"/>
      <c r="P17889" s="3"/>
      <c r="Q17889" s="3"/>
      <c r="R17889" s="3"/>
      <c r="S17889" s="3"/>
    </row>
    <row r="17890" spans="5:19" x14ac:dyDescent="0.3">
      <c r="E17890"/>
      <c r="F17890"/>
      <c r="G17890" s="3"/>
      <c r="H17890" s="3"/>
      <c r="I17890" s="3"/>
      <c r="J17890" s="3"/>
      <c r="K17890" s="3"/>
      <c r="L17890" s="3"/>
      <c r="M17890" s="3"/>
      <c r="N17890" s="3"/>
      <c r="O17890" s="3"/>
      <c r="P17890" s="3"/>
      <c r="Q17890" s="3"/>
      <c r="R17890" s="3"/>
      <c r="S17890" s="3"/>
    </row>
    <row r="17891" spans="5:19" x14ac:dyDescent="0.3">
      <c r="E17891"/>
      <c r="F17891"/>
      <c r="G17891" s="3"/>
      <c r="H17891" s="3"/>
      <c r="I17891" s="3"/>
      <c r="J17891" s="3"/>
      <c r="K17891" s="3"/>
      <c r="L17891" s="3"/>
      <c r="M17891" s="3"/>
      <c r="N17891" s="3"/>
      <c r="O17891" s="3"/>
      <c r="P17891" s="3"/>
      <c r="Q17891" s="3"/>
      <c r="R17891" s="3"/>
      <c r="S17891" s="3"/>
    </row>
    <row r="17892" spans="5:19" x14ac:dyDescent="0.3">
      <c r="E17892"/>
      <c r="F17892"/>
      <c r="G17892" s="3"/>
      <c r="H17892" s="3"/>
      <c r="I17892" s="3"/>
      <c r="J17892" s="3"/>
      <c r="K17892" s="3"/>
      <c r="L17892" s="3"/>
      <c r="M17892" s="3"/>
      <c r="N17892" s="3"/>
      <c r="O17892" s="3"/>
      <c r="P17892" s="3"/>
      <c r="Q17892" s="3"/>
      <c r="R17892" s="3"/>
      <c r="S17892" s="3"/>
    </row>
    <row r="17893" spans="5:19" x14ac:dyDescent="0.3">
      <c r="E17893"/>
      <c r="F17893"/>
      <c r="G17893" s="3"/>
      <c r="H17893" s="3"/>
      <c r="I17893" s="3"/>
      <c r="J17893" s="3"/>
      <c r="K17893" s="3"/>
      <c r="L17893" s="3"/>
      <c r="M17893" s="3"/>
      <c r="N17893" s="3"/>
      <c r="O17893" s="3"/>
      <c r="P17893" s="3"/>
      <c r="Q17893" s="3"/>
      <c r="R17893" s="3"/>
      <c r="S17893" s="3"/>
    </row>
    <row r="17894" spans="5:19" x14ac:dyDescent="0.3">
      <c r="E17894"/>
      <c r="F17894"/>
      <c r="G17894" s="3"/>
      <c r="H17894" s="3"/>
      <c r="I17894" s="3"/>
      <c r="J17894" s="3"/>
      <c r="K17894" s="3"/>
      <c r="L17894" s="3"/>
      <c r="M17894" s="3"/>
      <c r="N17894" s="3"/>
      <c r="O17894" s="3"/>
      <c r="P17894" s="3"/>
      <c r="Q17894" s="3"/>
      <c r="R17894" s="3"/>
      <c r="S17894" s="3"/>
    </row>
    <row r="17895" spans="5:19" x14ac:dyDescent="0.3">
      <c r="E17895"/>
      <c r="F17895"/>
      <c r="G17895" s="3"/>
      <c r="H17895" s="3"/>
      <c r="I17895" s="3"/>
      <c r="J17895" s="3"/>
      <c r="K17895" s="3"/>
      <c r="L17895" s="3"/>
      <c r="M17895" s="3"/>
      <c r="N17895" s="3"/>
      <c r="O17895" s="3"/>
      <c r="P17895" s="3"/>
      <c r="Q17895" s="3"/>
      <c r="R17895" s="3"/>
      <c r="S17895" s="3"/>
    </row>
    <row r="17896" spans="5:19" x14ac:dyDescent="0.3">
      <c r="E17896"/>
      <c r="F17896"/>
      <c r="G17896" s="3"/>
      <c r="H17896" s="3"/>
      <c r="I17896" s="3"/>
      <c r="J17896" s="3"/>
      <c r="K17896" s="3"/>
      <c r="L17896" s="3"/>
      <c r="M17896" s="3"/>
      <c r="N17896" s="3"/>
      <c r="O17896" s="3"/>
      <c r="P17896" s="3"/>
      <c r="Q17896" s="3"/>
      <c r="R17896" s="3"/>
      <c r="S17896" s="3"/>
    </row>
    <row r="17897" spans="5:19" x14ac:dyDescent="0.3">
      <c r="E17897"/>
      <c r="F17897"/>
      <c r="G17897" s="3"/>
      <c r="H17897" s="3"/>
      <c r="I17897" s="3"/>
      <c r="J17897" s="3"/>
      <c r="K17897" s="3"/>
      <c r="L17897" s="3"/>
      <c r="M17897" s="3"/>
      <c r="N17897" s="3"/>
      <c r="O17897" s="3"/>
      <c r="P17897" s="3"/>
      <c r="Q17897" s="3"/>
      <c r="R17897" s="3"/>
      <c r="S17897" s="3"/>
    </row>
    <row r="17898" spans="5:19" x14ac:dyDescent="0.3">
      <c r="E17898"/>
      <c r="F17898"/>
      <c r="G17898" s="3"/>
      <c r="H17898" s="3"/>
      <c r="I17898" s="3"/>
      <c r="J17898" s="3"/>
      <c r="K17898" s="3"/>
      <c r="L17898" s="3"/>
      <c r="M17898" s="3"/>
      <c r="N17898" s="3"/>
      <c r="O17898" s="3"/>
      <c r="P17898" s="3"/>
      <c r="Q17898" s="3"/>
      <c r="R17898" s="3"/>
      <c r="S17898" s="3"/>
    </row>
    <row r="17899" spans="5:19" x14ac:dyDescent="0.3">
      <c r="E17899"/>
      <c r="F17899"/>
      <c r="G17899" s="3"/>
      <c r="H17899" s="3"/>
      <c r="I17899" s="3"/>
      <c r="J17899" s="3"/>
      <c r="K17899" s="3"/>
      <c r="L17899" s="3"/>
      <c r="M17899" s="3"/>
      <c r="N17899" s="3"/>
      <c r="O17899" s="3"/>
      <c r="P17899" s="3"/>
      <c r="Q17899" s="3"/>
      <c r="R17899" s="3"/>
      <c r="S17899" s="3"/>
    </row>
    <row r="17900" spans="5:19" x14ac:dyDescent="0.3">
      <c r="E17900"/>
      <c r="F17900"/>
      <c r="G17900" s="3"/>
      <c r="H17900" s="3"/>
      <c r="I17900" s="3"/>
      <c r="J17900" s="3"/>
      <c r="K17900" s="3"/>
      <c r="L17900" s="3"/>
      <c r="M17900" s="3"/>
      <c r="N17900" s="3"/>
      <c r="O17900" s="3"/>
      <c r="P17900" s="3"/>
      <c r="Q17900" s="3"/>
      <c r="R17900" s="3"/>
      <c r="S17900" s="3"/>
    </row>
    <row r="17901" spans="5:19" x14ac:dyDescent="0.3">
      <c r="E17901"/>
      <c r="F17901"/>
      <c r="G17901" s="3"/>
      <c r="H17901" s="3"/>
      <c r="I17901" s="3"/>
      <c r="J17901" s="3"/>
      <c r="K17901" s="3"/>
      <c r="L17901" s="3"/>
      <c r="M17901" s="3"/>
      <c r="N17901" s="3"/>
      <c r="O17901" s="3"/>
      <c r="P17901" s="3"/>
      <c r="Q17901" s="3"/>
      <c r="R17901" s="3"/>
      <c r="S17901" s="3"/>
    </row>
    <row r="17902" spans="5:19" x14ac:dyDescent="0.3">
      <c r="E17902"/>
      <c r="F17902"/>
      <c r="G17902" s="3"/>
      <c r="H17902" s="3"/>
      <c r="I17902" s="3"/>
      <c r="J17902" s="3"/>
      <c r="K17902" s="3"/>
      <c r="L17902" s="3"/>
      <c r="M17902" s="3"/>
      <c r="N17902" s="3"/>
      <c r="O17902" s="3"/>
      <c r="P17902" s="3"/>
      <c r="Q17902" s="3"/>
      <c r="R17902" s="3"/>
      <c r="S17902" s="3"/>
    </row>
    <row r="17903" spans="5:19" x14ac:dyDescent="0.3">
      <c r="E17903"/>
      <c r="F17903"/>
      <c r="G17903" s="3"/>
      <c r="H17903" s="3"/>
      <c r="I17903" s="3"/>
      <c r="J17903" s="3"/>
      <c r="K17903" s="3"/>
      <c r="L17903" s="3"/>
      <c r="M17903" s="3"/>
      <c r="N17903" s="3"/>
      <c r="O17903" s="3"/>
      <c r="P17903" s="3"/>
      <c r="Q17903" s="3"/>
      <c r="R17903" s="3"/>
      <c r="S17903" s="3"/>
    </row>
    <row r="17904" spans="5:19" x14ac:dyDescent="0.3">
      <c r="E17904"/>
      <c r="F17904"/>
      <c r="G17904" s="3"/>
      <c r="H17904" s="3"/>
      <c r="I17904" s="3"/>
      <c r="J17904" s="3"/>
      <c r="K17904" s="3"/>
      <c r="L17904" s="3"/>
      <c r="M17904" s="3"/>
      <c r="N17904" s="3"/>
      <c r="O17904" s="3"/>
      <c r="P17904" s="3"/>
      <c r="Q17904" s="3"/>
      <c r="R17904" s="3"/>
      <c r="S17904" s="3"/>
    </row>
    <row r="17905" spans="5:19" x14ac:dyDescent="0.3">
      <c r="E17905"/>
      <c r="F17905"/>
      <c r="G17905" s="3"/>
      <c r="H17905" s="3"/>
      <c r="I17905" s="3"/>
      <c r="J17905" s="3"/>
      <c r="K17905" s="3"/>
      <c r="L17905" s="3"/>
      <c r="M17905" s="3"/>
      <c r="N17905" s="3"/>
      <c r="O17905" s="3"/>
      <c r="P17905" s="3"/>
      <c r="Q17905" s="3"/>
      <c r="R17905" s="3"/>
      <c r="S17905" s="3"/>
    </row>
    <row r="17906" spans="5:19" x14ac:dyDescent="0.3">
      <c r="E17906"/>
      <c r="F17906"/>
      <c r="G17906" s="3"/>
      <c r="H17906" s="3"/>
      <c r="I17906" s="3"/>
      <c r="J17906" s="3"/>
      <c r="K17906" s="3"/>
      <c r="L17906" s="3"/>
      <c r="M17906" s="3"/>
      <c r="N17906" s="3"/>
      <c r="O17906" s="3"/>
      <c r="P17906" s="3"/>
      <c r="Q17906" s="3"/>
      <c r="R17906" s="3"/>
      <c r="S17906" s="3"/>
    </row>
    <row r="17907" spans="5:19" x14ac:dyDescent="0.3">
      <c r="E17907"/>
      <c r="F17907"/>
      <c r="G17907" s="3"/>
      <c r="H17907" s="3"/>
      <c r="I17907" s="3"/>
      <c r="J17907" s="3"/>
      <c r="K17907" s="3"/>
      <c r="L17907" s="3"/>
      <c r="M17907" s="3"/>
      <c r="N17907" s="3"/>
      <c r="O17907" s="3"/>
      <c r="P17907" s="3"/>
      <c r="Q17907" s="3"/>
      <c r="R17907" s="3"/>
      <c r="S17907" s="3"/>
    </row>
    <row r="17908" spans="5:19" x14ac:dyDescent="0.3">
      <c r="E17908"/>
      <c r="F17908"/>
      <c r="G17908" s="3"/>
      <c r="H17908" s="3"/>
      <c r="I17908" s="3"/>
      <c r="J17908" s="3"/>
      <c r="K17908" s="3"/>
      <c r="L17908" s="3"/>
      <c r="M17908" s="3"/>
      <c r="N17908" s="3"/>
      <c r="O17908" s="3"/>
      <c r="P17908" s="3"/>
      <c r="Q17908" s="3"/>
      <c r="R17908" s="3"/>
      <c r="S17908" s="3"/>
    </row>
    <row r="17909" spans="5:19" x14ac:dyDescent="0.3">
      <c r="E17909"/>
      <c r="F17909"/>
      <c r="G17909" s="3"/>
      <c r="H17909" s="3"/>
      <c r="I17909" s="3"/>
      <c r="J17909" s="3"/>
      <c r="K17909" s="3"/>
      <c r="L17909" s="3"/>
      <c r="M17909" s="3"/>
      <c r="N17909" s="3"/>
      <c r="O17909" s="3"/>
      <c r="P17909" s="3"/>
      <c r="Q17909" s="3"/>
      <c r="R17909" s="3"/>
      <c r="S17909" s="3"/>
    </row>
    <row r="17910" spans="5:19" x14ac:dyDescent="0.3">
      <c r="E17910"/>
      <c r="F17910"/>
      <c r="G17910" s="3"/>
      <c r="H17910" s="3"/>
      <c r="I17910" s="3"/>
      <c r="J17910" s="3"/>
      <c r="K17910" s="3"/>
      <c r="L17910" s="3"/>
      <c r="M17910" s="3"/>
      <c r="N17910" s="3"/>
      <c r="O17910" s="3"/>
      <c r="P17910" s="3"/>
      <c r="Q17910" s="3"/>
      <c r="R17910" s="3"/>
      <c r="S17910" s="3"/>
    </row>
    <row r="17911" spans="5:19" x14ac:dyDescent="0.3">
      <c r="E17911"/>
      <c r="F17911"/>
      <c r="G17911" s="3"/>
      <c r="H17911" s="3"/>
      <c r="I17911" s="3"/>
      <c r="J17911" s="3"/>
      <c r="K17911" s="3"/>
      <c r="L17911" s="3"/>
      <c r="M17911" s="3"/>
      <c r="N17911" s="3"/>
      <c r="O17911" s="3"/>
      <c r="P17911" s="3"/>
      <c r="Q17911" s="3"/>
      <c r="R17911" s="3"/>
      <c r="S17911" s="3"/>
    </row>
    <row r="17912" spans="5:19" x14ac:dyDescent="0.3">
      <c r="E17912"/>
      <c r="F17912"/>
      <c r="G17912" s="3"/>
      <c r="H17912" s="3"/>
      <c r="I17912" s="3"/>
      <c r="J17912" s="3"/>
      <c r="K17912" s="3"/>
      <c r="L17912" s="3"/>
      <c r="M17912" s="3"/>
      <c r="N17912" s="3"/>
      <c r="O17912" s="3"/>
      <c r="P17912" s="3"/>
      <c r="Q17912" s="3"/>
      <c r="R17912" s="3"/>
      <c r="S17912" s="3"/>
    </row>
    <row r="17913" spans="5:19" x14ac:dyDescent="0.3">
      <c r="E17913"/>
      <c r="F17913"/>
      <c r="G17913" s="3"/>
      <c r="H17913" s="3"/>
      <c r="I17913" s="3"/>
      <c r="J17913" s="3"/>
      <c r="K17913" s="3"/>
      <c r="L17913" s="3"/>
      <c r="M17913" s="3"/>
      <c r="N17913" s="3"/>
      <c r="O17913" s="3"/>
      <c r="P17913" s="3"/>
      <c r="Q17913" s="3"/>
      <c r="R17913" s="3"/>
      <c r="S17913" s="3"/>
    </row>
    <row r="17914" spans="5:19" x14ac:dyDescent="0.3">
      <c r="E17914"/>
      <c r="F17914"/>
      <c r="G17914" s="3"/>
      <c r="H17914" s="3"/>
      <c r="I17914" s="3"/>
      <c r="J17914" s="3"/>
      <c r="K17914" s="3"/>
      <c r="L17914" s="3"/>
      <c r="M17914" s="3"/>
      <c r="N17914" s="3"/>
      <c r="O17914" s="3"/>
      <c r="P17914" s="3"/>
      <c r="Q17914" s="3"/>
      <c r="R17914" s="3"/>
      <c r="S17914" s="3"/>
    </row>
    <row r="17915" spans="5:19" x14ac:dyDescent="0.3">
      <c r="E17915"/>
      <c r="F17915"/>
      <c r="G17915" s="3"/>
      <c r="H17915" s="3"/>
      <c r="I17915" s="3"/>
      <c r="J17915" s="3"/>
      <c r="K17915" s="3"/>
      <c r="L17915" s="3"/>
      <c r="M17915" s="3"/>
      <c r="N17915" s="3"/>
      <c r="O17915" s="3"/>
      <c r="P17915" s="3"/>
      <c r="Q17915" s="3"/>
      <c r="R17915" s="3"/>
      <c r="S17915" s="3"/>
    </row>
    <row r="17916" spans="5:19" x14ac:dyDescent="0.3">
      <c r="E17916"/>
      <c r="F17916"/>
      <c r="G17916" s="3"/>
      <c r="H17916" s="3"/>
      <c r="I17916" s="3"/>
      <c r="J17916" s="3"/>
      <c r="K17916" s="3"/>
      <c r="L17916" s="3"/>
      <c r="M17916" s="3"/>
      <c r="N17916" s="3"/>
      <c r="O17916" s="3"/>
      <c r="P17916" s="3"/>
      <c r="Q17916" s="3"/>
      <c r="R17916" s="3"/>
      <c r="S17916" s="3"/>
    </row>
    <row r="17917" spans="5:19" x14ac:dyDescent="0.3">
      <c r="E17917"/>
      <c r="F17917"/>
      <c r="G17917" s="3"/>
      <c r="H17917" s="3"/>
      <c r="I17917" s="3"/>
      <c r="J17917" s="3"/>
      <c r="K17917" s="3"/>
      <c r="L17917" s="3"/>
      <c r="M17917" s="3"/>
      <c r="N17917" s="3"/>
      <c r="O17917" s="3"/>
      <c r="P17917" s="3"/>
      <c r="Q17917" s="3"/>
      <c r="R17917" s="3"/>
      <c r="S17917" s="3"/>
    </row>
    <row r="17918" spans="5:19" x14ac:dyDescent="0.3">
      <c r="E17918"/>
      <c r="F17918"/>
      <c r="G17918" s="3"/>
      <c r="H17918" s="3"/>
      <c r="I17918" s="3"/>
      <c r="J17918" s="3"/>
      <c r="K17918" s="3"/>
      <c r="L17918" s="3"/>
      <c r="M17918" s="3"/>
      <c r="N17918" s="3"/>
      <c r="O17918" s="3"/>
      <c r="P17918" s="3"/>
      <c r="Q17918" s="3"/>
      <c r="R17918" s="3"/>
      <c r="S17918" s="3"/>
    </row>
    <row r="17919" spans="5:19" x14ac:dyDescent="0.3">
      <c r="E17919"/>
      <c r="F17919"/>
      <c r="G17919" s="3"/>
      <c r="H17919" s="3"/>
      <c r="I17919" s="3"/>
      <c r="J17919" s="3"/>
      <c r="K17919" s="3"/>
      <c r="L17919" s="3"/>
      <c r="M17919" s="3"/>
      <c r="N17919" s="3"/>
      <c r="O17919" s="3"/>
      <c r="P17919" s="3"/>
      <c r="Q17919" s="3"/>
      <c r="R17919" s="3"/>
      <c r="S17919" s="3"/>
    </row>
    <row r="17920" spans="5:19" x14ac:dyDescent="0.3">
      <c r="E17920"/>
      <c r="F17920"/>
      <c r="G17920" s="3"/>
      <c r="H17920" s="3"/>
      <c r="I17920" s="3"/>
      <c r="J17920" s="3"/>
      <c r="K17920" s="3"/>
      <c r="L17920" s="3"/>
      <c r="M17920" s="3"/>
      <c r="N17920" s="3"/>
      <c r="O17920" s="3"/>
      <c r="P17920" s="3"/>
      <c r="Q17920" s="3"/>
      <c r="R17920" s="3"/>
      <c r="S17920" s="3"/>
    </row>
    <row r="17921" spans="5:19" x14ac:dyDescent="0.3">
      <c r="E17921"/>
      <c r="F17921"/>
      <c r="G17921" s="3"/>
      <c r="H17921" s="3"/>
      <c r="I17921" s="3"/>
      <c r="J17921" s="3"/>
      <c r="K17921" s="3"/>
      <c r="L17921" s="3"/>
      <c r="M17921" s="3"/>
      <c r="N17921" s="3"/>
      <c r="O17921" s="3"/>
      <c r="P17921" s="3"/>
      <c r="Q17921" s="3"/>
      <c r="R17921" s="3"/>
      <c r="S17921" s="3"/>
    </row>
    <row r="17922" spans="5:19" x14ac:dyDescent="0.3">
      <c r="E17922"/>
      <c r="F17922"/>
      <c r="G17922" s="3"/>
      <c r="H17922" s="3"/>
      <c r="I17922" s="3"/>
      <c r="J17922" s="3"/>
      <c r="K17922" s="3"/>
      <c r="L17922" s="3"/>
      <c r="M17922" s="3"/>
      <c r="N17922" s="3"/>
      <c r="O17922" s="3"/>
      <c r="P17922" s="3"/>
      <c r="Q17922" s="3"/>
      <c r="R17922" s="3"/>
      <c r="S17922" s="3"/>
    </row>
    <row r="17923" spans="5:19" x14ac:dyDescent="0.3">
      <c r="E17923"/>
      <c r="F17923"/>
      <c r="G17923" s="3"/>
      <c r="H17923" s="3"/>
      <c r="I17923" s="3"/>
      <c r="J17923" s="3"/>
      <c r="K17923" s="3"/>
      <c r="L17923" s="3"/>
      <c r="M17923" s="3"/>
      <c r="N17923" s="3"/>
      <c r="O17923" s="3"/>
      <c r="P17923" s="3"/>
      <c r="Q17923" s="3"/>
      <c r="R17923" s="3"/>
      <c r="S17923" s="3"/>
    </row>
    <row r="17924" spans="5:19" x14ac:dyDescent="0.3">
      <c r="E17924"/>
      <c r="F17924"/>
      <c r="G17924" s="3"/>
      <c r="H17924" s="3"/>
      <c r="I17924" s="3"/>
      <c r="J17924" s="3"/>
      <c r="K17924" s="3"/>
      <c r="L17924" s="3"/>
      <c r="M17924" s="3"/>
      <c r="N17924" s="3"/>
      <c r="O17924" s="3"/>
      <c r="P17924" s="3"/>
      <c r="Q17924" s="3"/>
      <c r="R17924" s="3"/>
      <c r="S17924" s="3"/>
    </row>
    <row r="17925" spans="5:19" x14ac:dyDescent="0.3">
      <c r="E17925"/>
      <c r="F17925"/>
      <c r="G17925" s="3"/>
      <c r="H17925" s="3"/>
      <c r="I17925" s="3"/>
      <c r="J17925" s="3"/>
      <c r="K17925" s="3"/>
      <c r="L17925" s="3"/>
      <c r="M17925" s="3"/>
      <c r="N17925" s="3"/>
      <c r="O17925" s="3"/>
      <c r="P17925" s="3"/>
      <c r="Q17925" s="3"/>
      <c r="R17925" s="3"/>
      <c r="S17925" s="3"/>
    </row>
    <row r="17926" spans="5:19" x14ac:dyDescent="0.3">
      <c r="E17926"/>
      <c r="F17926"/>
      <c r="G17926" s="3"/>
      <c r="H17926" s="3"/>
      <c r="I17926" s="3"/>
      <c r="J17926" s="3"/>
      <c r="K17926" s="3"/>
      <c r="L17926" s="3"/>
      <c r="M17926" s="3"/>
      <c r="N17926" s="3"/>
      <c r="O17926" s="3"/>
      <c r="P17926" s="3"/>
      <c r="Q17926" s="3"/>
      <c r="R17926" s="3"/>
      <c r="S17926" s="3"/>
    </row>
    <row r="17927" spans="5:19" x14ac:dyDescent="0.3">
      <c r="E17927"/>
      <c r="F17927"/>
      <c r="G17927" s="3"/>
      <c r="H17927" s="3"/>
      <c r="I17927" s="3"/>
      <c r="J17927" s="3"/>
      <c r="K17927" s="3"/>
      <c r="L17927" s="3"/>
      <c r="M17927" s="3"/>
      <c r="N17927" s="3"/>
      <c r="O17927" s="3"/>
      <c r="P17927" s="3"/>
      <c r="Q17927" s="3"/>
      <c r="R17927" s="3"/>
      <c r="S17927" s="3"/>
    </row>
    <row r="17928" spans="5:19" x14ac:dyDescent="0.3">
      <c r="E17928"/>
      <c r="F17928"/>
      <c r="G17928" s="3"/>
      <c r="H17928" s="3"/>
      <c r="I17928" s="3"/>
      <c r="J17928" s="3"/>
      <c r="K17928" s="3"/>
      <c r="L17928" s="3"/>
      <c r="M17928" s="3"/>
      <c r="N17928" s="3"/>
      <c r="O17928" s="3"/>
      <c r="P17928" s="3"/>
      <c r="Q17928" s="3"/>
      <c r="R17928" s="3"/>
      <c r="S17928" s="3"/>
    </row>
    <row r="17929" spans="5:19" x14ac:dyDescent="0.3">
      <c r="E17929"/>
      <c r="F17929"/>
      <c r="G17929" s="3"/>
      <c r="H17929" s="3"/>
      <c r="I17929" s="3"/>
      <c r="J17929" s="3"/>
      <c r="K17929" s="3"/>
      <c r="L17929" s="3"/>
      <c r="M17929" s="3"/>
      <c r="N17929" s="3"/>
      <c r="O17929" s="3"/>
      <c r="P17929" s="3"/>
      <c r="Q17929" s="3"/>
      <c r="R17929" s="3"/>
      <c r="S17929" s="3"/>
    </row>
    <row r="17930" spans="5:19" x14ac:dyDescent="0.3">
      <c r="E17930"/>
      <c r="F17930"/>
      <c r="G17930" s="3"/>
      <c r="H17930" s="3"/>
      <c r="I17930" s="3"/>
      <c r="J17930" s="3"/>
      <c r="K17930" s="3"/>
      <c r="L17930" s="3"/>
      <c r="M17930" s="3"/>
      <c r="N17930" s="3"/>
      <c r="O17930" s="3"/>
      <c r="P17930" s="3"/>
      <c r="Q17930" s="3"/>
      <c r="R17930" s="3"/>
      <c r="S17930" s="3"/>
    </row>
    <row r="17931" spans="5:19" x14ac:dyDescent="0.3">
      <c r="E17931"/>
      <c r="F17931"/>
      <c r="G17931" s="3"/>
      <c r="H17931" s="3"/>
      <c r="I17931" s="3"/>
      <c r="J17931" s="3"/>
      <c r="K17931" s="3"/>
      <c r="L17931" s="3"/>
      <c r="M17931" s="3"/>
      <c r="N17931" s="3"/>
      <c r="O17931" s="3"/>
      <c r="P17931" s="3"/>
      <c r="Q17931" s="3"/>
      <c r="R17931" s="3"/>
      <c r="S17931" s="3"/>
    </row>
    <row r="17932" spans="5:19" x14ac:dyDescent="0.3">
      <c r="E17932"/>
      <c r="F17932"/>
      <c r="G17932" s="3"/>
      <c r="H17932" s="3"/>
      <c r="I17932" s="3"/>
      <c r="J17932" s="3"/>
      <c r="K17932" s="3"/>
      <c r="L17932" s="3"/>
      <c r="M17932" s="3"/>
      <c r="N17932" s="3"/>
      <c r="O17932" s="3"/>
      <c r="P17932" s="3"/>
      <c r="Q17932" s="3"/>
      <c r="R17932" s="3"/>
      <c r="S17932" s="3"/>
    </row>
    <row r="17933" spans="5:19" x14ac:dyDescent="0.3">
      <c r="E17933"/>
      <c r="F17933"/>
      <c r="G17933" s="3"/>
      <c r="H17933" s="3"/>
      <c r="I17933" s="3"/>
      <c r="J17933" s="3"/>
      <c r="K17933" s="3"/>
      <c r="L17933" s="3"/>
      <c r="M17933" s="3"/>
      <c r="N17933" s="3"/>
      <c r="O17933" s="3"/>
      <c r="P17933" s="3"/>
      <c r="Q17933" s="3"/>
      <c r="R17933" s="3"/>
      <c r="S17933" s="3"/>
    </row>
    <row r="17934" spans="5:19" x14ac:dyDescent="0.3">
      <c r="E17934"/>
      <c r="F17934"/>
      <c r="G17934" s="3"/>
      <c r="H17934" s="3"/>
      <c r="I17934" s="3"/>
      <c r="J17934" s="3"/>
      <c r="K17934" s="3"/>
      <c r="L17934" s="3"/>
      <c r="M17934" s="3"/>
      <c r="N17934" s="3"/>
      <c r="O17934" s="3"/>
      <c r="P17934" s="3"/>
      <c r="Q17934" s="3"/>
      <c r="R17934" s="3"/>
      <c r="S17934" s="3"/>
    </row>
    <row r="17935" spans="5:19" x14ac:dyDescent="0.3">
      <c r="E17935"/>
      <c r="F17935"/>
      <c r="G17935" s="3"/>
      <c r="H17935" s="3"/>
      <c r="I17935" s="3"/>
      <c r="J17935" s="3"/>
      <c r="K17935" s="3"/>
      <c r="L17935" s="3"/>
      <c r="M17935" s="3"/>
      <c r="N17935" s="3"/>
      <c r="O17935" s="3"/>
      <c r="P17935" s="3"/>
      <c r="Q17935" s="3"/>
      <c r="R17935" s="3"/>
      <c r="S17935" s="3"/>
    </row>
    <row r="17936" spans="5:19" x14ac:dyDescent="0.3">
      <c r="E17936"/>
      <c r="F17936"/>
      <c r="G17936" s="3"/>
      <c r="H17936" s="3"/>
      <c r="I17936" s="3"/>
      <c r="J17936" s="3"/>
      <c r="K17936" s="3"/>
      <c r="L17936" s="3"/>
      <c r="M17936" s="3"/>
      <c r="N17936" s="3"/>
      <c r="O17936" s="3"/>
      <c r="P17936" s="3"/>
      <c r="Q17936" s="3"/>
      <c r="R17936" s="3"/>
      <c r="S17936" s="3"/>
    </row>
    <row r="17937" spans="5:19" x14ac:dyDescent="0.3">
      <c r="E17937"/>
      <c r="F17937"/>
      <c r="G17937" s="3"/>
      <c r="H17937" s="3"/>
      <c r="I17937" s="3"/>
      <c r="J17937" s="3"/>
      <c r="K17937" s="3"/>
      <c r="L17937" s="3"/>
      <c r="M17937" s="3"/>
      <c r="N17937" s="3"/>
      <c r="O17937" s="3"/>
      <c r="P17937" s="3"/>
      <c r="Q17937" s="3"/>
      <c r="R17937" s="3"/>
      <c r="S17937" s="3"/>
    </row>
    <row r="17938" spans="5:19" x14ac:dyDescent="0.3">
      <c r="E17938"/>
      <c r="F17938"/>
      <c r="G17938" s="3"/>
      <c r="H17938" s="3"/>
      <c r="I17938" s="3"/>
      <c r="J17938" s="3"/>
      <c r="K17938" s="3"/>
      <c r="L17938" s="3"/>
      <c r="M17938" s="3"/>
      <c r="N17938" s="3"/>
      <c r="O17938" s="3"/>
      <c r="P17938" s="3"/>
      <c r="Q17938" s="3"/>
      <c r="R17938" s="3"/>
      <c r="S17938" s="3"/>
    </row>
    <row r="17939" spans="5:19" x14ac:dyDescent="0.3">
      <c r="E17939"/>
      <c r="F17939"/>
      <c r="G17939" s="3"/>
      <c r="H17939" s="3"/>
      <c r="I17939" s="3"/>
      <c r="J17939" s="3"/>
      <c r="K17939" s="3"/>
      <c r="L17939" s="3"/>
      <c r="M17939" s="3"/>
      <c r="N17939" s="3"/>
      <c r="O17939" s="3"/>
      <c r="P17939" s="3"/>
      <c r="Q17939" s="3"/>
      <c r="R17939" s="3"/>
      <c r="S17939" s="3"/>
    </row>
    <row r="17940" spans="5:19" x14ac:dyDescent="0.3">
      <c r="E17940"/>
      <c r="F17940"/>
      <c r="G17940" s="3"/>
      <c r="H17940" s="3"/>
      <c r="I17940" s="3"/>
      <c r="J17940" s="3"/>
      <c r="K17940" s="3"/>
      <c r="L17940" s="3"/>
      <c r="M17940" s="3"/>
      <c r="N17940" s="3"/>
      <c r="O17940" s="3"/>
      <c r="P17940" s="3"/>
      <c r="Q17940" s="3"/>
      <c r="R17940" s="3"/>
      <c r="S17940" s="3"/>
    </row>
    <row r="17941" spans="5:19" x14ac:dyDescent="0.3">
      <c r="E17941"/>
      <c r="F17941"/>
      <c r="G17941" s="3"/>
      <c r="H17941" s="3"/>
      <c r="I17941" s="3"/>
      <c r="J17941" s="3"/>
      <c r="K17941" s="3"/>
      <c r="L17941" s="3"/>
      <c r="M17941" s="3"/>
      <c r="N17941" s="3"/>
      <c r="O17941" s="3"/>
      <c r="P17941" s="3"/>
      <c r="Q17941" s="3"/>
      <c r="R17941" s="3"/>
      <c r="S17941" s="3"/>
    </row>
    <row r="17942" spans="5:19" x14ac:dyDescent="0.3">
      <c r="E17942"/>
      <c r="F17942"/>
      <c r="G17942" s="3"/>
      <c r="H17942" s="3"/>
      <c r="I17942" s="3"/>
      <c r="J17942" s="3"/>
      <c r="K17942" s="3"/>
      <c r="L17942" s="3"/>
      <c r="M17942" s="3"/>
      <c r="N17942" s="3"/>
      <c r="O17942" s="3"/>
      <c r="P17942" s="3"/>
      <c r="Q17942" s="3"/>
      <c r="R17942" s="3"/>
      <c r="S17942" s="3"/>
    </row>
    <row r="17943" spans="5:19" x14ac:dyDescent="0.3">
      <c r="E17943"/>
      <c r="F17943"/>
      <c r="G17943" s="3"/>
      <c r="H17943" s="3"/>
      <c r="I17943" s="3"/>
      <c r="J17943" s="3"/>
      <c r="K17943" s="3"/>
      <c r="L17943" s="3"/>
      <c r="M17943" s="3"/>
      <c r="N17943" s="3"/>
      <c r="O17943" s="3"/>
      <c r="P17943" s="3"/>
      <c r="Q17943" s="3"/>
      <c r="R17943" s="3"/>
      <c r="S17943" s="3"/>
    </row>
    <row r="17944" spans="5:19" x14ac:dyDescent="0.3">
      <c r="E17944"/>
      <c r="F17944"/>
      <c r="G17944" s="3"/>
      <c r="H17944" s="3"/>
      <c r="I17944" s="3"/>
      <c r="J17944" s="3"/>
      <c r="K17944" s="3"/>
      <c r="L17944" s="3"/>
      <c r="M17944" s="3"/>
      <c r="N17944" s="3"/>
      <c r="O17944" s="3"/>
      <c r="P17944" s="3"/>
      <c r="Q17944" s="3"/>
      <c r="R17944" s="3"/>
      <c r="S17944" s="3"/>
    </row>
    <row r="17945" spans="5:19" x14ac:dyDescent="0.3">
      <c r="E17945"/>
      <c r="F17945"/>
      <c r="G17945" s="3"/>
      <c r="H17945" s="3"/>
      <c r="I17945" s="3"/>
      <c r="J17945" s="3"/>
      <c r="K17945" s="3"/>
      <c r="L17945" s="3"/>
      <c r="M17945" s="3"/>
      <c r="N17945" s="3"/>
      <c r="O17945" s="3"/>
      <c r="P17945" s="3"/>
      <c r="Q17945" s="3"/>
      <c r="R17945" s="3"/>
      <c r="S17945" s="3"/>
    </row>
    <row r="17946" spans="5:19" x14ac:dyDescent="0.3">
      <c r="E17946"/>
      <c r="F17946"/>
      <c r="G17946" s="3"/>
      <c r="H17946" s="3"/>
      <c r="I17946" s="3"/>
      <c r="J17946" s="3"/>
      <c r="K17946" s="3"/>
      <c r="L17946" s="3"/>
      <c r="M17946" s="3"/>
      <c r="N17946" s="3"/>
      <c r="O17946" s="3"/>
      <c r="P17946" s="3"/>
      <c r="Q17946" s="3"/>
      <c r="R17946" s="3"/>
      <c r="S17946" s="3"/>
    </row>
    <row r="17947" spans="5:19" x14ac:dyDescent="0.3">
      <c r="E17947"/>
      <c r="F17947"/>
      <c r="G17947" s="3"/>
      <c r="H17947" s="3"/>
      <c r="I17947" s="3"/>
      <c r="J17947" s="3"/>
      <c r="K17947" s="3"/>
      <c r="L17947" s="3"/>
      <c r="M17947" s="3"/>
      <c r="N17947" s="3"/>
      <c r="O17947" s="3"/>
      <c r="P17947" s="3"/>
      <c r="Q17947" s="3"/>
      <c r="R17947" s="3"/>
      <c r="S17947" s="3"/>
    </row>
    <row r="17948" spans="5:19" x14ac:dyDescent="0.3">
      <c r="E17948"/>
      <c r="F17948"/>
      <c r="G17948" s="3"/>
      <c r="H17948" s="3"/>
      <c r="I17948" s="3"/>
      <c r="J17948" s="3"/>
      <c r="K17948" s="3"/>
      <c r="L17948" s="3"/>
      <c r="M17948" s="3"/>
      <c r="N17948" s="3"/>
      <c r="O17948" s="3"/>
      <c r="P17948" s="3"/>
      <c r="Q17948" s="3"/>
      <c r="R17948" s="3"/>
      <c r="S17948" s="3"/>
    </row>
    <row r="17949" spans="5:19" x14ac:dyDescent="0.3">
      <c r="E17949"/>
      <c r="F17949"/>
      <c r="G17949" s="3"/>
      <c r="H17949" s="3"/>
      <c r="I17949" s="3"/>
      <c r="J17949" s="3"/>
      <c r="K17949" s="3"/>
      <c r="L17949" s="3"/>
      <c r="M17949" s="3"/>
      <c r="N17949" s="3"/>
      <c r="O17949" s="3"/>
      <c r="P17949" s="3"/>
      <c r="Q17949" s="3"/>
      <c r="R17949" s="3"/>
      <c r="S17949" s="3"/>
    </row>
    <row r="17950" spans="5:19" x14ac:dyDescent="0.3">
      <c r="E17950"/>
      <c r="F17950"/>
      <c r="G17950" s="3"/>
      <c r="H17950" s="3"/>
      <c r="I17950" s="3"/>
      <c r="J17950" s="3"/>
      <c r="K17950" s="3"/>
      <c r="L17950" s="3"/>
      <c r="M17950" s="3"/>
      <c r="N17950" s="3"/>
      <c r="O17950" s="3"/>
      <c r="P17950" s="3"/>
      <c r="Q17950" s="3"/>
      <c r="R17950" s="3"/>
      <c r="S17950" s="3"/>
    </row>
    <row r="17951" spans="5:19" x14ac:dyDescent="0.3">
      <c r="E17951"/>
      <c r="F17951"/>
      <c r="G17951" s="3"/>
      <c r="H17951" s="3"/>
      <c r="I17951" s="3"/>
      <c r="J17951" s="3"/>
      <c r="K17951" s="3"/>
      <c r="L17951" s="3"/>
      <c r="M17951" s="3"/>
      <c r="N17951" s="3"/>
      <c r="O17951" s="3"/>
      <c r="P17951" s="3"/>
      <c r="Q17951" s="3"/>
      <c r="R17951" s="3"/>
      <c r="S17951" s="3"/>
    </row>
    <row r="17952" spans="5:19" x14ac:dyDescent="0.3">
      <c r="E17952"/>
      <c r="F17952"/>
      <c r="G17952" s="3"/>
      <c r="H17952" s="3"/>
      <c r="I17952" s="3"/>
      <c r="J17952" s="3"/>
      <c r="K17952" s="3"/>
      <c r="L17952" s="3"/>
      <c r="M17952" s="3"/>
      <c r="N17952" s="3"/>
      <c r="O17952" s="3"/>
      <c r="P17952" s="3"/>
      <c r="Q17952" s="3"/>
      <c r="R17952" s="3"/>
      <c r="S17952" s="3"/>
    </row>
    <row r="17953" spans="5:19" x14ac:dyDescent="0.3">
      <c r="E17953"/>
      <c r="F17953"/>
      <c r="G17953" s="3"/>
      <c r="H17953" s="3"/>
      <c r="I17953" s="3"/>
      <c r="J17953" s="3"/>
      <c r="K17953" s="3"/>
      <c r="L17953" s="3"/>
      <c r="M17953" s="3"/>
      <c r="N17953" s="3"/>
      <c r="O17953" s="3"/>
      <c r="P17953" s="3"/>
      <c r="Q17953" s="3"/>
      <c r="R17953" s="3"/>
      <c r="S17953" s="3"/>
    </row>
    <row r="17954" spans="5:19" x14ac:dyDescent="0.3">
      <c r="E17954"/>
      <c r="F17954"/>
      <c r="G17954" s="3"/>
      <c r="H17954" s="3"/>
      <c r="I17954" s="3"/>
      <c r="J17954" s="3"/>
      <c r="K17954" s="3"/>
      <c r="L17954" s="3"/>
      <c r="M17954" s="3"/>
      <c r="N17954" s="3"/>
      <c r="O17954" s="3"/>
      <c r="P17954" s="3"/>
      <c r="Q17954" s="3"/>
      <c r="R17954" s="3"/>
      <c r="S17954" s="3"/>
    </row>
    <row r="17955" spans="5:19" x14ac:dyDescent="0.3">
      <c r="E17955"/>
      <c r="F17955"/>
      <c r="G17955" s="3"/>
      <c r="H17955" s="3"/>
      <c r="I17955" s="3"/>
      <c r="J17955" s="3"/>
      <c r="K17955" s="3"/>
      <c r="L17955" s="3"/>
      <c r="M17955" s="3"/>
      <c r="N17955" s="3"/>
      <c r="O17955" s="3"/>
      <c r="P17955" s="3"/>
      <c r="Q17955" s="3"/>
      <c r="R17955" s="3"/>
      <c r="S17955" s="3"/>
    </row>
    <row r="17956" spans="5:19" x14ac:dyDescent="0.3">
      <c r="E17956"/>
      <c r="F17956"/>
      <c r="G17956" s="3"/>
      <c r="H17956" s="3"/>
      <c r="I17956" s="3"/>
      <c r="J17956" s="3"/>
      <c r="K17956" s="3"/>
      <c r="L17956" s="3"/>
      <c r="M17956" s="3"/>
      <c r="N17956" s="3"/>
      <c r="O17956" s="3"/>
      <c r="P17956" s="3"/>
      <c r="Q17956" s="3"/>
      <c r="R17956" s="3"/>
      <c r="S17956" s="3"/>
    </row>
    <row r="17957" spans="5:19" x14ac:dyDescent="0.3">
      <c r="E17957"/>
      <c r="F17957"/>
      <c r="G17957" s="3"/>
      <c r="H17957" s="3"/>
      <c r="I17957" s="3"/>
      <c r="J17957" s="3"/>
      <c r="K17957" s="3"/>
      <c r="L17957" s="3"/>
      <c r="M17957" s="3"/>
      <c r="N17957" s="3"/>
      <c r="O17957" s="3"/>
      <c r="P17957" s="3"/>
      <c r="Q17957" s="3"/>
      <c r="R17957" s="3"/>
      <c r="S17957" s="3"/>
    </row>
    <row r="17958" spans="5:19" x14ac:dyDescent="0.3">
      <c r="E17958"/>
      <c r="F17958"/>
      <c r="G17958" s="3"/>
      <c r="H17958" s="3"/>
      <c r="I17958" s="3"/>
      <c r="J17958" s="3"/>
      <c r="K17958" s="3"/>
      <c r="L17958" s="3"/>
      <c r="M17958" s="3"/>
      <c r="N17958" s="3"/>
      <c r="O17958" s="3"/>
      <c r="P17958" s="3"/>
      <c r="Q17958" s="3"/>
      <c r="R17958" s="3"/>
      <c r="S17958" s="3"/>
    </row>
    <row r="17959" spans="5:19" x14ac:dyDescent="0.3">
      <c r="E17959"/>
      <c r="F17959"/>
      <c r="G17959" s="3"/>
      <c r="H17959" s="3"/>
      <c r="I17959" s="3"/>
      <c r="J17959" s="3"/>
      <c r="K17959" s="3"/>
      <c r="L17959" s="3"/>
      <c r="M17959" s="3"/>
      <c r="N17959" s="3"/>
      <c r="O17959" s="3"/>
      <c r="P17959" s="3"/>
      <c r="Q17959" s="3"/>
      <c r="R17959" s="3"/>
      <c r="S17959" s="3"/>
    </row>
    <row r="17960" spans="5:19" x14ac:dyDescent="0.3">
      <c r="E17960"/>
      <c r="F17960"/>
      <c r="G17960" s="3"/>
      <c r="H17960" s="3"/>
      <c r="I17960" s="3"/>
      <c r="J17960" s="3"/>
      <c r="K17960" s="3"/>
      <c r="L17960" s="3"/>
      <c r="M17960" s="3"/>
      <c r="N17960" s="3"/>
      <c r="O17960" s="3"/>
      <c r="P17960" s="3"/>
      <c r="Q17960" s="3"/>
      <c r="R17960" s="3"/>
      <c r="S17960" s="3"/>
    </row>
    <row r="17961" spans="5:19" x14ac:dyDescent="0.3">
      <c r="E17961"/>
      <c r="F17961"/>
      <c r="G17961" s="3"/>
      <c r="H17961" s="3"/>
      <c r="I17961" s="3"/>
      <c r="J17961" s="3"/>
      <c r="K17961" s="3"/>
      <c r="L17961" s="3"/>
      <c r="M17961" s="3"/>
      <c r="N17961" s="3"/>
      <c r="O17961" s="3"/>
      <c r="P17961" s="3"/>
      <c r="Q17961" s="3"/>
      <c r="R17961" s="3"/>
      <c r="S17961" s="3"/>
    </row>
    <row r="17962" spans="5:19" x14ac:dyDescent="0.3">
      <c r="E17962"/>
      <c r="F17962"/>
      <c r="G17962" s="3"/>
      <c r="H17962" s="3"/>
      <c r="I17962" s="3"/>
      <c r="J17962" s="3"/>
      <c r="K17962" s="3"/>
      <c r="L17962" s="3"/>
      <c r="M17962" s="3"/>
      <c r="N17962" s="3"/>
      <c r="O17962" s="3"/>
      <c r="P17962" s="3"/>
      <c r="Q17962" s="3"/>
      <c r="R17962" s="3"/>
      <c r="S17962" s="3"/>
    </row>
    <row r="17963" spans="5:19" x14ac:dyDescent="0.3">
      <c r="E17963"/>
      <c r="F17963"/>
      <c r="G17963" s="3"/>
      <c r="H17963" s="3"/>
      <c r="I17963" s="3"/>
      <c r="J17963" s="3"/>
      <c r="K17963" s="3"/>
      <c r="L17963" s="3"/>
      <c r="M17963" s="3"/>
      <c r="N17963" s="3"/>
      <c r="O17963" s="3"/>
      <c r="P17963" s="3"/>
      <c r="Q17963" s="3"/>
      <c r="R17963" s="3"/>
      <c r="S17963" s="3"/>
    </row>
    <row r="17964" spans="5:19" x14ac:dyDescent="0.3">
      <c r="E17964"/>
      <c r="F17964"/>
      <c r="G17964" s="3"/>
      <c r="H17964" s="3"/>
      <c r="I17964" s="3"/>
      <c r="J17964" s="3"/>
      <c r="K17964" s="3"/>
      <c r="L17964" s="3"/>
      <c r="M17964" s="3"/>
      <c r="N17964" s="3"/>
      <c r="O17964" s="3"/>
      <c r="P17964" s="3"/>
      <c r="Q17964" s="3"/>
      <c r="R17964" s="3"/>
      <c r="S17964" s="3"/>
    </row>
    <row r="17965" spans="5:19" x14ac:dyDescent="0.3">
      <c r="E17965"/>
      <c r="F17965"/>
      <c r="G17965" s="3"/>
      <c r="H17965" s="3"/>
      <c r="I17965" s="3"/>
      <c r="J17965" s="3"/>
      <c r="K17965" s="3"/>
      <c r="L17965" s="3"/>
      <c r="M17965" s="3"/>
      <c r="N17965" s="3"/>
      <c r="O17965" s="3"/>
      <c r="P17965" s="3"/>
      <c r="Q17965" s="3"/>
      <c r="R17965" s="3"/>
      <c r="S17965" s="3"/>
    </row>
    <row r="17966" spans="5:19" x14ac:dyDescent="0.3">
      <c r="E17966"/>
      <c r="F17966"/>
      <c r="G17966" s="3"/>
      <c r="H17966" s="3"/>
      <c r="I17966" s="3"/>
      <c r="J17966" s="3"/>
      <c r="K17966" s="3"/>
      <c r="L17966" s="3"/>
      <c r="M17966" s="3"/>
      <c r="N17966" s="3"/>
      <c r="O17966" s="3"/>
      <c r="P17966" s="3"/>
      <c r="Q17966" s="3"/>
      <c r="R17966" s="3"/>
      <c r="S17966" s="3"/>
    </row>
    <row r="17967" spans="5:19" x14ac:dyDescent="0.3">
      <c r="E17967"/>
      <c r="F17967"/>
      <c r="G17967" s="3"/>
      <c r="H17967" s="3"/>
      <c r="I17967" s="3"/>
      <c r="J17967" s="3"/>
      <c r="K17967" s="3"/>
      <c r="L17967" s="3"/>
      <c r="M17967" s="3"/>
      <c r="N17967" s="3"/>
      <c r="O17967" s="3"/>
      <c r="P17967" s="3"/>
      <c r="Q17967" s="3"/>
      <c r="R17967" s="3"/>
      <c r="S17967" s="3"/>
    </row>
    <row r="17968" spans="5:19" x14ac:dyDescent="0.3">
      <c r="E17968"/>
      <c r="F17968"/>
      <c r="G17968" s="3"/>
      <c r="H17968" s="3"/>
      <c r="I17968" s="3"/>
      <c r="J17968" s="3"/>
      <c r="K17968" s="3"/>
      <c r="L17968" s="3"/>
      <c r="M17968" s="3"/>
      <c r="N17968" s="3"/>
      <c r="O17968" s="3"/>
      <c r="P17968" s="3"/>
      <c r="Q17968" s="3"/>
      <c r="R17968" s="3"/>
      <c r="S17968" s="3"/>
    </row>
    <row r="17969" spans="5:19" x14ac:dyDescent="0.3">
      <c r="E17969"/>
      <c r="F17969"/>
      <c r="G17969" s="3"/>
      <c r="H17969" s="3"/>
      <c r="I17969" s="3"/>
      <c r="J17969" s="3"/>
      <c r="K17969" s="3"/>
      <c r="L17969" s="3"/>
      <c r="M17969" s="3"/>
      <c r="N17969" s="3"/>
      <c r="O17969" s="3"/>
      <c r="P17969" s="3"/>
      <c r="Q17969" s="3"/>
      <c r="R17969" s="3"/>
      <c r="S17969" s="3"/>
    </row>
    <row r="17970" spans="5:19" x14ac:dyDescent="0.3">
      <c r="E17970"/>
      <c r="F17970"/>
      <c r="G17970" s="3"/>
      <c r="H17970" s="3"/>
      <c r="I17970" s="3"/>
      <c r="J17970" s="3"/>
      <c r="K17970" s="3"/>
      <c r="L17970" s="3"/>
      <c r="M17970" s="3"/>
      <c r="N17970" s="3"/>
      <c r="O17970" s="3"/>
      <c r="P17970" s="3"/>
      <c r="Q17970" s="3"/>
      <c r="R17970" s="3"/>
      <c r="S17970" s="3"/>
    </row>
    <row r="17971" spans="5:19" x14ac:dyDescent="0.3">
      <c r="E17971"/>
      <c r="F17971"/>
      <c r="G17971" s="3"/>
      <c r="H17971" s="3"/>
      <c r="I17971" s="3"/>
      <c r="J17971" s="3"/>
      <c r="K17971" s="3"/>
      <c r="L17971" s="3"/>
      <c r="M17971" s="3"/>
      <c r="N17971" s="3"/>
      <c r="O17971" s="3"/>
      <c r="P17971" s="3"/>
      <c r="Q17971" s="3"/>
      <c r="R17971" s="3"/>
      <c r="S17971" s="3"/>
    </row>
    <row r="17972" spans="5:19" x14ac:dyDescent="0.3">
      <c r="E17972"/>
      <c r="F17972"/>
      <c r="G17972" s="3"/>
      <c r="H17972" s="3"/>
      <c r="I17972" s="3"/>
      <c r="J17972" s="3"/>
      <c r="K17972" s="3"/>
      <c r="L17972" s="3"/>
      <c r="M17972" s="3"/>
      <c r="N17972" s="3"/>
      <c r="O17972" s="3"/>
      <c r="P17972" s="3"/>
      <c r="Q17972" s="3"/>
      <c r="R17972" s="3"/>
      <c r="S17972" s="3"/>
    </row>
    <row r="17973" spans="5:19" x14ac:dyDescent="0.3">
      <c r="E17973"/>
      <c r="F17973"/>
      <c r="G17973" s="3"/>
      <c r="H17973" s="3"/>
      <c r="I17973" s="3"/>
      <c r="J17973" s="3"/>
      <c r="K17973" s="3"/>
      <c r="L17973" s="3"/>
      <c r="M17973" s="3"/>
      <c r="N17973" s="3"/>
      <c r="O17973" s="3"/>
      <c r="P17973" s="3"/>
      <c r="Q17973" s="3"/>
      <c r="R17973" s="3"/>
      <c r="S17973" s="3"/>
    </row>
    <row r="17974" spans="5:19" x14ac:dyDescent="0.3">
      <c r="E17974"/>
      <c r="F17974"/>
      <c r="G17974" s="3"/>
      <c r="H17974" s="3"/>
      <c r="I17974" s="3"/>
      <c r="J17974" s="3"/>
      <c r="K17974" s="3"/>
      <c r="L17974" s="3"/>
      <c r="M17974" s="3"/>
      <c r="N17974" s="3"/>
      <c r="O17974" s="3"/>
      <c r="P17974" s="3"/>
      <c r="Q17974" s="3"/>
      <c r="R17974" s="3"/>
      <c r="S17974" s="3"/>
    </row>
    <row r="17975" spans="5:19" x14ac:dyDescent="0.3">
      <c r="E17975"/>
      <c r="F17975"/>
      <c r="G17975" s="3"/>
      <c r="H17975" s="3"/>
      <c r="I17975" s="3"/>
      <c r="J17975" s="3"/>
      <c r="K17975" s="3"/>
      <c r="L17975" s="3"/>
      <c r="M17975" s="3"/>
      <c r="N17975" s="3"/>
      <c r="O17975" s="3"/>
      <c r="P17975" s="3"/>
      <c r="Q17975" s="3"/>
      <c r="R17975" s="3"/>
      <c r="S17975" s="3"/>
    </row>
    <row r="17976" spans="5:19" x14ac:dyDescent="0.3">
      <c r="E17976"/>
      <c r="F17976"/>
      <c r="G17976" s="3"/>
      <c r="H17976" s="3"/>
      <c r="I17976" s="3"/>
      <c r="J17976" s="3"/>
      <c r="K17976" s="3"/>
      <c r="L17976" s="3"/>
      <c r="M17976" s="3"/>
      <c r="N17976" s="3"/>
      <c r="O17976" s="3"/>
      <c r="P17976" s="3"/>
      <c r="Q17976" s="3"/>
      <c r="R17976" s="3"/>
      <c r="S17976" s="3"/>
    </row>
    <row r="17977" spans="5:19" x14ac:dyDescent="0.3">
      <c r="E17977"/>
      <c r="F17977"/>
      <c r="G17977" s="3"/>
      <c r="H17977" s="3"/>
      <c r="I17977" s="3"/>
      <c r="J17977" s="3"/>
      <c r="K17977" s="3"/>
      <c r="L17977" s="3"/>
      <c r="M17977" s="3"/>
      <c r="N17977" s="3"/>
      <c r="O17977" s="3"/>
      <c r="P17977" s="3"/>
      <c r="Q17977" s="3"/>
      <c r="R17977" s="3"/>
      <c r="S17977" s="3"/>
    </row>
    <row r="17978" spans="5:19" x14ac:dyDescent="0.3">
      <c r="E17978"/>
      <c r="F17978"/>
      <c r="G17978" s="3"/>
      <c r="H17978" s="3"/>
      <c r="I17978" s="3"/>
      <c r="J17978" s="3"/>
      <c r="K17978" s="3"/>
      <c r="L17978" s="3"/>
      <c r="M17978" s="3"/>
      <c r="N17978" s="3"/>
      <c r="O17978" s="3"/>
      <c r="P17978" s="3"/>
      <c r="Q17978" s="3"/>
      <c r="R17978" s="3"/>
      <c r="S17978" s="3"/>
    </row>
    <row r="17979" spans="5:19" x14ac:dyDescent="0.3">
      <c r="E17979"/>
      <c r="F17979"/>
      <c r="G17979" s="3"/>
      <c r="H17979" s="3"/>
      <c r="I17979" s="3"/>
      <c r="J17979" s="3"/>
      <c r="K17979" s="3"/>
      <c r="L17979" s="3"/>
      <c r="M17979" s="3"/>
      <c r="N17979" s="3"/>
      <c r="O17979" s="3"/>
      <c r="P17979" s="3"/>
      <c r="Q17979" s="3"/>
      <c r="R17979" s="3"/>
      <c r="S17979" s="3"/>
    </row>
    <row r="17980" spans="5:19" x14ac:dyDescent="0.3">
      <c r="E17980"/>
      <c r="F17980"/>
      <c r="G17980" s="3"/>
      <c r="H17980" s="3"/>
      <c r="I17980" s="3"/>
      <c r="J17980" s="3"/>
      <c r="K17980" s="3"/>
      <c r="L17980" s="3"/>
      <c r="M17980" s="3"/>
      <c r="N17980" s="3"/>
      <c r="O17980" s="3"/>
      <c r="P17980" s="3"/>
      <c r="Q17980" s="3"/>
      <c r="R17980" s="3"/>
      <c r="S17980" s="3"/>
    </row>
    <row r="17981" spans="5:19" x14ac:dyDescent="0.3">
      <c r="E17981"/>
      <c r="F17981"/>
      <c r="G17981" s="3"/>
      <c r="H17981" s="3"/>
      <c r="I17981" s="3"/>
      <c r="J17981" s="3"/>
      <c r="K17981" s="3"/>
      <c r="L17981" s="3"/>
      <c r="M17981" s="3"/>
      <c r="N17981" s="3"/>
      <c r="O17981" s="3"/>
      <c r="P17981" s="3"/>
      <c r="Q17981" s="3"/>
      <c r="R17981" s="3"/>
      <c r="S17981" s="3"/>
    </row>
    <row r="17982" spans="5:19" x14ac:dyDescent="0.3">
      <c r="E17982"/>
      <c r="F17982"/>
      <c r="G17982" s="3"/>
      <c r="H17982" s="3"/>
      <c r="I17982" s="3"/>
      <c r="J17982" s="3"/>
      <c r="K17982" s="3"/>
      <c r="L17982" s="3"/>
      <c r="M17982" s="3"/>
      <c r="N17982" s="3"/>
      <c r="O17982" s="3"/>
      <c r="P17982" s="3"/>
      <c r="Q17982" s="3"/>
      <c r="R17982" s="3"/>
      <c r="S17982" s="3"/>
    </row>
    <row r="17983" spans="5:19" x14ac:dyDescent="0.3">
      <c r="E17983"/>
      <c r="F17983"/>
      <c r="G17983" s="3"/>
      <c r="H17983" s="3"/>
      <c r="I17983" s="3"/>
      <c r="J17983" s="3"/>
      <c r="K17983" s="3"/>
      <c r="L17983" s="3"/>
      <c r="M17983" s="3"/>
      <c r="N17983" s="3"/>
      <c r="O17983" s="3"/>
      <c r="P17983" s="3"/>
      <c r="Q17983" s="3"/>
      <c r="R17983" s="3"/>
      <c r="S17983" s="3"/>
    </row>
    <row r="17984" spans="5:19" x14ac:dyDescent="0.3">
      <c r="E17984"/>
      <c r="F17984"/>
      <c r="G17984" s="3"/>
      <c r="H17984" s="3"/>
      <c r="I17984" s="3"/>
      <c r="J17984" s="3"/>
      <c r="K17984" s="3"/>
      <c r="L17984" s="3"/>
      <c r="M17984" s="3"/>
      <c r="N17984" s="3"/>
      <c r="O17984" s="3"/>
      <c r="P17984" s="3"/>
      <c r="Q17984" s="3"/>
      <c r="R17984" s="3"/>
      <c r="S17984" s="3"/>
    </row>
    <row r="17985" spans="5:19" x14ac:dyDescent="0.3">
      <c r="E17985"/>
      <c r="F17985"/>
      <c r="G17985" s="3"/>
      <c r="H17985" s="3"/>
      <c r="I17985" s="3"/>
      <c r="J17985" s="3"/>
      <c r="K17985" s="3"/>
      <c r="L17985" s="3"/>
      <c r="M17985" s="3"/>
      <c r="N17985" s="3"/>
      <c r="O17985" s="3"/>
      <c r="P17985" s="3"/>
      <c r="Q17985" s="3"/>
      <c r="R17985" s="3"/>
      <c r="S17985" s="3"/>
    </row>
    <row r="17986" spans="5:19" x14ac:dyDescent="0.3">
      <c r="E17986"/>
      <c r="F17986"/>
      <c r="G17986" s="3"/>
      <c r="H17986" s="3"/>
      <c r="I17986" s="3"/>
      <c r="J17986" s="3"/>
      <c r="K17986" s="3"/>
      <c r="L17986" s="3"/>
      <c r="M17986" s="3"/>
      <c r="N17986" s="3"/>
      <c r="O17986" s="3"/>
      <c r="P17986" s="3"/>
      <c r="Q17986" s="3"/>
      <c r="R17986" s="3"/>
      <c r="S17986" s="3"/>
    </row>
    <row r="17987" spans="5:19" x14ac:dyDescent="0.3">
      <c r="E17987"/>
      <c r="F17987"/>
      <c r="G17987" s="3"/>
      <c r="H17987" s="3"/>
      <c r="I17987" s="3"/>
      <c r="J17987" s="3"/>
      <c r="K17987" s="3"/>
      <c r="L17987" s="3"/>
      <c r="M17987" s="3"/>
      <c r="N17987" s="3"/>
      <c r="O17987" s="3"/>
      <c r="P17987" s="3"/>
      <c r="Q17987" s="3"/>
      <c r="R17987" s="3"/>
      <c r="S17987" s="3"/>
    </row>
    <row r="17988" spans="5:19" x14ac:dyDescent="0.3">
      <c r="E17988"/>
      <c r="F17988"/>
      <c r="G17988" s="3"/>
      <c r="H17988" s="3"/>
      <c r="I17988" s="3"/>
      <c r="J17988" s="3"/>
      <c r="K17988" s="3"/>
      <c r="L17988" s="3"/>
      <c r="M17988" s="3"/>
      <c r="N17988" s="3"/>
      <c r="O17988" s="3"/>
      <c r="P17988" s="3"/>
      <c r="Q17988" s="3"/>
      <c r="R17988" s="3"/>
      <c r="S17988" s="3"/>
    </row>
    <row r="17989" spans="5:19" x14ac:dyDescent="0.3">
      <c r="E17989"/>
      <c r="F17989"/>
      <c r="G17989" s="3"/>
      <c r="H17989" s="3"/>
      <c r="I17989" s="3"/>
      <c r="J17989" s="3"/>
      <c r="K17989" s="3"/>
      <c r="L17989" s="3"/>
      <c r="M17989" s="3"/>
      <c r="N17989" s="3"/>
      <c r="O17989" s="3"/>
      <c r="P17989" s="3"/>
      <c r="Q17989" s="3"/>
      <c r="R17989" s="3"/>
      <c r="S17989" s="3"/>
    </row>
    <row r="17990" spans="5:19" x14ac:dyDescent="0.3">
      <c r="E17990"/>
      <c r="F17990"/>
      <c r="G17990" s="3"/>
      <c r="H17990" s="3"/>
      <c r="I17990" s="3"/>
      <c r="J17990" s="3"/>
      <c r="K17990" s="3"/>
      <c r="L17990" s="3"/>
      <c r="M17990" s="3"/>
      <c r="N17990" s="3"/>
      <c r="O17990" s="3"/>
      <c r="P17990" s="3"/>
      <c r="Q17990" s="3"/>
      <c r="R17990" s="3"/>
      <c r="S17990" s="3"/>
    </row>
    <row r="17991" spans="5:19" x14ac:dyDescent="0.3">
      <c r="E17991"/>
      <c r="F17991"/>
      <c r="G17991" s="3"/>
      <c r="H17991" s="3"/>
      <c r="I17991" s="3"/>
      <c r="J17991" s="3"/>
      <c r="K17991" s="3"/>
      <c r="L17991" s="3"/>
      <c r="M17991" s="3"/>
      <c r="N17991" s="3"/>
      <c r="O17991" s="3"/>
      <c r="P17991" s="3"/>
      <c r="Q17991" s="3"/>
      <c r="R17991" s="3"/>
      <c r="S17991" s="3"/>
    </row>
    <row r="17992" spans="5:19" x14ac:dyDescent="0.3">
      <c r="E17992"/>
      <c r="F17992"/>
      <c r="G17992" s="3"/>
      <c r="H17992" s="3"/>
      <c r="I17992" s="3"/>
      <c r="J17992" s="3"/>
      <c r="K17992" s="3"/>
      <c r="L17992" s="3"/>
      <c r="M17992" s="3"/>
      <c r="N17992" s="3"/>
      <c r="O17992" s="3"/>
      <c r="P17992" s="3"/>
      <c r="Q17992" s="3"/>
      <c r="R17992" s="3"/>
      <c r="S17992" s="3"/>
    </row>
    <row r="17993" spans="5:19" x14ac:dyDescent="0.3">
      <c r="E17993"/>
      <c r="F17993"/>
      <c r="G17993" s="3"/>
      <c r="H17993" s="3"/>
      <c r="I17993" s="3"/>
      <c r="J17993" s="3"/>
      <c r="K17993" s="3"/>
      <c r="L17993" s="3"/>
      <c r="M17993" s="3"/>
      <c r="N17993" s="3"/>
      <c r="O17993" s="3"/>
      <c r="P17993" s="3"/>
      <c r="Q17993" s="3"/>
      <c r="R17993" s="3"/>
      <c r="S17993" s="3"/>
    </row>
    <row r="17994" spans="5:19" x14ac:dyDescent="0.3">
      <c r="E17994"/>
      <c r="F17994"/>
      <c r="G17994" s="3"/>
      <c r="H17994" s="3"/>
      <c r="I17994" s="3"/>
      <c r="J17994" s="3"/>
      <c r="K17994" s="3"/>
      <c r="L17994" s="3"/>
      <c r="M17994" s="3"/>
      <c r="N17994" s="3"/>
      <c r="O17994" s="3"/>
      <c r="P17994" s="3"/>
      <c r="Q17994" s="3"/>
      <c r="R17994" s="3"/>
      <c r="S17994" s="3"/>
    </row>
    <row r="17995" spans="5:19" x14ac:dyDescent="0.3">
      <c r="E17995"/>
      <c r="F17995"/>
      <c r="G17995" s="3"/>
      <c r="H17995" s="3"/>
      <c r="I17995" s="3"/>
      <c r="J17995" s="3"/>
      <c r="K17995" s="3"/>
      <c r="L17995" s="3"/>
      <c r="M17995" s="3"/>
      <c r="N17995" s="3"/>
      <c r="O17995" s="3"/>
      <c r="P17995" s="3"/>
      <c r="Q17995" s="3"/>
      <c r="R17995" s="3"/>
      <c r="S17995" s="3"/>
    </row>
    <row r="17996" spans="5:19" x14ac:dyDescent="0.3">
      <c r="E17996"/>
      <c r="F17996"/>
      <c r="G17996" s="3"/>
      <c r="H17996" s="3"/>
      <c r="I17996" s="3"/>
      <c r="J17996" s="3"/>
      <c r="K17996" s="3"/>
      <c r="L17996" s="3"/>
      <c r="M17996" s="3"/>
      <c r="N17996" s="3"/>
      <c r="O17996" s="3"/>
      <c r="P17996" s="3"/>
      <c r="Q17996" s="3"/>
      <c r="R17996" s="3"/>
      <c r="S17996" s="3"/>
    </row>
    <row r="17997" spans="5:19" x14ac:dyDescent="0.3">
      <c r="E17997"/>
      <c r="F17997"/>
      <c r="G17997" s="3"/>
      <c r="H17997" s="3"/>
      <c r="I17997" s="3"/>
      <c r="J17997" s="3"/>
      <c r="K17997" s="3"/>
      <c r="L17997" s="3"/>
      <c r="M17997" s="3"/>
      <c r="N17997" s="3"/>
      <c r="O17997" s="3"/>
      <c r="P17997" s="3"/>
      <c r="Q17997" s="3"/>
      <c r="R17997" s="3"/>
      <c r="S17997" s="3"/>
    </row>
    <row r="17998" spans="5:19" x14ac:dyDescent="0.3">
      <c r="E17998"/>
      <c r="F17998"/>
      <c r="G17998" s="3"/>
      <c r="H17998" s="3"/>
      <c r="I17998" s="3"/>
      <c r="J17998" s="3"/>
      <c r="K17998" s="3"/>
      <c r="L17998" s="3"/>
      <c r="M17998" s="3"/>
      <c r="N17998" s="3"/>
      <c r="O17998" s="3"/>
      <c r="P17998" s="3"/>
      <c r="Q17998" s="3"/>
      <c r="R17998" s="3"/>
      <c r="S17998" s="3"/>
    </row>
    <row r="17999" spans="5:19" x14ac:dyDescent="0.3">
      <c r="E17999"/>
      <c r="F17999"/>
      <c r="G17999" s="3"/>
      <c r="H17999" s="3"/>
      <c r="I17999" s="3"/>
      <c r="J17999" s="3"/>
      <c r="K17999" s="3"/>
      <c r="L17999" s="3"/>
      <c r="M17999" s="3"/>
      <c r="N17999" s="3"/>
      <c r="O17999" s="3"/>
      <c r="P17999" s="3"/>
      <c r="Q17999" s="3"/>
      <c r="R17999" s="3"/>
      <c r="S17999" s="3"/>
    </row>
    <row r="18000" spans="5:19" x14ac:dyDescent="0.3">
      <c r="E18000"/>
      <c r="F18000"/>
      <c r="G18000" s="3"/>
      <c r="H18000" s="3"/>
      <c r="I18000" s="3"/>
      <c r="J18000" s="3"/>
      <c r="K18000" s="3"/>
      <c r="L18000" s="3"/>
      <c r="M18000" s="3"/>
      <c r="N18000" s="3"/>
      <c r="O18000" s="3"/>
      <c r="P18000" s="3"/>
      <c r="Q18000" s="3"/>
      <c r="R18000" s="3"/>
      <c r="S18000" s="3"/>
    </row>
    <row r="18001" spans="5:19" x14ac:dyDescent="0.3">
      <c r="E18001"/>
      <c r="F18001"/>
      <c r="G18001" s="3"/>
      <c r="H18001" s="3"/>
      <c r="I18001" s="3"/>
      <c r="J18001" s="3"/>
      <c r="K18001" s="3"/>
      <c r="L18001" s="3"/>
      <c r="M18001" s="3"/>
      <c r="N18001" s="3"/>
      <c r="O18001" s="3"/>
      <c r="P18001" s="3"/>
      <c r="Q18001" s="3"/>
      <c r="R18001" s="3"/>
      <c r="S18001" s="3"/>
    </row>
    <row r="18002" spans="5:19" x14ac:dyDescent="0.3">
      <c r="E18002"/>
      <c r="F18002"/>
      <c r="G18002" s="3"/>
      <c r="H18002" s="3"/>
      <c r="I18002" s="3"/>
      <c r="J18002" s="3"/>
      <c r="K18002" s="3"/>
      <c r="L18002" s="3"/>
      <c r="M18002" s="3"/>
      <c r="N18002" s="3"/>
      <c r="O18002" s="3"/>
      <c r="P18002" s="3"/>
      <c r="Q18002" s="3"/>
      <c r="R18002" s="3"/>
      <c r="S18002" s="3"/>
    </row>
    <row r="18003" spans="5:19" x14ac:dyDescent="0.3">
      <c r="E18003"/>
      <c r="F18003"/>
      <c r="G18003" s="3"/>
      <c r="H18003" s="3"/>
      <c r="I18003" s="3"/>
      <c r="J18003" s="3"/>
      <c r="K18003" s="3"/>
      <c r="L18003" s="3"/>
      <c r="M18003" s="3"/>
      <c r="N18003" s="3"/>
      <c r="O18003" s="3"/>
      <c r="P18003" s="3"/>
      <c r="Q18003" s="3"/>
      <c r="R18003" s="3"/>
      <c r="S18003" s="3"/>
    </row>
    <row r="18004" spans="5:19" x14ac:dyDescent="0.3">
      <c r="E18004"/>
      <c r="F18004"/>
      <c r="G18004" s="3"/>
      <c r="H18004" s="3"/>
      <c r="I18004" s="3"/>
      <c r="J18004" s="3"/>
      <c r="K18004" s="3"/>
      <c r="L18004" s="3"/>
      <c r="M18004" s="3"/>
      <c r="N18004" s="3"/>
      <c r="O18004" s="3"/>
      <c r="P18004" s="3"/>
      <c r="Q18004" s="3"/>
      <c r="R18004" s="3"/>
      <c r="S18004" s="3"/>
    </row>
    <row r="18005" spans="5:19" x14ac:dyDescent="0.3">
      <c r="E18005"/>
      <c r="F18005"/>
      <c r="G18005" s="3"/>
      <c r="H18005" s="3"/>
      <c r="I18005" s="3"/>
      <c r="J18005" s="3"/>
      <c r="K18005" s="3"/>
      <c r="L18005" s="3"/>
      <c r="M18005" s="3"/>
      <c r="N18005" s="3"/>
      <c r="O18005" s="3"/>
      <c r="P18005" s="3"/>
      <c r="Q18005" s="3"/>
      <c r="R18005" s="3"/>
      <c r="S18005" s="3"/>
    </row>
    <row r="18006" spans="5:19" x14ac:dyDescent="0.3">
      <c r="E18006"/>
      <c r="F18006"/>
      <c r="G18006" s="3"/>
      <c r="H18006" s="3"/>
      <c r="I18006" s="3"/>
      <c r="J18006" s="3"/>
      <c r="K18006" s="3"/>
      <c r="L18006" s="3"/>
      <c r="M18006" s="3"/>
      <c r="N18006" s="3"/>
      <c r="O18006" s="3"/>
      <c r="P18006" s="3"/>
      <c r="Q18006" s="3"/>
      <c r="R18006" s="3"/>
      <c r="S18006" s="3"/>
    </row>
    <row r="18007" spans="5:19" x14ac:dyDescent="0.3">
      <c r="E18007"/>
      <c r="F18007"/>
      <c r="G18007" s="3"/>
      <c r="H18007" s="3"/>
      <c r="I18007" s="3"/>
      <c r="J18007" s="3"/>
      <c r="K18007" s="3"/>
      <c r="L18007" s="3"/>
      <c r="M18007" s="3"/>
      <c r="N18007" s="3"/>
      <c r="O18007" s="3"/>
      <c r="P18007" s="3"/>
      <c r="Q18007" s="3"/>
      <c r="R18007" s="3"/>
      <c r="S18007" s="3"/>
    </row>
    <row r="18008" spans="5:19" x14ac:dyDescent="0.3">
      <c r="E18008"/>
      <c r="F18008"/>
      <c r="G18008" s="3"/>
      <c r="H18008" s="3"/>
      <c r="I18008" s="3"/>
      <c r="J18008" s="3"/>
      <c r="K18008" s="3"/>
      <c r="L18008" s="3"/>
      <c r="M18008" s="3"/>
      <c r="N18008" s="3"/>
      <c r="O18008" s="3"/>
      <c r="P18008" s="3"/>
      <c r="Q18008" s="3"/>
      <c r="R18008" s="3"/>
      <c r="S18008" s="3"/>
    </row>
    <row r="18009" spans="5:19" x14ac:dyDescent="0.3">
      <c r="E18009"/>
      <c r="F18009"/>
      <c r="G18009" s="3"/>
      <c r="H18009" s="3"/>
      <c r="I18009" s="3"/>
      <c r="J18009" s="3"/>
      <c r="K18009" s="3"/>
      <c r="L18009" s="3"/>
      <c r="M18009" s="3"/>
      <c r="N18009" s="3"/>
      <c r="O18009" s="3"/>
      <c r="P18009" s="3"/>
      <c r="Q18009" s="3"/>
      <c r="R18009" s="3"/>
      <c r="S18009" s="3"/>
    </row>
    <row r="18010" spans="5:19" x14ac:dyDescent="0.3">
      <c r="E18010"/>
      <c r="F18010"/>
      <c r="G18010" s="3"/>
      <c r="H18010" s="3"/>
      <c r="I18010" s="3"/>
      <c r="J18010" s="3"/>
      <c r="K18010" s="3"/>
      <c r="L18010" s="3"/>
      <c r="M18010" s="3"/>
      <c r="N18010" s="3"/>
      <c r="O18010" s="3"/>
      <c r="P18010" s="3"/>
      <c r="Q18010" s="3"/>
      <c r="R18010" s="3"/>
      <c r="S18010" s="3"/>
    </row>
    <row r="18011" spans="5:19" x14ac:dyDescent="0.3">
      <c r="E18011"/>
      <c r="F18011"/>
      <c r="G18011" s="3"/>
      <c r="H18011" s="3"/>
      <c r="I18011" s="3"/>
      <c r="J18011" s="3"/>
      <c r="K18011" s="3"/>
      <c r="L18011" s="3"/>
      <c r="M18011" s="3"/>
      <c r="N18011" s="3"/>
      <c r="O18011" s="3"/>
      <c r="P18011" s="3"/>
      <c r="Q18011" s="3"/>
      <c r="R18011" s="3"/>
      <c r="S18011" s="3"/>
    </row>
    <row r="18012" spans="5:19" x14ac:dyDescent="0.3">
      <c r="E18012"/>
      <c r="F18012"/>
      <c r="G18012" s="3"/>
      <c r="H18012" s="3"/>
      <c r="I18012" s="3"/>
      <c r="J18012" s="3"/>
      <c r="K18012" s="3"/>
      <c r="L18012" s="3"/>
      <c r="M18012" s="3"/>
      <c r="N18012" s="3"/>
      <c r="O18012" s="3"/>
      <c r="P18012" s="3"/>
      <c r="Q18012" s="3"/>
      <c r="R18012" s="3"/>
      <c r="S18012" s="3"/>
    </row>
    <row r="18013" spans="5:19" x14ac:dyDescent="0.3">
      <c r="E18013"/>
      <c r="F18013"/>
      <c r="G18013" s="3"/>
      <c r="H18013" s="3"/>
      <c r="I18013" s="3"/>
      <c r="J18013" s="3"/>
      <c r="K18013" s="3"/>
      <c r="L18013" s="3"/>
      <c r="M18013" s="3"/>
      <c r="N18013" s="3"/>
      <c r="O18013" s="3"/>
      <c r="P18013" s="3"/>
      <c r="Q18013" s="3"/>
      <c r="R18013" s="3"/>
      <c r="S18013" s="3"/>
    </row>
    <row r="18014" spans="5:19" x14ac:dyDescent="0.3">
      <c r="E18014"/>
      <c r="F18014"/>
      <c r="G18014" s="3"/>
      <c r="H18014" s="3"/>
      <c r="I18014" s="3"/>
      <c r="J18014" s="3"/>
      <c r="K18014" s="3"/>
      <c r="L18014" s="3"/>
      <c r="M18014" s="3"/>
      <c r="N18014" s="3"/>
      <c r="O18014" s="3"/>
      <c r="P18014" s="3"/>
      <c r="Q18014" s="3"/>
      <c r="R18014" s="3"/>
      <c r="S18014" s="3"/>
    </row>
    <row r="18015" spans="5:19" x14ac:dyDescent="0.3">
      <c r="E18015"/>
      <c r="F18015"/>
      <c r="G18015" s="3"/>
      <c r="H18015" s="3"/>
      <c r="I18015" s="3"/>
      <c r="J18015" s="3"/>
      <c r="K18015" s="3"/>
      <c r="L18015" s="3"/>
      <c r="M18015" s="3"/>
      <c r="N18015" s="3"/>
      <c r="O18015" s="3"/>
      <c r="P18015" s="3"/>
      <c r="Q18015" s="3"/>
      <c r="R18015" s="3"/>
      <c r="S18015" s="3"/>
    </row>
    <row r="18016" spans="5:19" x14ac:dyDescent="0.3">
      <c r="E18016"/>
      <c r="F18016"/>
      <c r="G18016" s="3"/>
      <c r="H18016" s="3"/>
      <c r="I18016" s="3"/>
      <c r="J18016" s="3"/>
      <c r="K18016" s="3"/>
      <c r="L18016" s="3"/>
      <c r="M18016" s="3"/>
      <c r="N18016" s="3"/>
      <c r="O18016" s="3"/>
      <c r="P18016" s="3"/>
      <c r="Q18016" s="3"/>
      <c r="R18016" s="3"/>
      <c r="S18016" s="3"/>
    </row>
    <row r="18017" spans="5:19" x14ac:dyDescent="0.3">
      <c r="E18017"/>
      <c r="F18017"/>
      <c r="G18017" s="3"/>
      <c r="H18017" s="3"/>
      <c r="I18017" s="3"/>
      <c r="J18017" s="3"/>
      <c r="K18017" s="3"/>
      <c r="L18017" s="3"/>
      <c r="M18017" s="3"/>
      <c r="N18017" s="3"/>
      <c r="O18017" s="3"/>
      <c r="P18017" s="3"/>
      <c r="Q18017" s="3"/>
      <c r="R18017" s="3"/>
      <c r="S18017" s="3"/>
    </row>
    <row r="18018" spans="5:19" x14ac:dyDescent="0.3">
      <c r="E18018"/>
      <c r="F18018"/>
      <c r="G18018" s="3"/>
      <c r="H18018" s="3"/>
      <c r="I18018" s="3"/>
      <c r="J18018" s="3"/>
      <c r="K18018" s="3"/>
      <c r="L18018" s="3"/>
      <c r="M18018" s="3"/>
      <c r="N18018" s="3"/>
      <c r="O18018" s="3"/>
      <c r="P18018" s="3"/>
      <c r="Q18018" s="3"/>
      <c r="R18018" s="3"/>
      <c r="S18018" s="3"/>
    </row>
    <row r="18019" spans="5:19" x14ac:dyDescent="0.3">
      <c r="E18019"/>
      <c r="F18019"/>
      <c r="G18019" s="3"/>
      <c r="H18019" s="3"/>
      <c r="I18019" s="3"/>
      <c r="J18019" s="3"/>
      <c r="K18019" s="3"/>
      <c r="L18019" s="3"/>
      <c r="M18019" s="3"/>
      <c r="N18019" s="3"/>
      <c r="O18019" s="3"/>
      <c r="P18019" s="3"/>
      <c r="Q18019" s="3"/>
      <c r="R18019" s="3"/>
      <c r="S18019" s="3"/>
    </row>
    <row r="18020" spans="5:19" x14ac:dyDescent="0.3">
      <c r="E18020"/>
      <c r="F18020"/>
      <c r="G18020" s="3"/>
      <c r="H18020" s="3"/>
      <c r="I18020" s="3"/>
      <c r="J18020" s="3"/>
      <c r="K18020" s="3"/>
      <c r="L18020" s="3"/>
      <c r="M18020" s="3"/>
      <c r="N18020" s="3"/>
      <c r="O18020" s="3"/>
      <c r="P18020" s="3"/>
      <c r="Q18020" s="3"/>
      <c r="R18020" s="3"/>
      <c r="S18020" s="3"/>
    </row>
    <row r="18021" spans="5:19" x14ac:dyDescent="0.3">
      <c r="E18021"/>
      <c r="F18021"/>
      <c r="G18021" s="3"/>
      <c r="H18021" s="3"/>
      <c r="I18021" s="3"/>
      <c r="J18021" s="3"/>
      <c r="K18021" s="3"/>
      <c r="L18021" s="3"/>
      <c r="M18021" s="3"/>
      <c r="N18021" s="3"/>
      <c r="O18021" s="3"/>
      <c r="P18021" s="3"/>
      <c r="Q18021" s="3"/>
      <c r="R18021" s="3"/>
      <c r="S18021" s="3"/>
    </row>
    <row r="18022" spans="5:19" x14ac:dyDescent="0.3">
      <c r="E18022"/>
      <c r="F18022"/>
      <c r="G18022" s="3"/>
      <c r="H18022" s="3"/>
      <c r="I18022" s="3"/>
      <c r="J18022" s="3"/>
      <c r="K18022" s="3"/>
      <c r="L18022" s="3"/>
      <c r="M18022" s="3"/>
      <c r="N18022" s="3"/>
      <c r="O18022" s="3"/>
      <c r="P18022" s="3"/>
      <c r="Q18022" s="3"/>
      <c r="R18022" s="3"/>
      <c r="S18022" s="3"/>
    </row>
    <row r="18023" spans="5:19" x14ac:dyDescent="0.3">
      <c r="E18023"/>
      <c r="F18023"/>
      <c r="G18023" s="3"/>
      <c r="H18023" s="3"/>
      <c r="I18023" s="3"/>
      <c r="J18023" s="3"/>
      <c r="K18023" s="3"/>
      <c r="L18023" s="3"/>
      <c r="M18023" s="3"/>
      <c r="N18023" s="3"/>
      <c r="O18023" s="3"/>
      <c r="P18023" s="3"/>
      <c r="Q18023" s="3"/>
      <c r="R18023" s="3"/>
      <c r="S18023" s="3"/>
    </row>
    <row r="18024" spans="5:19" x14ac:dyDescent="0.3">
      <c r="E18024"/>
      <c r="F18024"/>
      <c r="G18024" s="3"/>
      <c r="H18024" s="3"/>
      <c r="I18024" s="3"/>
      <c r="J18024" s="3"/>
      <c r="K18024" s="3"/>
      <c r="L18024" s="3"/>
      <c r="M18024" s="3"/>
      <c r="N18024" s="3"/>
      <c r="O18024" s="3"/>
      <c r="P18024" s="3"/>
      <c r="Q18024" s="3"/>
      <c r="R18024" s="3"/>
      <c r="S18024" s="3"/>
    </row>
    <row r="18025" spans="5:19" x14ac:dyDescent="0.3">
      <c r="E18025"/>
      <c r="F18025"/>
      <c r="G18025" s="3"/>
      <c r="H18025" s="3"/>
      <c r="I18025" s="3"/>
      <c r="J18025" s="3"/>
      <c r="K18025" s="3"/>
      <c r="L18025" s="3"/>
      <c r="M18025" s="3"/>
      <c r="N18025" s="3"/>
      <c r="O18025" s="3"/>
      <c r="P18025" s="3"/>
      <c r="Q18025" s="3"/>
      <c r="R18025" s="3"/>
      <c r="S18025" s="3"/>
    </row>
    <row r="18026" spans="5:19" x14ac:dyDescent="0.3">
      <c r="E18026"/>
      <c r="F18026"/>
      <c r="G18026" s="3"/>
      <c r="H18026" s="3"/>
      <c r="I18026" s="3"/>
      <c r="J18026" s="3"/>
      <c r="K18026" s="3"/>
      <c r="L18026" s="3"/>
      <c r="M18026" s="3"/>
      <c r="N18026" s="3"/>
      <c r="O18026" s="3"/>
      <c r="P18026" s="3"/>
      <c r="Q18026" s="3"/>
      <c r="R18026" s="3"/>
      <c r="S18026" s="3"/>
    </row>
    <row r="18027" spans="5:19" x14ac:dyDescent="0.3">
      <c r="E18027"/>
      <c r="F18027"/>
      <c r="G18027" s="3"/>
      <c r="H18027" s="3"/>
      <c r="I18027" s="3"/>
      <c r="J18027" s="3"/>
      <c r="K18027" s="3"/>
      <c r="L18027" s="3"/>
      <c r="M18027" s="3"/>
      <c r="N18027" s="3"/>
      <c r="O18027" s="3"/>
      <c r="P18027" s="3"/>
      <c r="Q18027" s="3"/>
      <c r="R18027" s="3"/>
      <c r="S18027" s="3"/>
    </row>
    <row r="18028" spans="5:19" x14ac:dyDescent="0.3">
      <c r="E18028"/>
      <c r="F18028"/>
      <c r="G18028" s="3"/>
      <c r="H18028" s="3"/>
      <c r="I18028" s="3"/>
      <c r="J18028" s="3"/>
      <c r="K18028" s="3"/>
      <c r="L18028" s="3"/>
      <c r="M18028" s="3"/>
      <c r="N18028" s="3"/>
      <c r="O18028" s="3"/>
      <c r="P18028" s="3"/>
      <c r="Q18028" s="3"/>
      <c r="R18028" s="3"/>
      <c r="S18028" s="3"/>
    </row>
    <row r="18029" spans="5:19" x14ac:dyDescent="0.3">
      <c r="E18029"/>
      <c r="F18029"/>
      <c r="G18029" s="3"/>
      <c r="H18029" s="3"/>
      <c r="I18029" s="3"/>
      <c r="J18029" s="3"/>
      <c r="K18029" s="3"/>
      <c r="L18029" s="3"/>
      <c r="M18029" s="3"/>
      <c r="N18029" s="3"/>
      <c r="O18029" s="3"/>
      <c r="P18029" s="3"/>
      <c r="Q18029" s="3"/>
      <c r="R18029" s="3"/>
      <c r="S18029" s="3"/>
    </row>
    <row r="18030" spans="5:19" x14ac:dyDescent="0.3">
      <c r="E18030"/>
      <c r="F18030"/>
      <c r="G18030" s="3"/>
      <c r="H18030" s="3"/>
      <c r="I18030" s="3"/>
      <c r="J18030" s="3"/>
      <c r="K18030" s="3"/>
      <c r="L18030" s="3"/>
      <c r="M18030" s="3"/>
      <c r="N18030" s="3"/>
      <c r="O18030" s="3"/>
      <c r="P18030" s="3"/>
      <c r="Q18030" s="3"/>
      <c r="R18030" s="3"/>
      <c r="S18030" s="3"/>
    </row>
    <row r="18031" spans="5:19" x14ac:dyDescent="0.3">
      <c r="E18031"/>
      <c r="F18031"/>
      <c r="G18031" s="3"/>
      <c r="H18031" s="3"/>
      <c r="I18031" s="3"/>
      <c r="J18031" s="3"/>
      <c r="K18031" s="3"/>
      <c r="L18031" s="3"/>
      <c r="M18031" s="3"/>
      <c r="N18031" s="3"/>
      <c r="O18031" s="3"/>
      <c r="P18031" s="3"/>
      <c r="Q18031" s="3"/>
      <c r="R18031" s="3"/>
      <c r="S18031" s="3"/>
    </row>
    <row r="18032" spans="5:19" x14ac:dyDescent="0.3">
      <c r="E18032"/>
      <c r="F18032"/>
      <c r="G18032" s="3"/>
      <c r="H18032" s="3"/>
      <c r="I18032" s="3"/>
      <c r="J18032" s="3"/>
      <c r="K18032" s="3"/>
      <c r="L18032" s="3"/>
      <c r="M18032" s="3"/>
      <c r="N18032" s="3"/>
      <c r="O18032" s="3"/>
      <c r="P18032" s="3"/>
      <c r="Q18032" s="3"/>
      <c r="R18032" s="3"/>
      <c r="S18032" s="3"/>
    </row>
    <row r="18033" spans="5:19" x14ac:dyDescent="0.3">
      <c r="E18033"/>
      <c r="F18033"/>
      <c r="G18033" s="3"/>
      <c r="H18033" s="3"/>
      <c r="I18033" s="3"/>
      <c r="J18033" s="3"/>
      <c r="K18033" s="3"/>
      <c r="L18033" s="3"/>
      <c r="M18033" s="3"/>
      <c r="N18033" s="3"/>
      <c r="O18033" s="3"/>
      <c r="P18033" s="3"/>
      <c r="Q18033" s="3"/>
      <c r="R18033" s="3"/>
      <c r="S18033" s="3"/>
    </row>
    <row r="18034" spans="5:19" x14ac:dyDescent="0.3">
      <c r="E18034"/>
      <c r="F18034"/>
      <c r="G18034" s="3"/>
      <c r="H18034" s="3"/>
      <c r="I18034" s="3"/>
      <c r="J18034" s="3"/>
      <c r="K18034" s="3"/>
      <c r="L18034" s="3"/>
      <c r="M18034" s="3"/>
      <c r="N18034" s="3"/>
      <c r="O18034" s="3"/>
      <c r="P18034" s="3"/>
      <c r="Q18034" s="3"/>
      <c r="R18034" s="3"/>
      <c r="S18034" s="3"/>
    </row>
    <row r="18035" spans="5:19" x14ac:dyDescent="0.3">
      <c r="E18035"/>
      <c r="F18035"/>
      <c r="G18035" s="3"/>
      <c r="H18035" s="3"/>
      <c r="I18035" s="3"/>
      <c r="J18035" s="3"/>
      <c r="K18035" s="3"/>
      <c r="L18035" s="3"/>
      <c r="M18035" s="3"/>
      <c r="N18035" s="3"/>
      <c r="O18035" s="3"/>
      <c r="P18035" s="3"/>
      <c r="Q18035" s="3"/>
      <c r="R18035" s="3"/>
      <c r="S18035" s="3"/>
    </row>
    <row r="18036" spans="5:19" x14ac:dyDescent="0.3">
      <c r="E18036"/>
      <c r="F18036"/>
      <c r="G18036" s="3"/>
      <c r="H18036" s="3"/>
      <c r="I18036" s="3"/>
      <c r="J18036" s="3"/>
      <c r="K18036" s="3"/>
      <c r="L18036" s="3"/>
      <c r="M18036" s="3"/>
      <c r="N18036" s="3"/>
      <c r="O18036" s="3"/>
      <c r="P18036" s="3"/>
      <c r="Q18036" s="3"/>
      <c r="R18036" s="3"/>
      <c r="S18036" s="3"/>
    </row>
    <row r="18037" spans="5:19" x14ac:dyDescent="0.3">
      <c r="E18037"/>
      <c r="F18037"/>
      <c r="G18037" s="3"/>
      <c r="H18037" s="3"/>
      <c r="I18037" s="3"/>
      <c r="J18037" s="3"/>
      <c r="K18037" s="3"/>
      <c r="L18037" s="3"/>
      <c r="M18037" s="3"/>
      <c r="N18037" s="3"/>
      <c r="O18037" s="3"/>
      <c r="P18037" s="3"/>
      <c r="Q18037" s="3"/>
      <c r="R18037" s="3"/>
      <c r="S18037" s="3"/>
    </row>
    <row r="18038" spans="5:19" x14ac:dyDescent="0.3">
      <c r="E18038"/>
      <c r="F18038"/>
      <c r="G18038" s="3"/>
      <c r="H18038" s="3"/>
      <c r="I18038" s="3"/>
      <c r="J18038" s="3"/>
      <c r="K18038" s="3"/>
      <c r="L18038" s="3"/>
      <c r="M18038" s="3"/>
      <c r="N18038" s="3"/>
      <c r="O18038" s="3"/>
      <c r="P18038" s="3"/>
      <c r="Q18038" s="3"/>
      <c r="R18038" s="3"/>
      <c r="S18038" s="3"/>
    </row>
    <row r="18039" spans="5:19" x14ac:dyDescent="0.3">
      <c r="E18039"/>
      <c r="F18039"/>
      <c r="G18039" s="3"/>
      <c r="H18039" s="3"/>
      <c r="I18039" s="3"/>
      <c r="J18039" s="3"/>
      <c r="K18039" s="3"/>
      <c r="L18039" s="3"/>
      <c r="M18039" s="3"/>
      <c r="N18039" s="3"/>
      <c r="O18039" s="3"/>
      <c r="P18039" s="3"/>
      <c r="Q18039" s="3"/>
      <c r="R18039" s="3"/>
      <c r="S18039" s="3"/>
    </row>
    <row r="18040" spans="5:19" x14ac:dyDescent="0.3">
      <c r="E18040"/>
      <c r="F18040"/>
      <c r="G18040" s="3"/>
      <c r="H18040" s="3"/>
      <c r="I18040" s="3"/>
      <c r="J18040" s="3"/>
      <c r="K18040" s="3"/>
      <c r="L18040" s="3"/>
      <c r="M18040" s="3"/>
      <c r="N18040" s="3"/>
      <c r="O18040" s="3"/>
      <c r="P18040" s="3"/>
      <c r="Q18040" s="3"/>
      <c r="R18040" s="3"/>
      <c r="S18040" s="3"/>
    </row>
    <row r="18041" spans="5:19" x14ac:dyDescent="0.3">
      <c r="E18041"/>
      <c r="F18041"/>
      <c r="G18041" s="3"/>
      <c r="H18041" s="3"/>
      <c r="I18041" s="3"/>
      <c r="J18041" s="3"/>
      <c r="K18041" s="3"/>
      <c r="L18041" s="3"/>
      <c r="M18041" s="3"/>
      <c r="N18041" s="3"/>
      <c r="O18041" s="3"/>
      <c r="P18041" s="3"/>
      <c r="Q18041" s="3"/>
      <c r="R18041" s="3"/>
      <c r="S18041" s="3"/>
    </row>
    <row r="18042" spans="5:19" x14ac:dyDescent="0.3">
      <c r="E18042"/>
      <c r="F18042"/>
      <c r="G18042" s="3"/>
      <c r="H18042" s="3"/>
      <c r="I18042" s="3"/>
      <c r="J18042" s="3"/>
      <c r="K18042" s="3"/>
      <c r="L18042" s="3"/>
      <c r="M18042" s="3"/>
      <c r="N18042" s="3"/>
      <c r="O18042" s="3"/>
      <c r="P18042" s="3"/>
      <c r="Q18042" s="3"/>
      <c r="R18042" s="3"/>
      <c r="S18042" s="3"/>
    </row>
    <row r="18043" spans="5:19" x14ac:dyDescent="0.3">
      <c r="E18043"/>
      <c r="F18043"/>
      <c r="G18043" s="3"/>
      <c r="H18043" s="3"/>
      <c r="I18043" s="3"/>
      <c r="J18043" s="3"/>
      <c r="K18043" s="3"/>
      <c r="L18043" s="3"/>
      <c r="M18043" s="3"/>
      <c r="N18043" s="3"/>
      <c r="O18043" s="3"/>
      <c r="P18043" s="3"/>
      <c r="Q18043" s="3"/>
      <c r="R18043" s="3"/>
      <c r="S18043" s="3"/>
    </row>
    <row r="18044" spans="5:19" x14ac:dyDescent="0.3">
      <c r="E18044"/>
      <c r="F18044"/>
      <c r="G18044" s="3"/>
      <c r="H18044" s="3"/>
      <c r="I18044" s="3"/>
      <c r="J18044" s="3"/>
      <c r="K18044" s="3"/>
      <c r="L18044" s="3"/>
      <c r="M18044" s="3"/>
      <c r="N18044" s="3"/>
      <c r="O18044" s="3"/>
      <c r="P18044" s="3"/>
      <c r="Q18044" s="3"/>
      <c r="R18044" s="3"/>
      <c r="S18044" s="3"/>
    </row>
    <row r="18045" spans="5:19" x14ac:dyDescent="0.3">
      <c r="E18045"/>
      <c r="F18045"/>
      <c r="G18045" s="3"/>
      <c r="H18045" s="3"/>
      <c r="I18045" s="3"/>
      <c r="J18045" s="3"/>
      <c r="K18045" s="3"/>
      <c r="L18045" s="3"/>
      <c r="M18045" s="3"/>
      <c r="N18045" s="3"/>
      <c r="O18045" s="3"/>
      <c r="P18045" s="3"/>
      <c r="Q18045" s="3"/>
      <c r="R18045" s="3"/>
      <c r="S18045" s="3"/>
    </row>
    <row r="18046" spans="5:19" x14ac:dyDescent="0.3">
      <c r="E18046"/>
      <c r="F18046"/>
      <c r="G18046" s="3"/>
      <c r="H18046" s="3"/>
      <c r="I18046" s="3"/>
      <c r="J18046" s="3"/>
      <c r="K18046" s="3"/>
      <c r="L18046" s="3"/>
      <c r="M18046" s="3"/>
      <c r="N18046" s="3"/>
      <c r="O18046" s="3"/>
      <c r="P18046" s="3"/>
      <c r="Q18046" s="3"/>
      <c r="R18046" s="3"/>
      <c r="S18046" s="3"/>
    </row>
    <row r="18047" spans="5:19" x14ac:dyDescent="0.3">
      <c r="E18047"/>
      <c r="F18047"/>
      <c r="G18047" s="3"/>
      <c r="H18047" s="3"/>
      <c r="I18047" s="3"/>
      <c r="J18047" s="3"/>
      <c r="K18047" s="3"/>
      <c r="L18047" s="3"/>
      <c r="M18047" s="3"/>
      <c r="N18047" s="3"/>
      <c r="O18047" s="3"/>
      <c r="P18047" s="3"/>
      <c r="Q18047" s="3"/>
      <c r="R18047" s="3"/>
      <c r="S18047" s="3"/>
    </row>
    <row r="18048" spans="5:19" x14ac:dyDescent="0.3">
      <c r="E18048"/>
      <c r="F18048"/>
      <c r="G18048" s="3"/>
      <c r="H18048" s="3"/>
      <c r="I18048" s="3"/>
      <c r="J18048" s="3"/>
      <c r="K18048" s="3"/>
      <c r="L18048" s="3"/>
      <c r="M18048" s="3"/>
      <c r="N18048" s="3"/>
      <c r="O18048" s="3"/>
      <c r="P18048" s="3"/>
      <c r="Q18048" s="3"/>
      <c r="R18048" s="3"/>
      <c r="S18048" s="3"/>
    </row>
    <row r="18049" spans="5:19" x14ac:dyDescent="0.3">
      <c r="E18049"/>
      <c r="F18049"/>
      <c r="G18049" s="3"/>
      <c r="H18049" s="3"/>
      <c r="I18049" s="3"/>
      <c r="J18049" s="3"/>
      <c r="K18049" s="3"/>
      <c r="L18049" s="3"/>
      <c r="M18049" s="3"/>
      <c r="N18049" s="3"/>
      <c r="O18049" s="3"/>
      <c r="P18049" s="3"/>
      <c r="Q18049" s="3"/>
      <c r="R18049" s="3"/>
      <c r="S18049" s="3"/>
    </row>
    <row r="18050" spans="5:19" x14ac:dyDescent="0.3">
      <c r="E18050"/>
      <c r="F18050"/>
      <c r="G18050" s="3"/>
      <c r="H18050" s="3"/>
      <c r="I18050" s="3"/>
      <c r="J18050" s="3"/>
      <c r="K18050" s="3"/>
      <c r="L18050" s="3"/>
      <c r="M18050" s="3"/>
      <c r="N18050" s="3"/>
      <c r="O18050" s="3"/>
      <c r="P18050" s="3"/>
      <c r="Q18050" s="3"/>
      <c r="R18050" s="3"/>
      <c r="S18050" s="3"/>
    </row>
    <row r="18051" spans="5:19" x14ac:dyDescent="0.3">
      <c r="E18051"/>
      <c r="F18051"/>
      <c r="G18051" s="3"/>
      <c r="H18051" s="3"/>
      <c r="I18051" s="3"/>
      <c r="J18051" s="3"/>
      <c r="K18051" s="3"/>
      <c r="L18051" s="3"/>
      <c r="M18051" s="3"/>
      <c r="N18051" s="3"/>
      <c r="O18051" s="3"/>
      <c r="P18051" s="3"/>
      <c r="Q18051" s="3"/>
      <c r="R18051" s="3"/>
      <c r="S18051" s="3"/>
    </row>
    <row r="18052" spans="5:19" x14ac:dyDescent="0.3">
      <c r="E18052"/>
      <c r="F18052"/>
      <c r="G18052" s="3"/>
      <c r="H18052" s="3"/>
      <c r="I18052" s="3"/>
      <c r="J18052" s="3"/>
      <c r="K18052" s="3"/>
      <c r="L18052" s="3"/>
      <c r="M18052" s="3"/>
      <c r="N18052" s="3"/>
      <c r="O18052" s="3"/>
      <c r="P18052" s="3"/>
      <c r="Q18052" s="3"/>
      <c r="R18052" s="3"/>
      <c r="S18052" s="3"/>
    </row>
    <row r="18053" spans="5:19" x14ac:dyDescent="0.3">
      <c r="E18053"/>
      <c r="F18053"/>
      <c r="G18053" s="3"/>
      <c r="H18053" s="3"/>
      <c r="I18053" s="3"/>
      <c r="J18053" s="3"/>
      <c r="K18053" s="3"/>
      <c r="L18053" s="3"/>
      <c r="M18053" s="3"/>
      <c r="N18053" s="3"/>
      <c r="O18053" s="3"/>
      <c r="P18053" s="3"/>
      <c r="Q18053" s="3"/>
      <c r="R18053" s="3"/>
      <c r="S18053" s="3"/>
    </row>
    <row r="18054" spans="5:19" x14ac:dyDescent="0.3">
      <c r="E18054"/>
      <c r="F18054"/>
      <c r="G18054" s="3"/>
      <c r="H18054" s="3"/>
      <c r="I18054" s="3"/>
      <c r="J18054" s="3"/>
      <c r="K18054" s="3"/>
      <c r="L18054" s="3"/>
      <c r="M18054" s="3"/>
      <c r="N18054" s="3"/>
      <c r="O18054" s="3"/>
      <c r="P18054" s="3"/>
      <c r="Q18054" s="3"/>
      <c r="R18054" s="3"/>
      <c r="S18054" s="3"/>
    </row>
    <row r="18055" spans="5:19" x14ac:dyDescent="0.3">
      <c r="E18055"/>
      <c r="F18055"/>
      <c r="G18055" s="3"/>
      <c r="H18055" s="3"/>
      <c r="I18055" s="3"/>
      <c r="J18055" s="3"/>
      <c r="K18055" s="3"/>
      <c r="L18055" s="3"/>
      <c r="M18055" s="3"/>
      <c r="N18055" s="3"/>
      <c r="O18055" s="3"/>
      <c r="P18055" s="3"/>
      <c r="Q18055" s="3"/>
      <c r="R18055" s="3"/>
      <c r="S18055" s="3"/>
    </row>
    <row r="18056" spans="5:19" x14ac:dyDescent="0.3">
      <c r="E18056"/>
      <c r="F18056"/>
      <c r="G18056" s="3"/>
      <c r="H18056" s="3"/>
      <c r="I18056" s="3"/>
      <c r="J18056" s="3"/>
      <c r="K18056" s="3"/>
      <c r="L18056" s="3"/>
      <c r="M18056" s="3"/>
      <c r="N18056" s="3"/>
      <c r="O18056" s="3"/>
      <c r="P18056" s="3"/>
      <c r="Q18056" s="3"/>
      <c r="R18056" s="3"/>
      <c r="S18056" s="3"/>
    </row>
    <row r="18057" spans="5:19" x14ac:dyDescent="0.3">
      <c r="E18057"/>
      <c r="F18057"/>
      <c r="G18057" s="3"/>
      <c r="H18057" s="3"/>
      <c r="I18057" s="3"/>
      <c r="J18057" s="3"/>
      <c r="K18057" s="3"/>
      <c r="L18057" s="3"/>
      <c r="M18057" s="3"/>
      <c r="N18057" s="3"/>
      <c r="O18057" s="3"/>
      <c r="P18057" s="3"/>
      <c r="Q18057" s="3"/>
      <c r="R18057" s="3"/>
      <c r="S18057" s="3"/>
    </row>
    <row r="18058" spans="5:19" x14ac:dyDescent="0.3">
      <c r="E18058"/>
      <c r="F18058"/>
      <c r="G18058" s="3"/>
      <c r="H18058" s="3"/>
      <c r="I18058" s="3"/>
      <c r="J18058" s="3"/>
      <c r="K18058" s="3"/>
      <c r="L18058" s="3"/>
      <c r="M18058" s="3"/>
      <c r="N18058" s="3"/>
      <c r="O18058" s="3"/>
      <c r="P18058" s="3"/>
      <c r="Q18058" s="3"/>
      <c r="R18058" s="3"/>
      <c r="S18058" s="3"/>
    </row>
    <row r="18059" spans="5:19" x14ac:dyDescent="0.3">
      <c r="E18059"/>
      <c r="F18059"/>
      <c r="G18059" s="3"/>
      <c r="H18059" s="3"/>
      <c r="I18059" s="3"/>
      <c r="J18059" s="3"/>
      <c r="K18059" s="3"/>
      <c r="L18059" s="3"/>
      <c r="M18059" s="3"/>
      <c r="N18059" s="3"/>
      <c r="O18059" s="3"/>
      <c r="P18059" s="3"/>
      <c r="Q18059" s="3"/>
      <c r="R18059" s="3"/>
      <c r="S18059" s="3"/>
    </row>
    <row r="18060" spans="5:19" x14ac:dyDescent="0.3">
      <c r="E18060"/>
      <c r="F18060"/>
      <c r="G18060" s="3"/>
      <c r="H18060" s="3"/>
      <c r="I18060" s="3"/>
      <c r="J18060" s="3"/>
      <c r="K18060" s="3"/>
      <c r="L18060" s="3"/>
      <c r="M18060" s="3"/>
      <c r="N18060" s="3"/>
      <c r="O18060" s="3"/>
      <c r="P18060" s="3"/>
      <c r="Q18060" s="3"/>
      <c r="R18060" s="3"/>
      <c r="S18060" s="3"/>
    </row>
    <row r="18061" spans="5:19" x14ac:dyDescent="0.3">
      <c r="E18061"/>
      <c r="F18061"/>
      <c r="G18061" s="3"/>
      <c r="H18061" s="3"/>
      <c r="I18061" s="3"/>
      <c r="J18061" s="3"/>
      <c r="K18061" s="3"/>
      <c r="L18061" s="3"/>
      <c r="M18061" s="3"/>
      <c r="N18061" s="3"/>
      <c r="O18061" s="3"/>
      <c r="P18061" s="3"/>
      <c r="Q18061" s="3"/>
      <c r="R18061" s="3"/>
      <c r="S18061" s="3"/>
    </row>
    <row r="18062" spans="5:19" x14ac:dyDescent="0.3">
      <c r="E18062"/>
      <c r="F18062"/>
      <c r="G18062" s="3"/>
      <c r="H18062" s="3"/>
      <c r="I18062" s="3"/>
      <c r="J18062" s="3"/>
      <c r="K18062" s="3"/>
      <c r="L18062" s="3"/>
      <c r="M18062" s="3"/>
      <c r="N18062" s="3"/>
      <c r="O18062" s="3"/>
      <c r="P18062" s="3"/>
      <c r="Q18062" s="3"/>
      <c r="R18062" s="3"/>
      <c r="S18062" s="3"/>
    </row>
    <row r="18063" spans="5:19" x14ac:dyDescent="0.3">
      <c r="E18063"/>
      <c r="F18063"/>
      <c r="G18063" s="3"/>
      <c r="H18063" s="3"/>
      <c r="I18063" s="3"/>
      <c r="J18063" s="3"/>
      <c r="K18063" s="3"/>
      <c r="L18063" s="3"/>
      <c r="M18063" s="3"/>
      <c r="N18063" s="3"/>
      <c r="O18063" s="3"/>
      <c r="P18063" s="3"/>
      <c r="Q18063" s="3"/>
      <c r="R18063" s="3"/>
      <c r="S18063" s="3"/>
    </row>
    <row r="18064" spans="5:19" x14ac:dyDescent="0.3">
      <c r="E18064"/>
      <c r="F18064"/>
      <c r="G18064" s="3"/>
      <c r="H18064" s="3"/>
      <c r="I18064" s="3"/>
      <c r="J18064" s="3"/>
      <c r="K18064" s="3"/>
      <c r="L18064" s="3"/>
      <c r="M18064" s="3"/>
      <c r="N18064" s="3"/>
      <c r="O18064" s="3"/>
      <c r="P18064" s="3"/>
      <c r="Q18064" s="3"/>
      <c r="R18064" s="3"/>
      <c r="S18064" s="3"/>
    </row>
    <row r="18065" spans="5:19" x14ac:dyDescent="0.3">
      <c r="E18065"/>
      <c r="F18065"/>
      <c r="G18065" s="3"/>
      <c r="H18065" s="3"/>
      <c r="I18065" s="3"/>
      <c r="J18065" s="3"/>
      <c r="K18065" s="3"/>
      <c r="L18065" s="3"/>
      <c r="M18065" s="3"/>
      <c r="N18065" s="3"/>
      <c r="O18065" s="3"/>
      <c r="P18065" s="3"/>
      <c r="Q18065" s="3"/>
      <c r="R18065" s="3"/>
      <c r="S18065" s="3"/>
    </row>
    <row r="18066" spans="5:19" x14ac:dyDescent="0.3">
      <c r="E18066"/>
      <c r="F18066"/>
      <c r="G18066" s="3"/>
      <c r="H18066" s="3"/>
      <c r="I18066" s="3"/>
      <c r="J18066" s="3"/>
      <c r="K18066" s="3"/>
      <c r="L18066" s="3"/>
      <c r="M18066" s="3"/>
      <c r="N18066" s="3"/>
      <c r="O18066" s="3"/>
      <c r="P18066" s="3"/>
      <c r="Q18066" s="3"/>
      <c r="R18066" s="3"/>
      <c r="S18066" s="3"/>
    </row>
    <row r="18067" spans="5:19" x14ac:dyDescent="0.3">
      <c r="E18067"/>
      <c r="F18067"/>
      <c r="G18067" s="3"/>
      <c r="H18067" s="3"/>
      <c r="I18067" s="3"/>
      <c r="J18067" s="3"/>
      <c r="K18067" s="3"/>
      <c r="L18067" s="3"/>
      <c r="M18067" s="3"/>
      <c r="N18067" s="3"/>
      <c r="O18067" s="3"/>
      <c r="P18067" s="3"/>
      <c r="Q18067" s="3"/>
      <c r="R18067" s="3"/>
      <c r="S18067" s="3"/>
    </row>
    <row r="18068" spans="5:19" x14ac:dyDescent="0.3">
      <c r="E18068"/>
      <c r="F18068"/>
      <c r="G18068" s="3"/>
      <c r="H18068" s="3"/>
      <c r="I18068" s="3"/>
      <c r="J18068" s="3"/>
      <c r="K18068" s="3"/>
      <c r="L18068" s="3"/>
      <c r="M18068" s="3"/>
      <c r="N18068" s="3"/>
      <c r="O18068" s="3"/>
      <c r="P18068" s="3"/>
      <c r="Q18068" s="3"/>
      <c r="R18068" s="3"/>
      <c r="S18068" s="3"/>
    </row>
    <row r="18069" spans="5:19" x14ac:dyDescent="0.3">
      <c r="E18069"/>
      <c r="F18069"/>
      <c r="G18069" s="3"/>
      <c r="H18069" s="3"/>
      <c r="I18069" s="3"/>
      <c r="J18069" s="3"/>
      <c r="K18069" s="3"/>
      <c r="L18069" s="3"/>
      <c r="M18069" s="3"/>
      <c r="N18069" s="3"/>
      <c r="O18069" s="3"/>
      <c r="P18069" s="3"/>
      <c r="Q18069" s="3"/>
      <c r="R18069" s="3"/>
      <c r="S18069" s="3"/>
    </row>
    <row r="18070" spans="5:19" x14ac:dyDescent="0.3">
      <c r="E18070"/>
      <c r="F18070"/>
      <c r="G18070" s="3"/>
      <c r="H18070" s="3"/>
      <c r="I18070" s="3"/>
      <c r="J18070" s="3"/>
      <c r="K18070" s="3"/>
      <c r="L18070" s="3"/>
      <c r="M18070" s="3"/>
      <c r="N18070" s="3"/>
      <c r="O18070" s="3"/>
      <c r="P18070" s="3"/>
      <c r="Q18070" s="3"/>
      <c r="R18070" s="3"/>
      <c r="S18070" s="3"/>
    </row>
    <row r="18071" spans="5:19" x14ac:dyDescent="0.3">
      <c r="E18071"/>
      <c r="F18071"/>
      <c r="G18071" s="3"/>
      <c r="H18071" s="3"/>
      <c r="I18071" s="3"/>
      <c r="J18071" s="3"/>
      <c r="K18071" s="3"/>
      <c r="L18071" s="3"/>
      <c r="M18071" s="3"/>
      <c r="N18071" s="3"/>
      <c r="O18071" s="3"/>
      <c r="P18071" s="3"/>
      <c r="Q18071" s="3"/>
      <c r="R18071" s="3"/>
      <c r="S18071" s="3"/>
    </row>
    <row r="18072" spans="5:19" x14ac:dyDescent="0.3">
      <c r="E18072"/>
      <c r="F18072"/>
      <c r="G18072" s="3"/>
      <c r="H18072" s="3"/>
      <c r="I18072" s="3"/>
      <c r="J18072" s="3"/>
      <c r="K18072" s="3"/>
      <c r="L18072" s="3"/>
      <c r="M18072" s="3"/>
      <c r="N18072" s="3"/>
      <c r="O18072" s="3"/>
      <c r="P18072" s="3"/>
      <c r="Q18072" s="3"/>
      <c r="R18072" s="3"/>
      <c r="S18072" s="3"/>
    </row>
    <row r="18073" spans="5:19" x14ac:dyDescent="0.3">
      <c r="E18073"/>
      <c r="F18073"/>
      <c r="G18073" s="3"/>
      <c r="H18073" s="3"/>
      <c r="I18073" s="3"/>
      <c r="J18073" s="3"/>
      <c r="K18073" s="3"/>
      <c r="L18073" s="3"/>
      <c r="M18073" s="3"/>
      <c r="N18073" s="3"/>
      <c r="O18073" s="3"/>
      <c r="P18073" s="3"/>
      <c r="Q18073" s="3"/>
      <c r="R18073" s="3"/>
      <c r="S18073" s="3"/>
    </row>
    <row r="18074" spans="5:19" x14ac:dyDescent="0.3">
      <c r="E18074"/>
      <c r="F18074"/>
      <c r="G18074" s="3"/>
      <c r="H18074" s="3"/>
      <c r="I18074" s="3"/>
      <c r="J18074" s="3"/>
      <c r="K18074" s="3"/>
      <c r="L18074" s="3"/>
      <c r="M18074" s="3"/>
      <c r="N18074" s="3"/>
      <c r="O18074" s="3"/>
      <c r="P18074" s="3"/>
      <c r="Q18074" s="3"/>
      <c r="R18074" s="3"/>
      <c r="S18074" s="3"/>
    </row>
    <row r="18075" spans="5:19" x14ac:dyDescent="0.3">
      <c r="E18075"/>
      <c r="F18075"/>
      <c r="G18075" s="3"/>
      <c r="H18075" s="3"/>
      <c r="I18075" s="3"/>
      <c r="J18075" s="3"/>
      <c r="K18075" s="3"/>
      <c r="L18075" s="3"/>
      <c r="M18075" s="3"/>
      <c r="N18075" s="3"/>
      <c r="O18075" s="3"/>
      <c r="P18075" s="3"/>
      <c r="Q18075" s="3"/>
      <c r="R18075" s="3"/>
      <c r="S18075" s="3"/>
    </row>
    <row r="18076" spans="5:19" x14ac:dyDescent="0.3">
      <c r="E18076"/>
      <c r="F18076"/>
      <c r="G18076" s="3"/>
      <c r="H18076" s="3"/>
      <c r="I18076" s="3"/>
      <c r="J18076" s="3"/>
      <c r="K18076" s="3"/>
      <c r="L18076" s="3"/>
      <c r="M18076" s="3"/>
      <c r="N18076" s="3"/>
      <c r="O18076" s="3"/>
      <c r="P18076" s="3"/>
      <c r="Q18076" s="3"/>
      <c r="R18076" s="3"/>
      <c r="S18076" s="3"/>
    </row>
    <row r="18077" spans="5:19" x14ac:dyDescent="0.3">
      <c r="E18077"/>
      <c r="F18077"/>
      <c r="G18077" s="3"/>
      <c r="H18077" s="3"/>
      <c r="I18077" s="3"/>
      <c r="J18077" s="3"/>
      <c r="K18077" s="3"/>
      <c r="L18077" s="3"/>
      <c r="M18077" s="3"/>
      <c r="N18077" s="3"/>
      <c r="O18077" s="3"/>
      <c r="P18077" s="3"/>
      <c r="Q18077" s="3"/>
      <c r="R18077" s="3"/>
      <c r="S18077" s="3"/>
    </row>
    <row r="18078" spans="5:19" x14ac:dyDescent="0.3">
      <c r="E18078"/>
      <c r="F18078"/>
      <c r="G18078" s="3"/>
      <c r="H18078" s="3"/>
      <c r="I18078" s="3"/>
      <c r="J18078" s="3"/>
      <c r="K18078" s="3"/>
      <c r="L18078" s="3"/>
      <c r="M18078" s="3"/>
      <c r="N18078" s="3"/>
      <c r="O18078" s="3"/>
      <c r="P18078" s="3"/>
      <c r="Q18078" s="3"/>
      <c r="R18078" s="3"/>
      <c r="S18078" s="3"/>
    </row>
    <row r="18079" spans="5:19" x14ac:dyDescent="0.3">
      <c r="E18079"/>
      <c r="F18079"/>
      <c r="G18079" s="3"/>
      <c r="H18079" s="3"/>
      <c r="I18079" s="3"/>
      <c r="J18079" s="3"/>
      <c r="K18079" s="3"/>
      <c r="L18079" s="3"/>
      <c r="M18079" s="3"/>
      <c r="N18079" s="3"/>
      <c r="O18079" s="3"/>
      <c r="P18079" s="3"/>
      <c r="Q18079" s="3"/>
      <c r="R18079" s="3"/>
      <c r="S18079" s="3"/>
    </row>
    <row r="18080" spans="5:19" x14ac:dyDescent="0.3">
      <c r="E18080"/>
      <c r="F18080"/>
      <c r="G18080" s="3"/>
      <c r="H18080" s="3"/>
      <c r="I18080" s="3"/>
      <c r="J18080" s="3"/>
      <c r="K18080" s="3"/>
      <c r="L18080" s="3"/>
      <c r="M18080" s="3"/>
      <c r="N18080" s="3"/>
      <c r="O18080" s="3"/>
      <c r="P18080" s="3"/>
      <c r="Q18080" s="3"/>
      <c r="R18080" s="3"/>
      <c r="S18080" s="3"/>
    </row>
    <row r="18081" spans="5:19" x14ac:dyDescent="0.3">
      <c r="E18081"/>
      <c r="F18081"/>
      <c r="G18081" s="3"/>
      <c r="H18081" s="3"/>
      <c r="I18081" s="3"/>
      <c r="J18081" s="3"/>
      <c r="K18081" s="3"/>
      <c r="L18081" s="3"/>
      <c r="M18081" s="3"/>
      <c r="N18081" s="3"/>
      <c r="O18081" s="3"/>
      <c r="P18081" s="3"/>
      <c r="Q18081" s="3"/>
      <c r="R18081" s="3"/>
      <c r="S18081" s="3"/>
    </row>
    <row r="18082" spans="5:19" x14ac:dyDescent="0.3">
      <c r="E18082"/>
      <c r="F18082"/>
      <c r="G18082" s="3"/>
      <c r="H18082" s="3"/>
      <c r="I18082" s="3"/>
      <c r="J18082" s="3"/>
      <c r="K18082" s="3"/>
      <c r="L18082" s="3"/>
      <c r="M18082" s="3"/>
      <c r="N18082" s="3"/>
      <c r="O18082" s="3"/>
      <c r="P18082" s="3"/>
      <c r="Q18082" s="3"/>
      <c r="R18082" s="3"/>
      <c r="S18082" s="3"/>
    </row>
    <row r="18083" spans="5:19" x14ac:dyDescent="0.3">
      <c r="E18083"/>
      <c r="F18083"/>
      <c r="G18083" s="3"/>
      <c r="H18083" s="3"/>
      <c r="I18083" s="3"/>
      <c r="J18083" s="3"/>
      <c r="K18083" s="3"/>
      <c r="L18083" s="3"/>
      <c r="M18083" s="3"/>
      <c r="N18083" s="3"/>
      <c r="O18083" s="3"/>
      <c r="P18083" s="3"/>
      <c r="Q18083" s="3"/>
      <c r="R18083" s="3"/>
      <c r="S18083" s="3"/>
    </row>
    <row r="18084" spans="5:19" x14ac:dyDescent="0.3">
      <c r="E18084"/>
      <c r="F18084"/>
      <c r="G18084" s="3"/>
      <c r="H18084" s="3"/>
      <c r="I18084" s="3"/>
      <c r="J18084" s="3"/>
      <c r="K18084" s="3"/>
      <c r="L18084" s="3"/>
      <c r="M18084" s="3"/>
      <c r="N18084" s="3"/>
      <c r="O18084" s="3"/>
      <c r="P18084" s="3"/>
      <c r="Q18084" s="3"/>
      <c r="R18084" s="3"/>
      <c r="S18084" s="3"/>
    </row>
    <row r="18085" spans="5:19" x14ac:dyDescent="0.3">
      <c r="E18085"/>
      <c r="F18085"/>
      <c r="G18085" s="3"/>
      <c r="H18085" s="3"/>
      <c r="I18085" s="3"/>
      <c r="J18085" s="3"/>
      <c r="K18085" s="3"/>
      <c r="L18085" s="3"/>
      <c r="M18085" s="3"/>
      <c r="N18085" s="3"/>
      <c r="O18085" s="3"/>
      <c r="P18085" s="3"/>
      <c r="Q18085" s="3"/>
      <c r="R18085" s="3"/>
      <c r="S18085" s="3"/>
    </row>
    <row r="18086" spans="5:19" x14ac:dyDescent="0.3">
      <c r="E18086"/>
      <c r="F18086"/>
      <c r="G18086" s="3"/>
      <c r="H18086" s="3"/>
      <c r="I18086" s="3"/>
      <c r="J18086" s="3"/>
      <c r="K18086" s="3"/>
      <c r="L18086" s="3"/>
      <c r="M18086" s="3"/>
      <c r="N18086" s="3"/>
      <c r="O18086" s="3"/>
      <c r="P18086" s="3"/>
      <c r="Q18086" s="3"/>
      <c r="R18086" s="3"/>
      <c r="S18086" s="3"/>
    </row>
    <row r="18087" spans="5:19" x14ac:dyDescent="0.3">
      <c r="E18087"/>
      <c r="F18087"/>
      <c r="G18087" s="3"/>
      <c r="H18087" s="3"/>
      <c r="I18087" s="3"/>
      <c r="J18087" s="3"/>
      <c r="K18087" s="3"/>
      <c r="L18087" s="3"/>
      <c r="M18087" s="3"/>
      <c r="N18087" s="3"/>
      <c r="O18087" s="3"/>
      <c r="P18087" s="3"/>
      <c r="Q18087" s="3"/>
      <c r="R18087" s="3"/>
      <c r="S18087" s="3"/>
    </row>
    <row r="18088" spans="5:19" x14ac:dyDescent="0.3">
      <c r="E18088"/>
      <c r="F18088"/>
      <c r="G18088" s="3"/>
      <c r="H18088" s="3"/>
      <c r="I18088" s="3"/>
      <c r="J18088" s="3"/>
      <c r="K18088" s="3"/>
      <c r="L18088" s="3"/>
      <c r="M18088" s="3"/>
      <c r="N18088" s="3"/>
      <c r="O18088" s="3"/>
      <c r="P18088" s="3"/>
      <c r="Q18088" s="3"/>
      <c r="R18088" s="3"/>
      <c r="S18088" s="3"/>
    </row>
    <row r="18089" spans="5:19" x14ac:dyDescent="0.3">
      <c r="E18089"/>
      <c r="F18089"/>
      <c r="G18089" s="3"/>
      <c r="H18089" s="3"/>
      <c r="I18089" s="3"/>
      <c r="J18089" s="3"/>
      <c r="K18089" s="3"/>
      <c r="L18089" s="3"/>
      <c r="M18089" s="3"/>
      <c r="N18089" s="3"/>
      <c r="O18089" s="3"/>
      <c r="P18089" s="3"/>
      <c r="Q18089" s="3"/>
      <c r="R18089" s="3"/>
      <c r="S18089" s="3"/>
    </row>
    <row r="18090" spans="5:19" x14ac:dyDescent="0.3">
      <c r="E18090"/>
      <c r="F18090"/>
      <c r="G18090" s="3"/>
      <c r="H18090" s="3"/>
      <c r="I18090" s="3"/>
      <c r="J18090" s="3"/>
      <c r="K18090" s="3"/>
      <c r="L18090" s="3"/>
      <c r="M18090" s="3"/>
      <c r="N18090" s="3"/>
      <c r="O18090" s="3"/>
      <c r="P18090" s="3"/>
      <c r="Q18090" s="3"/>
      <c r="R18090" s="3"/>
      <c r="S18090" s="3"/>
    </row>
    <row r="18091" spans="5:19" x14ac:dyDescent="0.3">
      <c r="E18091"/>
      <c r="F18091"/>
      <c r="G18091" s="3"/>
      <c r="H18091" s="3"/>
      <c r="I18091" s="3"/>
      <c r="J18091" s="3"/>
      <c r="K18091" s="3"/>
      <c r="L18091" s="3"/>
      <c r="M18091" s="3"/>
      <c r="N18091" s="3"/>
      <c r="O18091" s="3"/>
      <c r="P18091" s="3"/>
      <c r="Q18091" s="3"/>
      <c r="R18091" s="3"/>
      <c r="S18091" s="3"/>
    </row>
    <row r="18092" spans="5:19" x14ac:dyDescent="0.3">
      <c r="E18092"/>
      <c r="F18092"/>
      <c r="G18092" s="3"/>
      <c r="H18092" s="3"/>
      <c r="I18092" s="3"/>
      <c r="J18092" s="3"/>
      <c r="K18092" s="3"/>
      <c r="L18092" s="3"/>
      <c r="M18092" s="3"/>
      <c r="N18092" s="3"/>
      <c r="O18092" s="3"/>
      <c r="P18092" s="3"/>
      <c r="Q18092" s="3"/>
      <c r="R18092" s="3"/>
      <c r="S18092" s="3"/>
    </row>
    <row r="18093" spans="5:19" x14ac:dyDescent="0.3">
      <c r="E18093"/>
      <c r="F18093"/>
      <c r="G18093" s="3"/>
      <c r="H18093" s="3"/>
      <c r="I18093" s="3"/>
      <c r="J18093" s="3"/>
      <c r="K18093" s="3"/>
      <c r="L18093" s="3"/>
      <c r="M18093" s="3"/>
      <c r="N18093" s="3"/>
      <c r="O18093" s="3"/>
      <c r="P18093" s="3"/>
      <c r="Q18093" s="3"/>
      <c r="R18093" s="3"/>
      <c r="S18093" s="3"/>
    </row>
    <row r="18094" spans="5:19" x14ac:dyDescent="0.3">
      <c r="E18094"/>
      <c r="F18094"/>
      <c r="G18094" s="3"/>
      <c r="H18094" s="3"/>
      <c r="I18094" s="3"/>
      <c r="J18094" s="3"/>
      <c r="K18094" s="3"/>
      <c r="L18094" s="3"/>
      <c r="M18094" s="3"/>
      <c r="N18094" s="3"/>
      <c r="O18094" s="3"/>
      <c r="P18094" s="3"/>
      <c r="Q18094" s="3"/>
      <c r="R18094" s="3"/>
      <c r="S18094" s="3"/>
    </row>
    <row r="18095" spans="5:19" x14ac:dyDescent="0.3">
      <c r="E18095"/>
      <c r="F18095"/>
      <c r="G18095" s="3"/>
      <c r="H18095" s="3"/>
      <c r="I18095" s="3"/>
      <c r="J18095" s="3"/>
      <c r="K18095" s="3"/>
      <c r="L18095" s="3"/>
      <c r="M18095" s="3"/>
      <c r="N18095" s="3"/>
      <c r="O18095" s="3"/>
      <c r="P18095" s="3"/>
      <c r="Q18095" s="3"/>
      <c r="R18095" s="3"/>
      <c r="S18095" s="3"/>
    </row>
    <row r="18096" spans="5:19" x14ac:dyDescent="0.3">
      <c r="E18096"/>
      <c r="F18096"/>
      <c r="G18096" s="3"/>
      <c r="H18096" s="3"/>
      <c r="I18096" s="3"/>
      <c r="J18096" s="3"/>
      <c r="K18096" s="3"/>
      <c r="L18096" s="3"/>
      <c r="M18096" s="3"/>
      <c r="N18096" s="3"/>
      <c r="O18096" s="3"/>
      <c r="P18096" s="3"/>
      <c r="Q18096" s="3"/>
      <c r="R18096" s="3"/>
      <c r="S18096" s="3"/>
    </row>
    <row r="18097" spans="5:19" x14ac:dyDescent="0.3">
      <c r="E18097"/>
      <c r="F18097"/>
      <c r="G18097" s="3"/>
      <c r="H18097" s="3"/>
      <c r="I18097" s="3"/>
      <c r="J18097" s="3"/>
      <c r="K18097" s="3"/>
      <c r="L18097" s="3"/>
      <c r="M18097" s="3"/>
      <c r="N18097" s="3"/>
      <c r="O18097" s="3"/>
      <c r="P18097" s="3"/>
      <c r="Q18097" s="3"/>
      <c r="R18097" s="3"/>
      <c r="S18097" s="3"/>
    </row>
    <row r="18098" spans="5:19" x14ac:dyDescent="0.3">
      <c r="E18098"/>
      <c r="F18098"/>
      <c r="G18098" s="3"/>
      <c r="H18098" s="3"/>
      <c r="I18098" s="3"/>
      <c r="J18098" s="3"/>
      <c r="K18098" s="3"/>
      <c r="L18098" s="3"/>
      <c r="M18098" s="3"/>
      <c r="N18098" s="3"/>
      <c r="O18098" s="3"/>
      <c r="P18098" s="3"/>
      <c r="Q18098" s="3"/>
      <c r="R18098" s="3"/>
      <c r="S18098" s="3"/>
    </row>
    <row r="18099" spans="5:19" x14ac:dyDescent="0.3">
      <c r="E18099"/>
      <c r="F18099"/>
      <c r="G18099" s="3"/>
      <c r="H18099" s="3"/>
      <c r="I18099" s="3"/>
      <c r="J18099" s="3"/>
      <c r="K18099" s="3"/>
      <c r="L18099" s="3"/>
      <c r="M18099" s="3"/>
      <c r="N18099" s="3"/>
      <c r="O18099" s="3"/>
      <c r="P18099" s="3"/>
      <c r="Q18099" s="3"/>
      <c r="R18099" s="3"/>
      <c r="S18099" s="3"/>
    </row>
    <row r="18100" spans="5:19" x14ac:dyDescent="0.3">
      <c r="E18100"/>
      <c r="F18100"/>
      <c r="G18100" s="3"/>
      <c r="H18100" s="3"/>
      <c r="I18100" s="3"/>
      <c r="J18100" s="3"/>
      <c r="K18100" s="3"/>
      <c r="L18100" s="3"/>
      <c r="M18100" s="3"/>
      <c r="N18100" s="3"/>
      <c r="O18100" s="3"/>
      <c r="P18100" s="3"/>
      <c r="Q18100" s="3"/>
      <c r="R18100" s="3"/>
      <c r="S18100" s="3"/>
    </row>
    <row r="18101" spans="5:19" x14ac:dyDescent="0.3">
      <c r="E18101"/>
      <c r="F18101"/>
      <c r="G18101" s="3"/>
      <c r="H18101" s="3"/>
      <c r="I18101" s="3"/>
      <c r="J18101" s="3"/>
      <c r="K18101" s="3"/>
      <c r="L18101" s="3"/>
      <c r="M18101" s="3"/>
      <c r="N18101" s="3"/>
      <c r="O18101" s="3"/>
      <c r="P18101" s="3"/>
      <c r="Q18101" s="3"/>
      <c r="R18101" s="3"/>
      <c r="S18101" s="3"/>
    </row>
    <row r="18102" spans="5:19" x14ac:dyDescent="0.3">
      <c r="E18102"/>
      <c r="F18102"/>
      <c r="G18102" s="3"/>
      <c r="H18102" s="3"/>
      <c r="I18102" s="3"/>
      <c r="J18102" s="3"/>
      <c r="K18102" s="3"/>
      <c r="L18102" s="3"/>
      <c r="M18102" s="3"/>
      <c r="N18102" s="3"/>
      <c r="O18102" s="3"/>
      <c r="P18102" s="3"/>
      <c r="Q18102" s="3"/>
      <c r="R18102" s="3"/>
      <c r="S18102" s="3"/>
    </row>
    <row r="18103" spans="5:19" x14ac:dyDescent="0.3">
      <c r="E18103"/>
      <c r="F18103"/>
      <c r="G18103" s="3"/>
      <c r="H18103" s="3"/>
      <c r="I18103" s="3"/>
      <c r="J18103" s="3"/>
      <c r="K18103" s="3"/>
      <c r="L18103" s="3"/>
      <c r="M18103" s="3"/>
      <c r="N18103" s="3"/>
      <c r="O18103" s="3"/>
      <c r="P18103" s="3"/>
      <c r="Q18103" s="3"/>
      <c r="R18103" s="3"/>
      <c r="S18103" s="3"/>
    </row>
    <row r="18104" spans="5:19" x14ac:dyDescent="0.3">
      <c r="E18104"/>
      <c r="F18104"/>
      <c r="G18104" s="3"/>
      <c r="H18104" s="3"/>
      <c r="I18104" s="3"/>
      <c r="J18104" s="3"/>
      <c r="K18104" s="3"/>
      <c r="L18104" s="3"/>
      <c r="M18104" s="3"/>
      <c r="N18104" s="3"/>
      <c r="O18104" s="3"/>
      <c r="P18104" s="3"/>
      <c r="Q18104" s="3"/>
      <c r="R18104" s="3"/>
      <c r="S18104" s="3"/>
    </row>
    <row r="18105" spans="5:19" x14ac:dyDescent="0.3">
      <c r="E18105"/>
      <c r="F18105"/>
      <c r="G18105" s="3"/>
      <c r="H18105" s="3"/>
      <c r="I18105" s="3"/>
      <c r="J18105" s="3"/>
      <c r="K18105" s="3"/>
      <c r="L18105" s="3"/>
      <c r="M18105" s="3"/>
      <c r="N18105" s="3"/>
      <c r="O18105" s="3"/>
      <c r="P18105" s="3"/>
      <c r="Q18105" s="3"/>
      <c r="R18105" s="3"/>
      <c r="S18105" s="3"/>
    </row>
    <row r="18106" spans="5:19" x14ac:dyDescent="0.3">
      <c r="E18106"/>
      <c r="F18106"/>
      <c r="G18106" s="3"/>
      <c r="H18106" s="3"/>
      <c r="I18106" s="3"/>
      <c r="J18106" s="3"/>
      <c r="K18106" s="3"/>
      <c r="L18106" s="3"/>
      <c r="M18106" s="3"/>
      <c r="N18106" s="3"/>
      <c r="O18106" s="3"/>
      <c r="P18106" s="3"/>
      <c r="Q18106" s="3"/>
      <c r="R18106" s="3"/>
      <c r="S18106" s="3"/>
    </row>
    <row r="18107" spans="5:19" x14ac:dyDescent="0.3">
      <c r="E18107"/>
      <c r="F18107"/>
      <c r="G18107" s="3"/>
      <c r="H18107" s="3"/>
      <c r="I18107" s="3"/>
      <c r="J18107" s="3"/>
      <c r="K18107" s="3"/>
      <c r="L18107" s="3"/>
      <c r="M18107" s="3"/>
      <c r="N18107" s="3"/>
      <c r="O18107" s="3"/>
      <c r="P18107" s="3"/>
      <c r="Q18107" s="3"/>
      <c r="R18107" s="3"/>
      <c r="S18107" s="3"/>
    </row>
    <row r="18108" spans="5:19" x14ac:dyDescent="0.3">
      <c r="E18108"/>
      <c r="F18108"/>
      <c r="G18108" s="3"/>
      <c r="H18108" s="3"/>
      <c r="I18108" s="3"/>
      <c r="J18108" s="3"/>
      <c r="K18108" s="3"/>
      <c r="L18108" s="3"/>
      <c r="M18108" s="3"/>
      <c r="N18108" s="3"/>
      <c r="O18108" s="3"/>
      <c r="P18108" s="3"/>
      <c r="Q18108" s="3"/>
      <c r="R18108" s="3"/>
      <c r="S18108" s="3"/>
    </row>
    <row r="18109" spans="5:19" x14ac:dyDescent="0.3">
      <c r="E18109"/>
      <c r="F18109"/>
      <c r="G18109" s="3"/>
      <c r="H18109" s="3"/>
      <c r="I18109" s="3"/>
      <c r="J18109" s="3"/>
      <c r="K18109" s="3"/>
      <c r="L18109" s="3"/>
      <c r="M18109" s="3"/>
      <c r="N18109" s="3"/>
      <c r="O18109" s="3"/>
      <c r="P18109" s="3"/>
      <c r="Q18109" s="3"/>
      <c r="R18109" s="3"/>
      <c r="S18109" s="3"/>
    </row>
    <row r="18110" spans="5:19" x14ac:dyDescent="0.3">
      <c r="E18110"/>
      <c r="F18110"/>
      <c r="G18110" s="3"/>
      <c r="H18110" s="3"/>
      <c r="I18110" s="3"/>
      <c r="J18110" s="3"/>
      <c r="K18110" s="3"/>
      <c r="L18110" s="3"/>
      <c r="M18110" s="3"/>
      <c r="N18110" s="3"/>
      <c r="O18110" s="3"/>
      <c r="P18110" s="3"/>
      <c r="Q18110" s="3"/>
      <c r="R18110" s="3"/>
      <c r="S18110" s="3"/>
    </row>
    <row r="18111" spans="5:19" x14ac:dyDescent="0.3">
      <c r="E18111"/>
      <c r="F18111"/>
      <c r="G18111" s="3"/>
      <c r="H18111" s="3"/>
      <c r="I18111" s="3"/>
      <c r="J18111" s="3"/>
      <c r="K18111" s="3"/>
      <c r="L18111" s="3"/>
      <c r="M18111" s="3"/>
      <c r="N18111" s="3"/>
      <c r="O18111" s="3"/>
      <c r="P18111" s="3"/>
      <c r="Q18111" s="3"/>
      <c r="R18111" s="3"/>
      <c r="S18111" s="3"/>
    </row>
    <row r="18112" spans="5:19" x14ac:dyDescent="0.3">
      <c r="E18112"/>
      <c r="F18112"/>
      <c r="G18112" s="3"/>
      <c r="H18112" s="3"/>
      <c r="I18112" s="3"/>
      <c r="J18112" s="3"/>
      <c r="K18112" s="3"/>
      <c r="L18112" s="3"/>
      <c r="M18112" s="3"/>
      <c r="N18112" s="3"/>
      <c r="O18112" s="3"/>
      <c r="P18112" s="3"/>
      <c r="Q18112" s="3"/>
      <c r="R18112" s="3"/>
      <c r="S18112" s="3"/>
    </row>
    <row r="18113" spans="5:19" x14ac:dyDescent="0.3">
      <c r="E18113"/>
      <c r="F18113"/>
      <c r="G18113" s="3"/>
      <c r="H18113" s="3"/>
      <c r="I18113" s="3"/>
      <c r="J18113" s="3"/>
      <c r="K18113" s="3"/>
      <c r="L18113" s="3"/>
      <c r="M18113" s="3"/>
      <c r="N18113" s="3"/>
      <c r="O18113" s="3"/>
      <c r="P18113" s="3"/>
      <c r="Q18113" s="3"/>
      <c r="R18113" s="3"/>
      <c r="S18113" s="3"/>
    </row>
    <row r="18114" spans="5:19" x14ac:dyDescent="0.3">
      <c r="E18114"/>
      <c r="F18114"/>
      <c r="G18114" s="3"/>
      <c r="H18114" s="3"/>
      <c r="I18114" s="3"/>
      <c r="J18114" s="3"/>
      <c r="K18114" s="3"/>
      <c r="L18114" s="3"/>
      <c r="M18114" s="3"/>
      <c r="N18114" s="3"/>
      <c r="O18114" s="3"/>
      <c r="P18114" s="3"/>
      <c r="Q18114" s="3"/>
      <c r="R18114" s="3"/>
      <c r="S18114" s="3"/>
    </row>
    <row r="18115" spans="5:19" x14ac:dyDescent="0.3">
      <c r="E18115"/>
      <c r="F18115"/>
      <c r="G18115" s="3"/>
      <c r="H18115" s="3"/>
      <c r="I18115" s="3"/>
      <c r="J18115" s="3"/>
      <c r="K18115" s="3"/>
      <c r="L18115" s="3"/>
      <c r="M18115" s="3"/>
      <c r="N18115" s="3"/>
      <c r="O18115" s="3"/>
      <c r="P18115" s="3"/>
      <c r="Q18115" s="3"/>
      <c r="R18115" s="3"/>
      <c r="S18115" s="3"/>
    </row>
    <row r="18116" spans="5:19" x14ac:dyDescent="0.3">
      <c r="E18116"/>
      <c r="F18116"/>
      <c r="G18116" s="3"/>
      <c r="H18116" s="3"/>
      <c r="I18116" s="3"/>
      <c r="J18116" s="3"/>
      <c r="K18116" s="3"/>
      <c r="L18116" s="3"/>
      <c r="M18116" s="3"/>
      <c r="N18116" s="3"/>
      <c r="O18116" s="3"/>
      <c r="P18116" s="3"/>
      <c r="Q18116" s="3"/>
      <c r="R18116" s="3"/>
      <c r="S18116" s="3"/>
    </row>
    <row r="18117" spans="5:19" x14ac:dyDescent="0.3">
      <c r="E18117"/>
      <c r="F18117"/>
      <c r="G18117" s="3"/>
      <c r="H18117" s="3"/>
      <c r="I18117" s="3"/>
      <c r="J18117" s="3"/>
      <c r="K18117" s="3"/>
      <c r="L18117" s="3"/>
      <c r="M18117" s="3"/>
      <c r="N18117" s="3"/>
      <c r="O18117" s="3"/>
      <c r="P18117" s="3"/>
      <c r="Q18117" s="3"/>
      <c r="R18117" s="3"/>
      <c r="S18117" s="3"/>
    </row>
    <row r="18118" spans="5:19" x14ac:dyDescent="0.3">
      <c r="E18118"/>
      <c r="F18118"/>
      <c r="G18118" s="3"/>
      <c r="H18118" s="3"/>
      <c r="I18118" s="3"/>
      <c r="J18118" s="3"/>
      <c r="K18118" s="3"/>
      <c r="L18118" s="3"/>
      <c r="M18118" s="3"/>
      <c r="N18118" s="3"/>
      <c r="O18118" s="3"/>
      <c r="P18118" s="3"/>
      <c r="Q18118" s="3"/>
      <c r="R18118" s="3"/>
      <c r="S18118" s="3"/>
    </row>
    <row r="18119" spans="5:19" x14ac:dyDescent="0.3">
      <c r="E18119"/>
      <c r="F18119"/>
      <c r="G18119" s="3"/>
      <c r="H18119" s="3"/>
      <c r="I18119" s="3"/>
      <c r="J18119" s="3"/>
      <c r="K18119" s="3"/>
      <c r="L18119" s="3"/>
      <c r="M18119" s="3"/>
      <c r="N18119" s="3"/>
      <c r="O18119" s="3"/>
      <c r="P18119" s="3"/>
      <c r="Q18119" s="3"/>
      <c r="R18119" s="3"/>
      <c r="S18119" s="3"/>
    </row>
    <row r="18120" spans="5:19" x14ac:dyDescent="0.3">
      <c r="E18120"/>
      <c r="F18120"/>
      <c r="G18120" s="3"/>
      <c r="H18120" s="3"/>
      <c r="I18120" s="3"/>
      <c r="J18120" s="3"/>
      <c r="K18120" s="3"/>
      <c r="L18120" s="3"/>
      <c r="M18120" s="3"/>
      <c r="N18120" s="3"/>
      <c r="O18120" s="3"/>
      <c r="P18120" s="3"/>
      <c r="Q18120" s="3"/>
      <c r="R18120" s="3"/>
      <c r="S18120" s="3"/>
    </row>
    <row r="18121" spans="5:19" x14ac:dyDescent="0.3">
      <c r="E18121"/>
      <c r="F18121"/>
      <c r="G18121" s="3"/>
      <c r="H18121" s="3"/>
      <c r="I18121" s="3"/>
      <c r="J18121" s="3"/>
      <c r="K18121" s="3"/>
      <c r="L18121" s="3"/>
      <c r="M18121" s="3"/>
      <c r="N18121" s="3"/>
      <c r="O18121" s="3"/>
      <c r="P18121" s="3"/>
      <c r="Q18121" s="3"/>
      <c r="R18121" s="3"/>
      <c r="S18121" s="3"/>
    </row>
    <row r="18122" spans="5:19" x14ac:dyDescent="0.3">
      <c r="E18122"/>
      <c r="F18122"/>
      <c r="G18122" s="3"/>
      <c r="H18122" s="3"/>
      <c r="I18122" s="3"/>
      <c r="J18122" s="3"/>
      <c r="K18122" s="3"/>
      <c r="L18122" s="3"/>
      <c r="M18122" s="3"/>
      <c r="N18122" s="3"/>
      <c r="O18122" s="3"/>
      <c r="P18122" s="3"/>
      <c r="Q18122" s="3"/>
      <c r="R18122" s="3"/>
      <c r="S18122" s="3"/>
    </row>
    <row r="18123" spans="5:19" x14ac:dyDescent="0.3">
      <c r="E18123"/>
      <c r="F18123"/>
      <c r="G18123" s="3"/>
      <c r="H18123" s="3"/>
      <c r="I18123" s="3"/>
      <c r="J18123" s="3"/>
      <c r="K18123" s="3"/>
      <c r="L18123" s="3"/>
      <c r="M18123" s="3"/>
      <c r="N18123" s="3"/>
      <c r="O18123" s="3"/>
      <c r="P18123" s="3"/>
      <c r="Q18123" s="3"/>
      <c r="R18123" s="3"/>
      <c r="S18123" s="3"/>
    </row>
    <row r="18124" spans="5:19" x14ac:dyDescent="0.3">
      <c r="E18124"/>
      <c r="F18124"/>
      <c r="G18124" s="3"/>
      <c r="H18124" s="3"/>
      <c r="I18124" s="3"/>
      <c r="J18124" s="3"/>
      <c r="K18124" s="3"/>
      <c r="L18124" s="3"/>
      <c r="M18124" s="3"/>
      <c r="N18124" s="3"/>
      <c r="O18124" s="3"/>
      <c r="P18124" s="3"/>
      <c r="Q18124" s="3"/>
      <c r="R18124" s="3"/>
      <c r="S18124" s="3"/>
    </row>
    <row r="18125" spans="5:19" x14ac:dyDescent="0.3">
      <c r="E18125"/>
      <c r="F18125"/>
      <c r="G18125" s="3"/>
      <c r="H18125" s="3"/>
      <c r="I18125" s="3"/>
      <c r="J18125" s="3"/>
      <c r="K18125" s="3"/>
      <c r="L18125" s="3"/>
      <c r="M18125" s="3"/>
      <c r="N18125" s="3"/>
      <c r="O18125" s="3"/>
      <c r="P18125" s="3"/>
      <c r="Q18125" s="3"/>
      <c r="R18125" s="3"/>
      <c r="S18125" s="3"/>
    </row>
    <row r="18126" spans="5:19" x14ac:dyDescent="0.3">
      <c r="E18126"/>
      <c r="F18126"/>
      <c r="G18126" s="3"/>
      <c r="H18126" s="3"/>
      <c r="I18126" s="3"/>
      <c r="J18126" s="3"/>
      <c r="K18126" s="3"/>
      <c r="L18126" s="3"/>
      <c r="M18126" s="3"/>
      <c r="N18126" s="3"/>
      <c r="O18126" s="3"/>
      <c r="P18126" s="3"/>
      <c r="Q18126" s="3"/>
      <c r="R18126" s="3"/>
      <c r="S18126" s="3"/>
    </row>
    <row r="18127" spans="5:19" x14ac:dyDescent="0.3">
      <c r="E18127"/>
      <c r="F18127"/>
      <c r="G18127" s="3"/>
      <c r="H18127" s="3"/>
      <c r="I18127" s="3"/>
      <c r="J18127" s="3"/>
      <c r="K18127" s="3"/>
      <c r="L18127" s="3"/>
      <c r="M18127" s="3"/>
      <c r="N18127" s="3"/>
      <c r="O18127" s="3"/>
      <c r="P18127" s="3"/>
      <c r="Q18127" s="3"/>
      <c r="R18127" s="3"/>
      <c r="S18127" s="3"/>
    </row>
    <row r="18128" spans="5:19" x14ac:dyDescent="0.3">
      <c r="E18128"/>
      <c r="F18128"/>
      <c r="G18128" s="3"/>
      <c r="H18128" s="3"/>
      <c r="I18128" s="3"/>
      <c r="J18128" s="3"/>
      <c r="K18128" s="3"/>
      <c r="L18128" s="3"/>
      <c r="M18128" s="3"/>
      <c r="N18128" s="3"/>
      <c r="O18128" s="3"/>
      <c r="P18128" s="3"/>
      <c r="Q18128" s="3"/>
      <c r="R18128" s="3"/>
      <c r="S18128" s="3"/>
    </row>
    <row r="18129" spans="5:19" x14ac:dyDescent="0.3">
      <c r="E18129"/>
      <c r="F18129"/>
      <c r="G18129" s="3"/>
      <c r="H18129" s="3"/>
      <c r="I18129" s="3"/>
      <c r="J18129" s="3"/>
      <c r="K18129" s="3"/>
      <c r="L18129" s="3"/>
      <c r="M18129" s="3"/>
      <c r="N18129" s="3"/>
      <c r="O18129" s="3"/>
      <c r="P18129" s="3"/>
      <c r="Q18129" s="3"/>
      <c r="R18129" s="3"/>
      <c r="S18129" s="3"/>
    </row>
    <row r="18130" spans="5:19" x14ac:dyDescent="0.3">
      <c r="E18130"/>
      <c r="F18130"/>
      <c r="G18130" s="3"/>
      <c r="H18130" s="3"/>
      <c r="I18130" s="3"/>
      <c r="J18130" s="3"/>
      <c r="K18130" s="3"/>
      <c r="L18130" s="3"/>
      <c r="M18130" s="3"/>
      <c r="N18130" s="3"/>
      <c r="O18130" s="3"/>
      <c r="P18130" s="3"/>
      <c r="Q18130" s="3"/>
      <c r="R18130" s="3"/>
      <c r="S18130" s="3"/>
    </row>
    <row r="18131" spans="5:19" x14ac:dyDescent="0.3">
      <c r="E18131"/>
      <c r="F18131"/>
      <c r="G18131" s="3"/>
      <c r="H18131" s="3"/>
      <c r="I18131" s="3"/>
      <c r="J18131" s="3"/>
      <c r="K18131" s="3"/>
      <c r="L18131" s="3"/>
      <c r="M18131" s="3"/>
      <c r="N18131" s="3"/>
      <c r="O18131" s="3"/>
      <c r="P18131" s="3"/>
      <c r="Q18131" s="3"/>
      <c r="R18131" s="3"/>
      <c r="S18131" s="3"/>
    </row>
    <row r="18132" spans="5:19" x14ac:dyDescent="0.3">
      <c r="E18132"/>
      <c r="F18132"/>
      <c r="G18132" s="3"/>
      <c r="H18132" s="3"/>
      <c r="I18132" s="3"/>
      <c r="J18132" s="3"/>
      <c r="K18132" s="3"/>
      <c r="L18132" s="3"/>
      <c r="M18132" s="3"/>
      <c r="N18132" s="3"/>
      <c r="O18132" s="3"/>
      <c r="P18132" s="3"/>
      <c r="Q18132" s="3"/>
      <c r="R18132" s="3"/>
      <c r="S18132" s="3"/>
    </row>
    <row r="18133" spans="5:19" x14ac:dyDescent="0.3">
      <c r="E18133"/>
      <c r="F18133"/>
      <c r="G18133" s="3"/>
      <c r="H18133" s="3"/>
      <c r="I18133" s="3"/>
      <c r="J18133" s="3"/>
      <c r="K18133" s="3"/>
      <c r="L18133" s="3"/>
      <c r="M18133" s="3"/>
      <c r="N18133" s="3"/>
      <c r="O18133" s="3"/>
      <c r="P18133" s="3"/>
      <c r="Q18133" s="3"/>
      <c r="R18133" s="3"/>
      <c r="S18133" s="3"/>
    </row>
    <row r="18134" spans="5:19" x14ac:dyDescent="0.3">
      <c r="E18134"/>
      <c r="F18134"/>
      <c r="G18134" s="3"/>
      <c r="H18134" s="3"/>
      <c r="I18134" s="3"/>
      <c r="J18134" s="3"/>
      <c r="K18134" s="3"/>
      <c r="L18134" s="3"/>
      <c r="M18134" s="3"/>
      <c r="N18134" s="3"/>
      <c r="O18134" s="3"/>
      <c r="P18134" s="3"/>
      <c r="Q18134" s="3"/>
      <c r="R18134" s="3"/>
      <c r="S18134" s="3"/>
    </row>
    <row r="18135" spans="5:19" x14ac:dyDescent="0.3">
      <c r="E18135"/>
      <c r="F18135"/>
      <c r="G18135" s="3"/>
      <c r="H18135" s="3"/>
      <c r="I18135" s="3"/>
      <c r="J18135" s="3"/>
      <c r="K18135" s="3"/>
      <c r="L18135" s="3"/>
      <c r="M18135" s="3"/>
      <c r="N18135" s="3"/>
      <c r="O18135" s="3"/>
      <c r="P18135" s="3"/>
      <c r="Q18135" s="3"/>
      <c r="R18135" s="3"/>
      <c r="S18135" s="3"/>
    </row>
    <row r="18136" spans="5:19" x14ac:dyDescent="0.3">
      <c r="E18136"/>
      <c r="F18136"/>
      <c r="G18136" s="3"/>
      <c r="H18136" s="3"/>
      <c r="I18136" s="3"/>
      <c r="J18136" s="3"/>
      <c r="K18136" s="3"/>
      <c r="L18136" s="3"/>
      <c r="M18136" s="3"/>
      <c r="N18136" s="3"/>
      <c r="O18136" s="3"/>
      <c r="P18136" s="3"/>
      <c r="Q18136" s="3"/>
      <c r="R18136" s="3"/>
      <c r="S18136" s="3"/>
    </row>
    <row r="18137" spans="5:19" x14ac:dyDescent="0.3">
      <c r="E18137"/>
      <c r="F18137"/>
      <c r="G18137" s="3"/>
      <c r="H18137" s="3"/>
      <c r="I18137" s="3"/>
      <c r="J18137" s="3"/>
      <c r="K18137" s="3"/>
      <c r="L18137" s="3"/>
      <c r="M18137" s="3"/>
      <c r="N18137" s="3"/>
      <c r="O18137" s="3"/>
      <c r="P18137" s="3"/>
      <c r="Q18137" s="3"/>
      <c r="R18137" s="3"/>
      <c r="S18137" s="3"/>
    </row>
    <row r="18138" spans="5:19" x14ac:dyDescent="0.3">
      <c r="E18138"/>
      <c r="F18138"/>
      <c r="G18138" s="3"/>
      <c r="H18138" s="3"/>
      <c r="I18138" s="3"/>
      <c r="J18138" s="3"/>
      <c r="K18138" s="3"/>
      <c r="L18138" s="3"/>
      <c r="M18138" s="3"/>
      <c r="N18138" s="3"/>
      <c r="O18138" s="3"/>
      <c r="P18138" s="3"/>
      <c r="Q18138" s="3"/>
      <c r="R18138" s="3"/>
      <c r="S18138" s="3"/>
    </row>
    <row r="18139" spans="5:19" x14ac:dyDescent="0.3">
      <c r="E18139"/>
      <c r="F18139"/>
      <c r="G18139" s="3"/>
      <c r="H18139" s="3"/>
      <c r="I18139" s="3"/>
      <c r="J18139" s="3"/>
      <c r="K18139" s="3"/>
      <c r="L18139" s="3"/>
      <c r="M18139" s="3"/>
      <c r="N18139" s="3"/>
      <c r="O18139" s="3"/>
      <c r="P18139" s="3"/>
      <c r="Q18139" s="3"/>
      <c r="R18139" s="3"/>
      <c r="S18139" s="3"/>
    </row>
    <row r="18140" spans="5:19" x14ac:dyDescent="0.3">
      <c r="E18140"/>
      <c r="F18140"/>
      <c r="G18140" s="3"/>
      <c r="H18140" s="3"/>
      <c r="I18140" s="3"/>
      <c r="J18140" s="3"/>
      <c r="K18140" s="3"/>
      <c r="L18140" s="3"/>
      <c r="M18140" s="3"/>
      <c r="N18140" s="3"/>
      <c r="O18140" s="3"/>
      <c r="P18140" s="3"/>
      <c r="Q18140" s="3"/>
      <c r="R18140" s="3"/>
      <c r="S18140" s="3"/>
    </row>
    <row r="18141" spans="5:19" x14ac:dyDescent="0.3">
      <c r="E18141"/>
      <c r="F18141"/>
      <c r="G18141" s="3"/>
      <c r="H18141" s="3"/>
      <c r="I18141" s="3"/>
      <c r="J18141" s="3"/>
      <c r="K18141" s="3"/>
      <c r="L18141" s="3"/>
      <c r="M18141" s="3"/>
      <c r="N18141" s="3"/>
      <c r="O18141" s="3"/>
      <c r="P18141" s="3"/>
      <c r="Q18141" s="3"/>
      <c r="R18141" s="3"/>
      <c r="S18141" s="3"/>
    </row>
    <row r="18142" spans="5:19" x14ac:dyDescent="0.3">
      <c r="E18142"/>
      <c r="F18142"/>
      <c r="G18142" s="3"/>
      <c r="H18142" s="3"/>
      <c r="I18142" s="3"/>
      <c r="J18142" s="3"/>
      <c r="K18142" s="3"/>
      <c r="L18142" s="3"/>
      <c r="M18142" s="3"/>
      <c r="N18142" s="3"/>
      <c r="O18142" s="3"/>
      <c r="P18142" s="3"/>
      <c r="Q18142" s="3"/>
      <c r="R18142" s="3"/>
      <c r="S18142" s="3"/>
    </row>
    <row r="18143" spans="5:19" x14ac:dyDescent="0.3">
      <c r="E18143"/>
      <c r="F18143"/>
      <c r="G18143" s="3"/>
      <c r="H18143" s="3"/>
      <c r="I18143" s="3"/>
      <c r="J18143" s="3"/>
      <c r="K18143" s="3"/>
      <c r="L18143" s="3"/>
      <c r="M18143" s="3"/>
      <c r="N18143" s="3"/>
      <c r="O18143" s="3"/>
      <c r="P18143" s="3"/>
      <c r="Q18143" s="3"/>
      <c r="R18143" s="3"/>
      <c r="S18143" s="3"/>
    </row>
    <row r="18144" spans="5:19" x14ac:dyDescent="0.3">
      <c r="E18144"/>
      <c r="F18144"/>
      <c r="G18144" s="3"/>
      <c r="H18144" s="3"/>
      <c r="I18144" s="3"/>
      <c r="J18144" s="3"/>
      <c r="K18144" s="3"/>
      <c r="L18144" s="3"/>
      <c r="M18144" s="3"/>
      <c r="N18144" s="3"/>
      <c r="O18144" s="3"/>
      <c r="P18144" s="3"/>
      <c r="Q18144" s="3"/>
      <c r="R18144" s="3"/>
      <c r="S18144" s="3"/>
    </row>
    <row r="18145" spans="5:19" x14ac:dyDescent="0.3">
      <c r="E18145"/>
      <c r="F18145"/>
      <c r="G18145" s="3"/>
      <c r="H18145" s="3"/>
      <c r="I18145" s="3"/>
      <c r="J18145" s="3"/>
      <c r="K18145" s="3"/>
      <c r="L18145" s="3"/>
      <c r="M18145" s="3"/>
      <c r="N18145" s="3"/>
      <c r="O18145" s="3"/>
      <c r="P18145" s="3"/>
      <c r="Q18145" s="3"/>
      <c r="R18145" s="3"/>
      <c r="S18145" s="3"/>
    </row>
    <row r="18146" spans="5:19" x14ac:dyDescent="0.3">
      <c r="E18146"/>
      <c r="F18146"/>
      <c r="G18146" s="3"/>
      <c r="H18146" s="3"/>
      <c r="I18146" s="3"/>
      <c r="J18146" s="3"/>
      <c r="K18146" s="3"/>
      <c r="L18146" s="3"/>
      <c r="M18146" s="3"/>
      <c r="N18146" s="3"/>
      <c r="O18146" s="3"/>
      <c r="P18146" s="3"/>
      <c r="Q18146" s="3"/>
      <c r="R18146" s="3"/>
      <c r="S18146" s="3"/>
    </row>
    <row r="18147" spans="5:19" x14ac:dyDescent="0.3">
      <c r="E18147"/>
      <c r="F18147"/>
      <c r="G18147" s="3"/>
      <c r="H18147" s="3"/>
      <c r="I18147" s="3"/>
      <c r="J18147" s="3"/>
      <c r="K18147" s="3"/>
      <c r="L18147" s="3"/>
      <c r="M18147" s="3"/>
      <c r="N18147" s="3"/>
      <c r="O18147" s="3"/>
      <c r="P18147" s="3"/>
      <c r="Q18147" s="3"/>
      <c r="R18147" s="3"/>
      <c r="S18147" s="3"/>
    </row>
    <row r="18148" spans="5:19" x14ac:dyDescent="0.3">
      <c r="E18148"/>
      <c r="F18148"/>
      <c r="G18148" s="3"/>
      <c r="H18148" s="3"/>
      <c r="I18148" s="3"/>
      <c r="J18148" s="3"/>
      <c r="K18148" s="3"/>
      <c r="L18148" s="3"/>
      <c r="M18148" s="3"/>
      <c r="N18148" s="3"/>
      <c r="O18148" s="3"/>
      <c r="P18148" s="3"/>
      <c r="Q18148" s="3"/>
      <c r="R18148" s="3"/>
      <c r="S18148" s="3"/>
    </row>
    <row r="18149" spans="5:19" x14ac:dyDescent="0.3">
      <c r="E18149"/>
      <c r="F18149"/>
      <c r="G18149" s="3"/>
      <c r="H18149" s="3"/>
      <c r="I18149" s="3"/>
      <c r="J18149" s="3"/>
      <c r="K18149" s="3"/>
      <c r="L18149" s="3"/>
      <c r="M18149" s="3"/>
      <c r="N18149" s="3"/>
      <c r="O18149" s="3"/>
      <c r="P18149" s="3"/>
      <c r="Q18149" s="3"/>
      <c r="R18149" s="3"/>
      <c r="S18149" s="3"/>
    </row>
    <row r="18150" spans="5:19" x14ac:dyDescent="0.3">
      <c r="E18150"/>
      <c r="F18150"/>
      <c r="G18150" s="3"/>
      <c r="H18150" s="3"/>
      <c r="I18150" s="3"/>
      <c r="J18150" s="3"/>
      <c r="K18150" s="3"/>
      <c r="L18150" s="3"/>
      <c r="M18150" s="3"/>
      <c r="N18150" s="3"/>
      <c r="O18150" s="3"/>
      <c r="P18150" s="3"/>
      <c r="Q18150" s="3"/>
      <c r="R18150" s="3"/>
      <c r="S18150" s="3"/>
    </row>
    <row r="18151" spans="5:19" x14ac:dyDescent="0.3">
      <c r="E18151"/>
      <c r="F18151"/>
      <c r="G18151" s="3"/>
      <c r="H18151" s="3"/>
      <c r="I18151" s="3"/>
      <c r="J18151" s="3"/>
      <c r="K18151" s="3"/>
      <c r="L18151" s="3"/>
      <c r="M18151" s="3"/>
      <c r="N18151" s="3"/>
      <c r="O18151" s="3"/>
      <c r="P18151" s="3"/>
      <c r="Q18151" s="3"/>
      <c r="R18151" s="3"/>
      <c r="S18151" s="3"/>
    </row>
    <row r="18152" spans="5:19" x14ac:dyDescent="0.3">
      <c r="E18152"/>
      <c r="F18152"/>
      <c r="G18152" s="3"/>
      <c r="H18152" s="3"/>
      <c r="I18152" s="3"/>
      <c r="J18152" s="3"/>
      <c r="K18152" s="3"/>
      <c r="L18152" s="3"/>
      <c r="M18152" s="3"/>
      <c r="N18152" s="3"/>
      <c r="O18152" s="3"/>
      <c r="P18152" s="3"/>
      <c r="Q18152" s="3"/>
      <c r="R18152" s="3"/>
      <c r="S18152" s="3"/>
    </row>
    <row r="18153" spans="5:19" x14ac:dyDescent="0.3">
      <c r="E18153"/>
      <c r="F18153"/>
      <c r="G18153" s="3"/>
      <c r="H18153" s="3"/>
      <c r="I18153" s="3"/>
      <c r="J18153" s="3"/>
      <c r="K18153" s="3"/>
      <c r="L18153" s="3"/>
      <c r="M18153" s="3"/>
      <c r="N18153" s="3"/>
      <c r="O18153" s="3"/>
      <c r="P18153" s="3"/>
      <c r="Q18153" s="3"/>
      <c r="R18153" s="3"/>
      <c r="S18153" s="3"/>
    </row>
    <row r="18154" spans="5:19" x14ac:dyDescent="0.3">
      <c r="E18154"/>
      <c r="F18154"/>
      <c r="G18154" s="3"/>
      <c r="H18154" s="3"/>
      <c r="I18154" s="3"/>
      <c r="J18154" s="3"/>
      <c r="K18154" s="3"/>
      <c r="L18154" s="3"/>
      <c r="M18154" s="3"/>
      <c r="N18154" s="3"/>
      <c r="O18154" s="3"/>
      <c r="P18154" s="3"/>
      <c r="Q18154" s="3"/>
      <c r="R18154" s="3"/>
      <c r="S18154" s="3"/>
    </row>
    <row r="18155" spans="5:19" x14ac:dyDescent="0.3">
      <c r="E18155"/>
      <c r="F18155"/>
      <c r="G18155" s="3"/>
      <c r="H18155" s="3"/>
      <c r="I18155" s="3"/>
      <c r="J18155" s="3"/>
      <c r="K18155" s="3"/>
      <c r="L18155" s="3"/>
      <c r="M18155" s="3"/>
      <c r="N18155" s="3"/>
      <c r="O18155" s="3"/>
      <c r="P18155" s="3"/>
      <c r="Q18155" s="3"/>
      <c r="R18155" s="3"/>
      <c r="S18155" s="3"/>
    </row>
    <row r="18156" spans="5:19" x14ac:dyDescent="0.3">
      <c r="E18156"/>
      <c r="F18156"/>
      <c r="G18156" s="3"/>
      <c r="H18156" s="3"/>
      <c r="I18156" s="3"/>
      <c r="J18156" s="3"/>
      <c r="K18156" s="3"/>
      <c r="L18156" s="3"/>
      <c r="M18156" s="3"/>
      <c r="N18156" s="3"/>
      <c r="O18156" s="3"/>
      <c r="P18156" s="3"/>
      <c r="Q18156" s="3"/>
      <c r="R18156" s="3"/>
      <c r="S18156" s="3"/>
    </row>
    <row r="18157" spans="5:19" x14ac:dyDescent="0.3">
      <c r="E18157"/>
      <c r="F18157"/>
      <c r="G18157" s="3"/>
      <c r="H18157" s="3"/>
      <c r="I18157" s="3"/>
      <c r="J18157" s="3"/>
      <c r="K18157" s="3"/>
      <c r="L18157" s="3"/>
      <c r="M18157" s="3"/>
      <c r="N18157" s="3"/>
      <c r="O18157" s="3"/>
      <c r="P18157" s="3"/>
      <c r="Q18157" s="3"/>
      <c r="R18157" s="3"/>
      <c r="S18157" s="3"/>
    </row>
    <row r="18158" spans="5:19" x14ac:dyDescent="0.3">
      <c r="E18158"/>
      <c r="F18158"/>
      <c r="G18158" s="3"/>
      <c r="H18158" s="3"/>
      <c r="I18158" s="3"/>
      <c r="J18158" s="3"/>
      <c r="K18158" s="3"/>
      <c r="L18158" s="3"/>
      <c r="M18158" s="3"/>
      <c r="N18158" s="3"/>
      <c r="O18158" s="3"/>
      <c r="P18158" s="3"/>
      <c r="Q18158" s="3"/>
      <c r="R18158" s="3"/>
      <c r="S18158" s="3"/>
    </row>
    <row r="18159" spans="5:19" x14ac:dyDescent="0.3">
      <c r="E18159"/>
      <c r="F18159"/>
      <c r="G18159" s="3"/>
      <c r="H18159" s="3"/>
      <c r="I18159" s="3"/>
      <c r="J18159" s="3"/>
      <c r="K18159" s="3"/>
      <c r="L18159" s="3"/>
      <c r="M18159" s="3"/>
      <c r="N18159" s="3"/>
      <c r="O18159" s="3"/>
      <c r="P18159" s="3"/>
      <c r="Q18159" s="3"/>
      <c r="R18159" s="3"/>
      <c r="S18159" s="3"/>
    </row>
    <row r="18160" spans="5:19" x14ac:dyDescent="0.3">
      <c r="E18160"/>
      <c r="F18160"/>
      <c r="G18160" s="3"/>
      <c r="H18160" s="3"/>
      <c r="I18160" s="3"/>
      <c r="J18160" s="3"/>
      <c r="K18160" s="3"/>
      <c r="L18160" s="3"/>
      <c r="M18160" s="3"/>
      <c r="N18160" s="3"/>
      <c r="O18160" s="3"/>
      <c r="P18160" s="3"/>
      <c r="Q18160" s="3"/>
      <c r="R18160" s="3"/>
      <c r="S18160" s="3"/>
    </row>
    <row r="18161" spans="5:19" x14ac:dyDescent="0.3">
      <c r="E18161"/>
      <c r="F18161"/>
      <c r="G18161" s="3"/>
      <c r="H18161" s="3"/>
      <c r="I18161" s="3"/>
      <c r="J18161" s="3"/>
      <c r="K18161" s="3"/>
      <c r="L18161" s="3"/>
      <c r="M18161" s="3"/>
      <c r="N18161" s="3"/>
      <c r="O18161" s="3"/>
      <c r="P18161" s="3"/>
      <c r="Q18161" s="3"/>
      <c r="R18161" s="3"/>
      <c r="S18161" s="3"/>
    </row>
    <row r="18162" spans="5:19" x14ac:dyDescent="0.3">
      <c r="E18162"/>
      <c r="F18162"/>
      <c r="G18162" s="3"/>
      <c r="H18162" s="3"/>
      <c r="I18162" s="3"/>
      <c r="J18162" s="3"/>
      <c r="K18162" s="3"/>
      <c r="L18162" s="3"/>
      <c r="M18162" s="3"/>
      <c r="N18162" s="3"/>
      <c r="O18162" s="3"/>
      <c r="P18162" s="3"/>
      <c r="Q18162" s="3"/>
      <c r="R18162" s="3"/>
      <c r="S18162" s="3"/>
    </row>
    <row r="18163" spans="5:19" x14ac:dyDescent="0.3">
      <c r="E18163"/>
      <c r="F18163"/>
      <c r="G18163" s="3"/>
      <c r="H18163" s="3"/>
      <c r="I18163" s="3"/>
      <c r="J18163" s="3"/>
      <c r="K18163" s="3"/>
      <c r="L18163" s="3"/>
      <c r="M18163" s="3"/>
      <c r="N18163" s="3"/>
      <c r="O18163" s="3"/>
      <c r="P18163" s="3"/>
      <c r="Q18163" s="3"/>
      <c r="R18163" s="3"/>
      <c r="S18163" s="3"/>
    </row>
    <row r="18164" spans="5:19" x14ac:dyDescent="0.3">
      <c r="E18164"/>
      <c r="F18164"/>
      <c r="G18164" s="3"/>
      <c r="H18164" s="3"/>
      <c r="I18164" s="3"/>
      <c r="J18164" s="3"/>
      <c r="K18164" s="3"/>
      <c r="L18164" s="3"/>
      <c r="M18164" s="3"/>
      <c r="N18164" s="3"/>
      <c r="O18164" s="3"/>
      <c r="P18164" s="3"/>
      <c r="Q18164" s="3"/>
      <c r="R18164" s="3"/>
      <c r="S18164" s="3"/>
    </row>
    <row r="18165" spans="5:19" x14ac:dyDescent="0.3">
      <c r="E18165"/>
      <c r="F18165"/>
      <c r="G18165" s="3"/>
      <c r="H18165" s="3"/>
      <c r="I18165" s="3"/>
      <c r="J18165" s="3"/>
      <c r="K18165" s="3"/>
      <c r="L18165" s="3"/>
      <c r="M18165" s="3"/>
      <c r="N18165" s="3"/>
      <c r="O18165" s="3"/>
      <c r="P18165" s="3"/>
      <c r="Q18165" s="3"/>
      <c r="R18165" s="3"/>
      <c r="S18165" s="3"/>
    </row>
    <row r="18166" spans="5:19" x14ac:dyDescent="0.3">
      <c r="E18166"/>
      <c r="F18166"/>
      <c r="G18166" s="3"/>
      <c r="H18166" s="3"/>
      <c r="I18166" s="3"/>
      <c r="J18166" s="3"/>
      <c r="K18166" s="3"/>
      <c r="L18166" s="3"/>
      <c r="M18166" s="3"/>
      <c r="N18166" s="3"/>
      <c r="O18166" s="3"/>
      <c r="P18166" s="3"/>
      <c r="Q18166" s="3"/>
      <c r="R18166" s="3"/>
      <c r="S18166" s="3"/>
    </row>
    <row r="18167" spans="5:19" x14ac:dyDescent="0.3">
      <c r="E18167"/>
      <c r="F18167"/>
      <c r="G18167" s="3"/>
      <c r="H18167" s="3"/>
      <c r="I18167" s="3"/>
      <c r="J18167" s="3"/>
      <c r="K18167" s="3"/>
      <c r="L18167" s="3"/>
      <c r="M18167" s="3"/>
      <c r="N18167" s="3"/>
      <c r="O18167" s="3"/>
      <c r="P18167" s="3"/>
      <c r="Q18167" s="3"/>
      <c r="R18167" s="3"/>
      <c r="S18167" s="3"/>
    </row>
    <row r="18168" spans="5:19" x14ac:dyDescent="0.3">
      <c r="E18168"/>
      <c r="F18168"/>
      <c r="G18168" s="3"/>
      <c r="H18168" s="3"/>
      <c r="I18168" s="3"/>
      <c r="J18168" s="3"/>
      <c r="K18168" s="3"/>
      <c r="L18168" s="3"/>
      <c r="M18168" s="3"/>
      <c r="N18168" s="3"/>
      <c r="O18168" s="3"/>
      <c r="P18168" s="3"/>
      <c r="Q18168" s="3"/>
      <c r="R18168" s="3"/>
      <c r="S18168" s="3"/>
    </row>
    <row r="18169" spans="5:19" x14ac:dyDescent="0.3">
      <c r="E18169"/>
      <c r="F18169"/>
      <c r="G18169" s="3"/>
      <c r="H18169" s="3"/>
      <c r="I18169" s="3"/>
      <c r="J18169" s="3"/>
      <c r="K18169" s="3"/>
      <c r="L18169" s="3"/>
      <c r="M18169" s="3"/>
      <c r="N18169" s="3"/>
      <c r="O18169" s="3"/>
      <c r="P18169" s="3"/>
      <c r="Q18169" s="3"/>
      <c r="R18169" s="3"/>
      <c r="S18169" s="3"/>
    </row>
    <row r="18170" spans="5:19" x14ac:dyDescent="0.3">
      <c r="E18170"/>
      <c r="F18170"/>
      <c r="G18170" s="3"/>
      <c r="H18170" s="3"/>
      <c r="I18170" s="3"/>
      <c r="J18170" s="3"/>
      <c r="K18170" s="3"/>
      <c r="L18170" s="3"/>
      <c r="M18170" s="3"/>
      <c r="N18170" s="3"/>
      <c r="O18170" s="3"/>
      <c r="P18170" s="3"/>
      <c r="Q18170" s="3"/>
      <c r="R18170" s="3"/>
      <c r="S18170" s="3"/>
    </row>
    <row r="18171" spans="5:19" x14ac:dyDescent="0.3">
      <c r="E18171"/>
      <c r="F18171"/>
      <c r="G18171" s="3"/>
      <c r="H18171" s="3"/>
      <c r="I18171" s="3"/>
      <c r="J18171" s="3"/>
      <c r="K18171" s="3"/>
      <c r="L18171" s="3"/>
      <c r="M18171" s="3"/>
      <c r="N18171" s="3"/>
      <c r="O18171" s="3"/>
      <c r="P18171" s="3"/>
      <c r="Q18171" s="3"/>
      <c r="R18171" s="3"/>
      <c r="S18171" s="3"/>
    </row>
    <row r="18172" spans="5:19" x14ac:dyDescent="0.3">
      <c r="E18172"/>
      <c r="F18172"/>
      <c r="G18172" s="3"/>
      <c r="H18172" s="3"/>
      <c r="I18172" s="3"/>
      <c r="J18172" s="3"/>
      <c r="K18172" s="3"/>
      <c r="L18172" s="3"/>
      <c r="M18172" s="3"/>
      <c r="N18172" s="3"/>
      <c r="O18172" s="3"/>
      <c r="P18172" s="3"/>
      <c r="Q18172" s="3"/>
      <c r="R18172" s="3"/>
      <c r="S18172" s="3"/>
    </row>
    <row r="18173" spans="5:19" x14ac:dyDescent="0.3">
      <c r="E18173"/>
      <c r="F18173"/>
      <c r="G18173" s="3"/>
      <c r="H18173" s="3"/>
      <c r="I18173" s="3"/>
      <c r="J18173" s="3"/>
      <c r="K18173" s="3"/>
      <c r="L18173" s="3"/>
      <c r="M18173" s="3"/>
      <c r="N18173" s="3"/>
      <c r="O18173" s="3"/>
      <c r="P18173" s="3"/>
      <c r="Q18173" s="3"/>
      <c r="R18173" s="3"/>
      <c r="S18173" s="3"/>
    </row>
    <row r="18174" spans="5:19" x14ac:dyDescent="0.3">
      <c r="E18174"/>
      <c r="F18174"/>
      <c r="G18174" s="3"/>
      <c r="H18174" s="3"/>
      <c r="I18174" s="3"/>
      <c r="J18174" s="3"/>
      <c r="K18174" s="3"/>
      <c r="L18174" s="3"/>
      <c r="M18174" s="3"/>
      <c r="N18174" s="3"/>
      <c r="O18174" s="3"/>
      <c r="P18174" s="3"/>
      <c r="Q18174" s="3"/>
      <c r="R18174" s="3"/>
      <c r="S18174" s="3"/>
    </row>
    <row r="18175" spans="5:19" x14ac:dyDescent="0.3">
      <c r="E18175"/>
      <c r="F18175"/>
      <c r="G18175" s="3"/>
      <c r="H18175" s="3"/>
      <c r="I18175" s="3"/>
      <c r="J18175" s="3"/>
      <c r="K18175" s="3"/>
      <c r="L18175" s="3"/>
      <c r="M18175" s="3"/>
      <c r="N18175" s="3"/>
      <c r="O18175" s="3"/>
      <c r="P18175" s="3"/>
      <c r="Q18175" s="3"/>
      <c r="R18175" s="3"/>
      <c r="S18175" s="3"/>
    </row>
    <row r="18176" spans="5:19" x14ac:dyDescent="0.3">
      <c r="E18176"/>
      <c r="F18176"/>
      <c r="G18176" s="3"/>
      <c r="H18176" s="3"/>
      <c r="I18176" s="3"/>
      <c r="J18176" s="3"/>
      <c r="K18176" s="3"/>
      <c r="L18176" s="3"/>
      <c r="M18176" s="3"/>
      <c r="N18176" s="3"/>
      <c r="O18176" s="3"/>
      <c r="P18176" s="3"/>
      <c r="Q18176" s="3"/>
      <c r="R18176" s="3"/>
      <c r="S18176" s="3"/>
    </row>
    <row r="18177" spans="5:19" x14ac:dyDescent="0.3">
      <c r="E18177"/>
      <c r="F18177"/>
      <c r="G18177" s="3"/>
      <c r="H18177" s="3"/>
      <c r="I18177" s="3"/>
      <c r="J18177" s="3"/>
      <c r="K18177" s="3"/>
      <c r="L18177" s="3"/>
      <c r="M18177" s="3"/>
      <c r="N18177" s="3"/>
      <c r="O18177" s="3"/>
      <c r="P18177" s="3"/>
      <c r="Q18177" s="3"/>
      <c r="R18177" s="3"/>
      <c r="S18177" s="3"/>
    </row>
    <row r="18178" spans="5:19" x14ac:dyDescent="0.3">
      <c r="E18178"/>
      <c r="F18178"/>
      <c r="G18178" s="3"/>
      <c r="H18178" s="3"/>
      <c r="I18178" s="3"/>
      <c r="J18178" s="3"/>
      <c r="K18178" s="3"/>
      <c r="L18178" s="3"/>
      <c r="M18178" s="3"/>
      <c r="N18178" s="3"/>
      <c r="O18178" s="3"/>
      <c r="P18178" s="3"/>
      <c r="Q18178" s="3"/>
      <c r="R18178" s="3"/>
      <c r="S18178" s="3"/>
    </row>
    <row r="18179" spans="5:19" x14ac:dyDescent="0.3">
      <c r="E18179"/>
      <c r="F18179"/>
      <c r="G18179" s="3"/>
      <c r="H18179" s="3"/>
      <c r="I18179" s="3"/>
      <c r="J18179" s="3"/>
      <c r="K18179" s="3"/>
      <c r="L18179" s="3"/>
      <c r="M18179" s="3"/>
      <c r="N18179" s="3"/>
      <c r="O18179" s="3"/>
      <c r="P18179" s="3"/>
      <c r="Q18179" s="3"/>
      <c r="R18179" s="3"/>
      <c r="S18179" s="3"/>
    </row>
    <row r="18180" spans="5:19" x14ac:dyDescent="0.3">
      <c r="E18180"/>
      <c r="F18180"/>
      <c r="G18180" s="3"/>
      <c r="H18180" s="3"/>
      <c r="I18180" s="3"/>
      <c r="J18180" s="3"/>
      <c r="K18180" s="3"/>
      <c r="L18180" s="3"/>
      <c r="M18180" s="3"/>
      <c r="N18180" s="3"/>
      <c r="O18180" s="3"/>
      <c r="P18180" s="3"/>
      <c r="Q18180" s="3"/>
      <c r="R18180" s="3"/>
      <c r="S18180" s="3"/>
    </row>
    <row r="18181" spans="5:19" x14ac:dyDescent="0.3">
      <c r="E18181"/>
      <c r="F18181"/>
      <c r="G18181" s="3"/>
      <c r="H18181" s="3"/>
      <c r="I18181" s="3"/>
      <c r="J18181" s="3"/>
      <c r="K18181" s="3"/>
      <c r="L18181" s="3"/>
      <c r="M18181" s="3"/>
      <c r="N18181" s="3"/>
      <c r="O18181" s="3"/>
      <c r="P18181" s="3"/>
      <c r="Q18181" s="3"/>
      <c r="R18181" s="3"/>
      <c r="S18181" s="3"/>
    </row>
    <row r="18182" spans="5:19" x14ac:dyDescent="0.3">
      <c r="E18182"/>
      <c r="F18182"/>
      <c r="G18182" s="3"/>
      <c r="H18182" s="3"/>
      <c r="I18182" s="3"/>
      <c r="J18182" s="3"/>
      <c r="K18182" s="3"/>
      <c r="L18182" s="3"/>
      <c r="M18182" s="3"/>
      <c r="N18182" s="3"/>
      <c r="O18182" s="3"/>
      <c r="P18182" s="3"/>
      <c r="Q18182" s="3"/>
      <c r="R18182" s="3"/>
      <c r="S18182" s="3"/>
    </row>
    <row r="18183" spans="5:19" x14ac:dyDescent="0.3">
      <c r="E18183"/>
      <c r="F18183"/>
      <c r="G18183" s="3"/>
      <c r="H18183" s="3"/>
      <c r="I18183" s="3"/>
      <c r="J18183" s="3"/>
      <c r="K18183" s="3"/>
      <c r="L18183" s="3"/>
      <c r="M18183" s="3"/>
      <c r="N18183" s="3"/>
      <c r="O18183" s="3"/>
      <c r="P18183" s="3"/>
      <c r="Q18183" s="3"/>
      <c r="R18183" s="3"/>
      <c r="S18183" s="3"/>
    </row>
    <row r="18184" spans="5:19" x14ac:dyDescent="0.3">
      <c r="E18184"/>
      <c r="F18184"/>
      <c r="G18184" s="3"/>
      <c r="H18184" s="3"/>
      <c r="I18184" s="3"/>
      <c r="J18184" s="3"/>
      <c r="K18184" s="3"/>
      <c r="L18184" s="3"/>
      <c r="M18184" s="3"/>
      <c r="N18184" s="3"/>
      <c r="O18184" s="3"/>
      <c r="P18184" s="3"/>
      <c r="Q18184" s="3"/>
      <c r="R18184" s="3"/>
      <c r="S18184" s="3"/>
    </row>
    <row r="18185" spans="5:19" x14ac:dyDescent="0.3">
      <c r="E18185"/>
      <c r="F18185"/>
      <c r="G18185" s="3"/>
      <c r="H18185" s="3"/>
      <c r="I18185" s="3"/>
      <c r="J18185" s="3"/>
      <c r="K18185" s="3"/>
      <c r="L18185" s="3"/>
      <c r="M18185" s="3"/>
      <c r="N18185" s="3"/>
      <c r="O18185" s="3"/>
      <c r="P18185" s="3"/>
      <c r="Q18185" s="3"/>
      <c r="R18185" s="3"/>
      <c r="S18185" s="3"/>
    </row>
    <row r="18186" spans="5:19" x14ac:dyDescent="0.3">
      <c r="E18186"/>
      <c r="F18186"/>
      <c r="G18186" s="3"/>
      <c r="H18186" s="3"/>
      <c r="I18186" s="3"/>
      <c r="J18186" s="3"/>
      <c r="K18186" s="3"/>
      <c r="L18186" s="3"/>
      <c r="M18186" s="3"/>
      <c r="N18186" s="3"/>
      <c r="O18186" s="3"/>
      <c r="P18186" s="3"/>
      <c r="Q18186" s="3"/>
      <c r="R18186" s="3"/>
      <c r="S18186" s="3"/>
    </row>
    <row r="18187" spans="5:19" x14ac:dyDescent="0.3">
      <c r="E18187"/>
      <c r="F18187"/>
      <c r="G18187" s="3"/>
      <c r="H18187" s="3"/>
      <c r="I18187" s="3"/>
      <c r="J18187" s="3"/>
      <c r="K18187" s="3"/>
      <c r="L18187" s="3"/>
      <c r="M18187" s="3"/>
      <c r="N18187" s="3"/>
      <c r="O18187" s="3"/>
      <c r="P18187" s="3"/>
      <c r="Q18187" s="3"/>
      <c r="R18187" s="3"/>
      <c r="S18187" s="3"/>
    </row>
    <row r="18188" spans="5:19" x14ac:dyDescent="0.3">
      <c r="E18188"/>
      <c r="F18188"/>
      <c r="G18188" s="3"/>
      <c r="H18188" s="3"/>
      <c r="I18188" s="3"/>
      <c r="J18188" s="3"/>
      <c r="K18188" s="3"/>
      <c r="L18188" s="3"/>
      <c r="M18188" s="3"/>
      <c r="N18188" s="3"/>
      <c r="O18188" s="3"/>
      <c r="P18188" s="3"/>
      <c r="Q18188" s="3"/>
      <c r="R18188" s="3"/>
      <c r="S18188" s="3"/>
    </row>
    <row r="18189" spans="5:19" x14ac:dyDescent="0.3">
      <c r="E18189"/>
      <c r="F18189"/>
      <c r="G18189" s="3"/>
      <c r="H18189" s="3"/>
      <c r="I18189" s="3"/>
      <c r="J18189" s="3"/>
      <c r="K18189" s="3"/>
      <c r="L18189" s="3"/>
      <c r="M18189" s="3"/>
      <c r="N18189" s="3"/>
      <c r="O18189" s="3"/>
      <c r="P18189" s="3"/>
      <c r="Q18189" s="3"/>
      <c r="R18189" s="3"/>
      <c r="S18189" s="3"/>
    </row>
    <row r="18190" spans="5:19" x14ac:dyDescent="0.3">
      <c r="E18190"/>
      <c r="F18190"/>
      <c r="G18190" s="3"/>
      <c r="H18190" s="3"/>
      <c r="I18190" s="3"/>
      <c r="J18190" s="3"/>
      <c r="K18190" s="3"/>
      <c r="L18190" s="3"/>
      <c r="M18190" s="3"/>
      <c r="N18190" s="3"/>
      <c r="O18190" s="3"/>
      <c r="P18190" s="3"/>
      <c r="Q18190" s="3"/>
      <c r="R18190" s="3"/>
      <c r="S18190" s="3"/>
    </row>
    <row r="18191" spans="5:19" x14ac:dyDescent="0.3">
      <c r="E18191"/>
      <c r="F18191"/>
      <c r="G18191" s="3"/>
      <c r="H18191" s="3"/>
      <c r="I18191" s="3"/>
      <c r="J18191" s="3"/>
      <c r="K18191" s="3"/>
      <c r="L18191" s="3"/>
      <c r="M18191" s="3"/>
      <c r="N18191" s="3"/>
      <c r="O18191" s="3"/>
      <c r="P18191" s="3"/>
      <c r="Q18191" s="3"/>
      <c r="R18191" s="3"/>
      <c r="S18191" s="3"/>
    </row>
    <row r="18192" spans="5:19" x14ac:dyDescent="0.3">
      <c r="E18192"/>
      <c r="F18192"/>
      <c r="G18192" s="3"/>
      <c r="H18192" s="3"/>
      <c r="I18192" s="3"/>
      <c r="J18192" s="3"/>
      <c r="K18192" s="3"/>
      <c r="L18192" s="3"/>
      <c r="M18192" s="3"/>
      <c r="N18192" s="3"/>
      <c r="O18192" s="3"/>
      <c r="P18192" s="3"/>
      <c r="Q18192" s="3"/>
      <c r="R18192" s="3"/>
      <c r="S18192" s="3"/>
    </row>
    <row r="18193" spans="5:19" x14ac:dyDescent="0.3">
      <c r="E18193"/>
      <c r="F18193"/>
      <c r="G18193" s="3"/>
      <c r="H18193" s="3"/>
      <c r="I18193" s="3"/>
      <c r="J18193" s="3"/>
      <c r="K18193" s="3"/>
      <c r="L18193" s="3"/>
      <c r="M18193" s="3"/>
      <c r="N18193" s="3"/>
      <c r="O18193" s="3"/>
      <c r="P18193" s="3"/>
      <c r="Q18193" s="3"/>
      <c r="R18193" s="3"/>
      <c r="S18193" s="3"/>
    </row>
    <row r="18194" spans="5:19" x14ac:dyDescent="0.3">
      <c r="E18194"/>
      <c r="F18194"/>
      <c r="G18194" s="3"/>
      <c r="H18194" s="3"/>
      <c r="I18194" s="3"/>
      <c r="J18194" s="3"/>
      <c r="K18194" s="3"/>
      <c r="L18194" s="3"/>
      <c r="M18194" s="3"/>
      <c r="N18194" s="3"/>
      <c r="O18194" s="3"/>
      <c r="P18194" s="3"/>
      <c r="Q18194" s="3"/>
      <c r="R18194" s="3"/>
      <c r="S18194" s="3"/>
    </row>
    <row r="18195" spans="5:19" x14ac:dyDescent="0.3">
      <c r="E18195"/>
      <c r="F18195"/>
      <c r="G18195" s="3"/>
      <c r="H18195" s="3"/>
      <c r="I18195" s="3"/>
      <c r="J18195" s="3"/>
      <c r="K18195" s="3"/>
      <c r="L18195" s="3"/>
      <c r="M18195" s="3"/>
      <c r="N18195" s="3"/>
      <c r="O18195" s="3"/>
      <c r="P18195" s="3"/>
      <c r="Q18195" s="3"/>
      <c r="R18195" s="3"/>
      <c r="S18195" s="3"/>
    </row>
    <row r="18196" spans="5:19" x14ac:dyDescent="0.3">
      <c r="E18196"/>
      <c r="F18196"/>
      <c r="G18196" s="3"/>
      <c r="H18196" s="3"/>
      <c r="I18196" s="3"/>
      <c r="J18196" s="3"/>
      <c r="K18196" s="3"/>
      <c r="L18196" s="3"/>
      <c r="M18196" s="3"/>
      <c r="N18196" s="3"/>
      <c r="O18196" s="3"/>
      <c r="P18196" s="3"/>
      <c r="Q18196" s="3"/>
      <c r="R18196" s="3"/>
      <c r="S18196" s="3"/>
    </row>
    <row r="18197" spans="5:19" x14ac:dyDescent="0.3">
      <c r="E18197"/>
      <c r="F18197"/>
      <c r="G18197" s="3"/>
      <c r="H18197" s="3"/>
      <c r="I18197" s="3"/>
      <c r="J18197" s="3"/>
      <c r="K18197" s="3"/>
      <c r="L18197" s="3"/>
      <c r="M18197" s="3"/>
      <c r="N18197" s="3"/>
      <c r="O18197" s="3"/>
      <c r="P18197" s="3"/>
      <c r="Q18197" s="3"/>
      <c r="R18197" s="3"/>
      <c r="S18197" s="3"/>
    </row>
    <row r="18198" spans="5:19" x14ac:dyDescent="0.3">
      <c r="E18198"/>
      <c r="F18198"/>
      <c r="G18198" s="3"/>
      <c r="H18198" s="3"/>
      <c r="I18198" s="3"/>
      <c r="J18198" s="3"/>
      <c r="K18198" s="3"/>
      <c r="L18198" s="3"/>
      <c r="M18198" s="3"/>
      <c r="N18198" s="3"/>
      <c r="O18198" s="3"/>
      <c r="P18198" s="3"/>
      <c r="Q18198" s="3"/>
      <c r="R18198" s="3"/>
      <c r="S18198" s="3"/>
    </row>
    <row r="18199" spans="5:19" x14ac:dyDescent="0.3">
      <c r="E18199"/>
      <c r="F18199"/>
      <c r="G18199" s="3"/>
      <c r="H18199" s="3"/>
      <c r="I18199" s="3"/>
      <c r="J18199" s="3"/>
      <c r="K18199" s="3"/>
      <c r="L18199" s="3"/>
      <c r="M18199" s="3"/>
      <c r="N18199" s="3"/>
      <c r="O18199" s="3"/>
      <c r="P18199" s="3"/>
      <c r="Q18199" s="3"/>
      <c r="R18199" s="3"/>
      <c r="S18199" s="3"/>
    </row>
    <row r="18200" spans="5:19" x14ac:dyDescent="0.3">
      <c r="E18200"/>
      <c r="F18200"/>
      <c r="G18200" s="3"/>
      <c r="H18200" s="3"/>
      <c r="I18200" s="3"/>
      <c r="J18200" s="3"/>
      <c r="K18200" s="3"/>
      <c r="L18200" s="3"/>
      <c r="M18200" s="3"/>
      <c r="N18200" s="3"/>
      <c r="O18200" s="3"/>
      <c r="P18200" s="3"/>
      <c r="Q18200" s="3"/>
      <c r="R18200" s="3"/>
      <c r="S18200" s="3"/>
    </row>
    <row r="18201" spans="5:19" x14ac:dyDescent="0.3">
      <c r="E18201"/>
      <c r="F18201"/>
      <c r="G18201" s="3"/>
      <c r="H18201" s="3"/>
      <c r="I18201" s="3"/>
      <c r="J18201" s="3"/>
      <c r="K18201" s="3"/>
      <c r="L18201" s="3"/>
      <c r="M18201" s="3"/>
      <c r="N18201" s="3"/>
      <c r="O18201" s="3"/>
      <c r="P18201" s="3"/>
      <c r="Q18201" s="3"/>
      <c r="R18201" s="3"/>
      <c r="S18201" s="3"/>
    </row>
    <row r="18202" spans="5:19" x14ac:dyDescent="0.3">
      <c r="E18202"/>
      <c r="F18202"/>
      <c r="G18202" s="3"/>
      <c r="H18202" s="3"/>
      <c r="I18202" s="3"/>
      <c r="J18202" s="3"/>
      <c r="K18202" s="3"/>
      <c r="L18202" s="3"/>
      <c r="M18202" s="3"/>
      <c r="N18202" s="3"/>
      <c r="O18202" s="3"/>
      <c r="P18202" s="3"/>
      <c r="Q18202" s="3"/>
      <c r="R18202" s="3"/>
      <c r="S18202" s="3"/>
    </row>
    <row r="18203" spans="5:19" x14ac:dyDescent="0.3">
      <c r="E18203"/>
      <c r="F18203"/>
      <c r="G18203" s="3"/>
      <c r="H18203" s="3"/>
      <c r="I18203" s="3"/>
      <c r="J18203" s="3"/>
      <c r="K18203" s="3"/>
      <c r="L18203" s="3"/>
      <c r="M18203" s="3"/>
      <c r="N18203" s="3"/>
      <c r="O18203" s="3"/>
      <c r="P18203" s="3"/>
      <c r="Q18203" s="3"/>
      <c r="R18203" s="3"/>
      <c r="S18203" s="3"/>
    </row>
    <row r="18204" spans="5:19" x14ac:dyDescent="0.3">
      <c r="E18204"/>
      <c r="F18204"/>
      <c r="G18204" s="3"/>
      <c r="H18204" s="3"/>
      <c r="I18204" s="3"/>
      <c r="J18204" s="3"/>
      <c r="K18204" s="3"/>
      <c r="L18204" s="3"/>
      <c r="M18204" s="3"/>
      <c r="N18204" s="3"/>
      <c r="O18204" s="3"/>
      <c r="P18204" s="3"/>
      <c r="Q18204" s="3"/>
      <c r="R18204" s="3"/>
      <c r="S18204" s="3"/>
    </row>
    <row r="18205" spans="5:19" x14ac:dyDescent="0.3">
      <c r="E18205"/>
      <c r="F18205"/>
      <c r="G18205" s="3"/>
      <c r="H18205" s="3"/>
      <c r="I18205" s="3"/>
      <c r="J18205" s="3"/>
      <c r="K18205" s="3"/>
      <c r="L18205" s="3"/>
      <c r="M18205" s="3"/>
      <c r="N18205" s="3"/>
      <c r="O18205" s="3"/>
      <c r="P18205" s="3"/>
      <c r="Q18205" s="3"/>
      <c r="R18205" s="3"/>
      <c r="S18205" s="3"/>
    </row>
    <row r="18206" spans="5:19" x14ac:dyDescent="0.3">
      <c r="E18206"/>
      <c r="F18206"/>
      <c r="G18206" s="3"/>
      <c r="H18206" s="3"/>
      <c r="I18206" s="3"/>
      <c r="J18206" s="3"/>
      <c r="K18206" s="3"/>
      <c r="L18206" s="3"/>
      <c r="M18206" s="3"/>
      <c r="N18206" s="3"/>
      <c r="O18206" s="3"/>
      <c r="P18206" s="3"/>
      <c r="Q18206" s="3"/>
      <c r="R18206" s="3"/>
      <c r="S18206" s="3"/>
    </row>
    <row r="18207" spans="5:19" x14ac:dyDescent="0.3">
      <c r="E18207"/>
      <c r="F18207"/>
      <c r="G18207" s="3"/>
      <c r="H18207" s="3"/>
      <c r="I18207" s="3"/>
      <c r="J18207" s="3"/>
      <c r="K18207" s="3"/>
      <c r="L18207" s="3"/>
      <c r="M18207" s="3"/>
      <c r="N18207" s="3"/>
      <c r="O18207" s="3"/>
      <c r="P18207" s="3"/>
      <c r="Q18207" s="3"/>
      <c r="R18207" s="3"/>
      <c r="S18207" s="3"/>
    </row>
    <row r="18208" spans="5:19" x14ac:dyDescent="0.3">
      <c r="E18208"/>
      <c r="F18208"/>
      <c r="G18208" s="3"/>
      <c r="H18208" s="3"/>
      <c r="I18208" s="3"/>
      <c r="J18208" s="3"/>
      <c r="K18208" s="3"/>
      <c r="L18208" s="3"/>
      <c r="M18208" s="3"/>
      <c r="N18208" s="3"/>
      <c r="O18208" s="3"/>
      <c r="P18208" s="3"/>
      <c r="Q18208" s="3"/>
      <c r="R18208" s="3"/>
      <c r="S18208" s="3"/>
    </row>
    <row r="18209" spans="5:19" x14ac:dyDescent="0.3">
      <c r="E18209"/>
      <c r="F18209"/>
      <c r="G18209" s="3"/>
      <c r="H18209" s="3"/>
      <c r="I18209" s="3"/>
      <c r="J18209" s="3"/>
      <c r="K18209" s="3"/>
      <c r="L18209" s="3"/>
      <c r="M18209" s="3"/>
      <c r="N18209" s="3"/>
      <c r="O18209" s="3"/>
      <c r="P18209" s="3"/>
      <c r="Q18209" s="3"/>
      <c r="R18209" s="3"/>
      <c r="S18209" s="3"/>
    </row>
    <row r="18210" spans="5:19" x14ac:dyDescent="0.3">
      <c r="E18210"/>
      <c r="F18210"/>
      <c r="G18210" s="3"/>
      <c r="H18210" s="3"/>
      <c r="I18210" s="3"/>
      <c r="J18210" s="3"/>
      <c r="K18210" s="3"/>
      <c r="L18210" s="3"/>
      <c r="M18210" s="3"/>
      <c r="N18210" s="3"/>
      <c r="O18210" s="3"/>
      <c r="P18210" s="3"/>
      <c r="Q18210" s="3"/>
      <c r="R18210" s="3"/>
      <c r="S18210" s="3"/>
    </row>
    <row r="18211" spans="5:19" x14ac:dyDescent="0.3">
      <c r="E18211"/>
      <c r="F18211"/>
      <c r="G18211" s="3"/>
      <c r="H18211" s="3"/>
      <c r="I18211" s="3"/>
      <c r="J18211" s="3"/>
      <c r="K18211" s="3"/>
      <c r="L18211" s="3"/>
      <c r="M18211" s="3"/>
      <c r="N18211" s="3"/>
      <c r="O18211" s="3"/>
      <c r="P18211" s="3"/>
      <c r="Q18211" s="3"/>
      <c r="R18211" s="3"/>
      <c r="S18211" s="3"/>
    </row>
    <row r="18212" spans="5:19" x14ac:dyDescent="0.3">
      <c r="E18212"/>
      <c r="F18212"/>
      <c r="G18212" s="3"/>
      <c r="H18212" s="3"/>
      <c r="I18212" s="3"/>
      <c r="J18212" s="3"/>
      <c r="K18212" s="3"/>
      <c r="L18212" s="3"/>
      <c r="M18212" s="3"/>
      <c r="N18212" s="3"/>
      <c r="O18212" s="3"/>
      <c r="P18212" s="3"/>
      <c r="Q18212" s="3"/>
      <c r="R18212" s="3"/>
      <c r="S18212" s="3"/>
    </row>
    <row r="18213" spans="5:19" x14ac:dyDescent="0.3">
      <c r="E18213"/>
      <c r="F18213"/>
      <c r="G18213" s="3"/>
      <c r="H18213" s="3"/>
      <c r="I18213" s="3"/>
      <c r="J18213" s="3"/>
      <c r="K18213" s="3"/>
      <c r="L18213" s="3"/>
      <c r="M18213" s="3"/>
      <c r="N18213" s="3"/>
      <c r="O18213" s="3"/>
      <c r="P18213" s="3"/>
      <c r="Q18213" s="3"/>
      <c r="R18213" s="3"/>
      <c r="S18213" s="3"/>
    </row>
    <row r="18214" spans="5:19" x14ac:dyDescent="0.3">
      <c r="E18214"/>
      <c r="F18214"/>
      <c r="G18214" s="3"/>
      <c r="H18214" s="3"/>
      <c r="I18214" s="3"/>
      <c r="J18214" s="3"/>
      <c r="K18214" s="3"/>
      <c r="L18214" s="3"/>
      <c r="M18214" s="3"/>
      <c r="N18214" s="3"/>
      <c r="O18214" s="3"/>
      <c r="P18214" s="3"/>
      <c r="Q18214" s="3"/>
      <c r="R18214" s="3"/>
      <c r="S18214" s="3"/>
    </row>
    <row r="18215" spans="5:19" x14ac:dyDescent="0.3">
      <c r="E18215"/>
      <c r="F18215"/>
      <c r="G18215" s="3"/>
      <c r="H18215" s="3"/>
      <c r="I18215" s="3"/>
      <c r="J18215" s="3"/>
      <c r="K18215" s="3"/>
      <c r="L18215" s="3"/>
      <c r="M18215" s="3"/>
      <c r="N18215" s="3"/>
      <c r="O18215" s="3"/>
      <c r="P18215" s="3"/>
      <c r="Q18215" s="3"/>
      <c r="R18215" s="3"/>
      <c r="S18215" s="3"/>
    </row>
    <row r="18216" spans="5:19" x14ac:dyDescent="0.3">
      <c r="E18216"/>
      <c r="F18216"/>
      <c r="G18216" s="3"/>
      <c r="H18216" s="3"/>
      <c r="I18216" s="3"/>
      <c r="J18216" s="3"/>
      <c r="K18216" s="3"/>
      <c r="L18216" s="3"/>
      <c r="M18216" s="3"/>
      <c r="N18216" s="3"/>
      <c r="O18216" s="3"/>
      <c r="P18216" s="3"/>
      <c r="Q18216" s="3"/>
      <c r="R18216" s="3"/>
      <c r="S18216" s="3"/>
    </row>
    <row r="18217" spans="5:19" x14ac:dyDescent="0.3">
      <c r="E18217"/>
      <c r="F18217"/>
      <c r="G18217" s="3"/>
      <c r="H18217" s="3"/>
      <c r="I18217" s="3"/>
      <c r="J18217" s="3"/>
      <c r="K18217" s="3"/>
      <c r="L18217" s="3"/>
      <c r="M18217" s="3"/>
      <c r="N18217" s="3"/>
      <c r="O18217" s="3"/>
      <c r="P18217" s="3"/>
      <c r="Q18217" s="3"/>
      <c r="R18217" s="3"/>
      <c r="S18217" s="3"/>
    </row>
    <row r="18218" spans="5:19" x14ac:dyDescent="0.3">
      <c r="E18218"/>
      <c r="F18218"/>
      <c r="G18218" s="3"/>
      <c r="H18218" s="3"/>
      <c r="I18218" s="3"/>
      <c r="J18218" s="3"/>
      <c r="K18218" s="3"/>
      <c r="L18218" s="3"/>
      <c r="M18218" s="3"/>
      <c r="N18218" s="3"/>
      <c r="O18218" s="3"/>
      <c r="P18218" s="3"/>
      <c r="Q18218" s="3"/>
      <c r="R18218" s="3"/>
      <c r="S18218" s="3"/>
    </row>
    <row r="18219" spans="5:19" x14ac:dyDescent="0.3">
      <c r="E18219"/>
      <c r="F18219"/>
      <c r="G18219" s="3"/>
      <c r="H18219" s="3"/>
      <c r="I18219" s="3"/>
      <c r="J18219" s="3"/>
      <c r="K18219" s="3"/>
      <c r="L18219" s="3"/>
      <c r="M18219" s="3"/>
      <c r="N18219" s="3"/>
      <c r="O18219" s="3"/>
      <c r="P18219" s="3"/>
      <c r="Q18219" s="3"/>
      <c r="R18219" s="3"/>
      <c r="S18219" s="3"/>
    </row>
    <row r="18220" spans="5:19" x14ac:dyDescent="0.3">
      <c r="E18220"/>
      <c r="F18220"/>
      <c r="G18220" s="3"/>
      <c r="H18220" s="3"/>
      <c r="I18220" s="3"/>
      <c r="J18220" s="3"/>
      <c r="K18220" s="3"/>
      <c r="L18220" s="3"/>
      <c r="M18220" s="3"/>
      <c r="N18220" s="3"/>
      <c r="O18220" s="3"/>
      <c r="P18220" s="3"/>
      <c r="Q18220" s="3"/>
      <c r="R18220" s="3"/>
      <c r="S18220" s="3"/>
    </row>
    <row r="18221" spans="5:19" x14ac:dyDescent="0.3">
      <c r="E18221"/>
      <c r="F18221"/>
      <c r="G18221" s="3"/>
      <c r="H18221" s="3"/>
      <c r="I18221" s="3"/>
      <c r="J18221" s="3"/>
      <c r="K18221" s="3"/>
      <c r="L18221" s="3"/>
      <c r="M18221" s="3"/>
      <c r="N18221" s="3"/>
      <c r="O18221" s="3"/>
      <c r="P18221" s="3"/>
      <c r="Q18221" s="3"/>
      <c r="R18221" s="3"/>
      <c r="S18221" s="3"/>
    </row>
    <row r="18222" spans="5:19" x14ac:dyDescent="0.3">
      <c r="E18222"/>
      <c r="F18222"/>
      <c r="G18222" s="3"/>
      <c r="H18222" s="3"/>
      <c r="I18222" s="3"/>
      <c r="J18222" s="3"/>
      <c r="K18222" s="3"/>
      <c r="L18222" s="3"/>
      <c r="M18222" s="3"/>
      <c r="N18222" s="3"/>
      <c r="O18222" s="3"/>
      <c r="P18222" s="3"/>
      <c r="Q18222" s="3"/>
      <c r="R18222" s="3"/>
      <c r="S18222" s="3"/>
    </row>
    <row r="18223" spans="5:19" x14ac:dyDescent="0.3">
      <c r="E18223"/>
      <c r="F18223"/>
      <c r="G18223" s="3"/>
      <c r="H18223" s="3"/>
      <c r="I18223" s="3"/>
      <c r="J18223" s="3"/>
      <c r="K18223" s="3"/>
      <c r="L18223" s="3"/>
      <c r="M18223" s="3"/>
      <c r="N18223" s="3"/>
      <c r="O18223" s="3"/>
      <c r="P18223" s="3"/>
      <c r="Q18223" s="3"/>
      <c r="R18223" s="3"/>
      <c r="S18223" s="3"/>
    </row>
    <row r="18224" spans="5:19" x14ac:dyDescent="0.3">
      <c r="E18224"/>
      <c r="F18224"/>
      <c r="G18224" s="3"/>
      <c r="H18224" s="3"/>
      <c r="I18224" s="3"/>
      <c r="J18224" s="3"/>
      <c r="K18224" s="3"/>
      <c r="L18224" s="3"/>
      <c r="M18224" s="3"/>
      <c r="N18224" s="3"/>
      <c r="O18224" s="3"/>
      <c r="P18224" s="3"/>
      <c r="Q18224" s="3"/>
      <c r="R18224" s="3"/>
      <c r="S18224" s="3"/>
    </row>
    <row r="18225" spans="5:19" x14ac:dyDescent="0.3">
      <c r="E18225"/>
      <c r="F18225"/>
      <c r="G18225" s="3"/>
      <c r="H18225" s="3"/>
      <c r="I18225" s="3"/>
      <c r="J18225" s="3"/>
      <c r="K18225" s="3"/>
      <c r="L18225" s="3"/>
      <c r="M18225" s="3"/>
      <c r="N18225" s="3"/>
      <c r="O18225" s="3"/>
      <c r="P18225" s="3"/>
      <c r="Q18225" s="3"/>
      <c r="R18225" s="3"/>
      <c r="S18225" s="3"/>
    </row>
    <row r="18226" spans="5:19" x14ac:dyDescent="0.3">
      <c r="E18226"/>
      <c r="F18226"/>
      <c r="G18226" s="3"/>
      <c r="H18226" s="3"/>
      <c r="I18226" s="3"/>
      <c r="J18226" s="3"/>
      <c r="K18226" s="3"/>
      <c r="L18226" s="3"/>
      <c r="M18226" s="3"/>
      <c r="N18226" s="3"/>
      <c r="O18226" s="3"/>
      <c r="P18226" s="3"/>
      <c r="Q18226" s="3"/>
      <c r="R18226" s="3"/>
      <c r="S18226" s="3"/>
    </row>
    <row r="18227" spans="5:19" x14ac:dyDescent="0.3">
      <c r="E18227"/>
      <c r="F18227"/>
      <c r="G18227" s="3"/>
      <c r="H18227" s="3"/>
      <c r="I18227" s="3"/>
      <c r="J18227" s="3"/>
      <c r="K18227" s="3"/>
      <c r="L18227" s="3"/>
      <c r="M18227" s="3"/>
      <c r="N18227" s="3"/>
      <c r="O18227" s="3"/>
      <c r="P18227" s="3"/>
      <c r="Q18227" s="3"/>
      <c r="R18227" s="3"/>
      <c r="S18227" s="3"/>
    </row>
    <row r="18228" spans="5:19" x14ac:dyDescent="0.3">
      <c r="E18228"/>
      <c r="F18228"/>
      <c r="G18228" s="3"/>
      <c r="H18228" s="3"/>
      <c r="I18228" s="3"/>
      <c r="J18228" s="3"/>
      <c r="K18228" s="3"/>
      <c r="L18228" s="3"/>
      <c r="M18228" s="3"/>
      <c r="N18228" s="3"/>
      <c r="O18228" s="3"/>
      <c r="P18228" s="3"/>
      <c r="Q18228" s="3"/>
      <c r="R18228" s="3"/>
      <c r="S18228" s="3"/>
    </row>
    <row r="18229" spans="5:19" x14ac:dyDescent="0.3">
      <c r="E18229"/>
      <c r="F18229"/>
      <c r="G18229" s="3"/>
      <c r="H18229" s="3"/>
      <c r="I18229" s="3"/>
      <c r="J18229" s="3"/>
      <c r="K18229" s="3"/>
      <c r="L18229" s="3"/>
      <c r="M18229" s="3"/>
      <c r="N18229" s="3"/>
      <c r="O18229" s="3"/>
      <c r="P18229" s="3"/>
      <c r="Q18229" s="3"/>
      <c r="R18229" s="3"/>
      <c r="S18229" s="3"/>
    </row>
    <row r="18230" spans="5:19" x14ac:dyDescent="0.3">
      <c r="E18230"/>
      <c r="F18230"/>
      <c r="G18230" s="3"/>
      <c r="H18230" s="3"/>
      <c r="I18230" s="3"/>
      <c r="J18230" s="3"/>
      <c r="K18230" s="3"/>
      <c r="L18230" s="3"/>
      <c r="M18230" s="3"/>
      <c r="N18230" s="3"/>
      <c r="O18230" s="3"/>
      <c r="P18230" s="3"/>
      <c r="Q18230" s="3"/>
      <c r="R18230" s="3"/>
      <c r="S18230" s="3"/>
    </row>
    <row r="18231" spans="5:19" x14ac:dyDescent="0.3">
      <c r="E18231"/>
      <c r="F18231"/>
      <c r="G18231" s="3"/>
      <c r="H18231" s="3"/>
      <c r="I18231" s="3"/>
      <c r="J18231" s="3"/>
      <c r="K18231" s="3"/>
      <c r="L18231" s="3"/>
      <c r="M18231" s="3"/>
      <c r="N18231" s="3"/>
      <c r="O18231" s="3"/>
      <c r="P18231" s="3"/>
      <c r="Q18231" s="3"/>
      <c r="R18231" s="3"/>
      <c r="S18231" s="3"/>
    </row>
    <row r="18232" spans="5:19" x14ac:dyDescent="0.3">
      <c r="E18232"/>
      <c r="F18232"/>
      <c r="G18232" s="3"/>
      <c r="H18232" s="3"/>
      <c r="I18232" s="3"/>
      <c r="J18232" s="3"/>
      <c r="K18232" s="3"/>
      <c r="L18232" s="3"/>
      <c r="M18232" s="3"/>
      <c r="N18232" s="3"/>
      <c r="O18232" s="3"/>
      <c r="P18232" s="3"/>
      <c r="Q18232" s="3"/>
      <c r="R18232" s="3"/>
      <c r="S18232" s="3"/>
    </row>
    <row r="18233" spans="5:19" x14ac:dyDescent="0.3">
      <c r="E18233"/>
      <c r="F18233"/>
      <c r="G18233" s="3"/>
      <c r="H18233" s="3"/>
      <c r="I18233" s="3"/>
      <c r="J18233" s="3"/>
      <c r="K18233" s="3"/>
      <c r="L18233" s="3"/>
      <c r="M18233" s="3"/>
      <c r="N18233" s="3"/>
      <c r="O18233" s="3"/>
      <c r="P18233" s="3"/>
      <c r="Q18233" s="3"/>
      <c r="R18233" s="3"/>
      <c r="S18233" s="3"/>
    </row>
    <row r="18234" spans="5:19" x14ac:dyDescent="0.3">
      <c r="E18234"/>
      <c r="F18234"/>
      <c r="G18234" s="3"/>
      <c r="H18234" s="3"/>
      <c r="I18234" s="3"/>
      <c r="J18234" s="3"/>
      <c r="K18234" s="3"/>
      <c r="L18234" s="3"/>
      <c r="M18234" s="3"/>
      <c r="N18234" s="3"/>
      <c r="O18234" s="3"/>
      <c r="P18234" s="3"/>
      <c r="Q18234" s="3"/>
      <c r="R18234" s="3"/>
      <c r="S18234" s="3"/>
    </row>
    <row r="18235" spans="5:19" x14ac:dyDescent="0.3">
      <c r="E18235"/>
      <c r="F18235"/>
      <c r="G18235" s="3"/>
      <c r="H18235" s="3"/>
      <c r="I18235" s="3"/>
      <c r="J18235" s="3"/>
      <c r="K18235" s="3"/>
      <c r="L18235" s="3"/>
      <c r="M18235" s="3"/>
      <c r="N18235" s="3"/>
      <c r="O18235" s="3"/>
      <c r="P18235" s="3"/>
      <c r="Q18235" s="3"/>
      <c r="R18235" s="3"/>
      <c r="S18235" s="3"/>
    </row>
    <row r="18236" spans="5:19" x14ac:dyDescent="0.3">
      <c r="E18236"/>
      <c r="F18236"/>
      <c r="G18236" s="3"/>
      <c r="H18236" s="3"/>
      <c r="I18236" s="3"/>
      <c r="J18236" s="3"/>
      <c r="K18236" s="3"/>
      <c r="L18236" s="3"/>
      <c r="M18236" s="3"/>
      <c r="N18236" s="3"/>
      <c r="O18236" s="3"/>
      <c r="P18236" s="3"/>
      <c r="Q18236" s="3"/>
      <c r="R18236" s="3"/>
      <c r="S18236" s="3"/>
    </row>
    <row r="18237" spans="5:19" x14ac:dyDescent="0.3">
      <c r="E18237"/>
      <c r="F18237"/>
      <c r="G18237" s="3"/>
      <c r="H18237" s="3"/>
      <c r="I18237" s="3"/>
      <c r="J18237" s="3"/>
      <c r="K18237" s="3"/>
      <c r="L18237" s="3"/>
      <c r="M18237" s="3"/>
      <c r="N18237" s="3"/>
      <c r="O18237" s="3"/>
      <c r="P18237" s="3"/>
      <c r="Q18237" s="3"/>
      <c r="R18237" s="3"/>
      <c r="S18237" s="3"/>
    </row>
    <row r="18238" spans="5:19" x14ac:dyDescent="0.3">
      <c r="E18238"/>
      <c r="F18238"/>
      <c r="G18238" s="3"/>
      <c r="H18238" s="3"/>
      <c r="I18238" s="3"/>
      <c r="J18238" s="3"/>
      <c r="K18238" s="3"/>
      <c r="L18238" s="3"/>
      <c r="M18238" s="3"/>
      <c r="N18238" s="3"/>
      <c r="O18238" s="3"/>
      <c r="P18238" s="3"/>
      <c r="Q18238" s="3"/>
      <c r="R18238" s="3"/>
      <c r="S18238" s="3"/>
    </row>
    <row r="18239" spans="5:19" x14ac:dyDescent="0.3">
      <c r="E18239"/>
      <c r="F18239"/>
      <c r="G18239" s="3"/>
      <c r="H18239" s="3"/>
      <c r="I18239" s="3"/>
      <c r="J18239" s="3"/>
      <c r="K18239" s="3"/>
      <c r="L18239" s="3"/>
      <c r="M18239" s="3"/>
      <c r="N18239" s="3"/>
      <c r="O18239" s="3"/>
      <c r="P18239" s="3"/>
      <c r="Q18239" s="3"/>
      <c r="R18239" s="3"/>
      <c r="S18239" s="3"/>
    </row>
    <row r="18240" spans="5:19" x14ac:dyDescent="0.3">
      <c r="E18240"/>
      <c r="F18240"/>
      <c r="G18240" s="3"/>
      <c r="H18240" s="3"/>
      <c r="I18240" s="3"/>
      <c r="J18240" s="3"/>
      <c r="K18240" s="3"/>
      <c r="L18240" s="3"/>
      <c r="M18240" s="3"/>
      <c r="N18240" s="3"/>
      <c r="O18240" s="3"/>
      <c r="P18240" s="3"/>
      <c r="Q18240" s="3"/>
      <c r="R18240" s="3"/>
      <c r="S18240" s="3"/>
    </row>
    <row r="18241" spans="5:19" x14ac:dyDescent="0.3">
      <c r="E18241"/>
      <c r="F18241"/>
      <c r="G18241" s="3"/>
      <c r="H18241" s="3"/>
      <c r="I18241" s="3"/>
      <c r="J18241" s="3"/>
      <c r="K18241" s="3"/>
      <c r="L18241" s="3"/>
      <c r="M18241" s="3"/>
      <c r="N18241" s="3"/>
      <c r="O18241" s="3"/>
      <c r="P18241" s="3"/>
      <c r="Q18241" s="3"/>
      <c r="R18241" s="3"/>
      <c r="S18241" s="3"/>
    </row>
    <row r="18242" spans="5:19" x14ac:dyDescent="0.3">
      <c r="E18242"/>
      <c r="F18242"/>
      <c r="G18242" s="3"/>
      <c r="H18242" s="3"/>
      <c r="I18242" s="3"/>
      <c r="J18242" s="3"/>
      <c r="K18242" s="3"/>
      <c r="L18242" s="3"/>
      <c r="M18242" s="3"/>
      <c r="N18242" s="3"/>
      <c r="O18242" s="3"/>
      <c r="P18242" s="3"/>
      <c r="Q18242" s="3"/>
      <c r="R18242" s="3"/>
      <c r="S18242" s="3"/>
    </row>
    <row r="18243" spans="5:19" x14ac:dyDescent="0.3">
      <c r="E18243"/>
      <c r="F18243"/>
      <c r="G18243" s="3"/>
      <c r="H18243" s="3"/>
      <c r="I18243" s="3"/>
      <c r="J18243" s="3"/>
      <c r="K18243" s="3"/>
      <c r="L18243" s="3"/>
      <c r="M18243" s="3"/>
      <c r="N18243" s="3"/>
      <c r="O18243" s="3"/>
      <c r="P18243" s="3"/>
      <c r="Q18243" s="3"/>
      <c r="R18243" s="3"/>
      <c r="S18243" s="3"/>
    </row>
    <row r="18244" spans="5:19" x14ac:dyDescent="0.3">
      <c r="E18244"/>
      <c r="F18244"/>
      <c r="G18244" s="3"/>
      <c r="H18244" s="3"/>
      <c r="I18244" s="3"/>
      <c r="J18244" s="3"/>
      <c r="K18244" s="3"/>
      <c r="L18244" s="3"/>
      <c r="M18244" s="3"/>
      <c r="N18244" s="3"/>
      <c r="O18244" s="3"/>
      <c r="P18244" s="3"/>
      <c r="Q18244" s="3"/>
      <c r="R18244" s="3"/>
      <c r="S18244" s="3"/>
    </row>
    <row r="18245" spans="5:19" x14ac:dyDescent="0.3">
      <c r="E18245"/>
      <c r="F18245"/>
      <c r="G18245" s="3"/>
      <c r="H18245" s="3"/>
      <c r="I18245" s="3"/>
      <c r="J18245" s="3"/>
      <c r="K18245" s="3"/>
      <c r="L18245" s="3"/>
      <c r="M18245" s="3"/>
      <c r="N18245" s="3"/>
      <c r="O18245" s="3"/>
      <c r="P18245" s="3"/>
      <c r="Q18245" s="3"/>
      <c r="R18245" s="3"/>
      <c r="S18245" s="3"/>
    </row>
    <row r="18246" spans="5:19" x14ac:dyDescent="0.3">
      <c r="E18246"/>
      <c r="F18246"/>
      <c r="G18246" s="3"/>
      <c r="H18246" s="3"/>
      <c r="I18246" s="3"/>
      <c r="J18246" s="3"/>
      <c r="K18246" s="3"/>
      <c r="L18246" s="3"/>
      <c r="M18246" s="3"/>
      <c r="N18246" s="3"/>
      <c r="O18246" s="3"/>
      <c r="P18246" s="3"/>
      <c r="Q18246" s="3"/>
      <c r="R18246" s="3"/>
      <c r="S18246" s="3"/>
    </row>
    <row r="18247" spans="5:19" x14ac:dyDescent="0.3">
      <c r="E18247"/>
      <c r="F18247"/>
      <c r="G18247" s="3"/>
      <c r="H18247" s="3"/>
      <c r="I18247" s="3"/>
      <c r="J18247" s="3"/>
      <c r="K18247" s="3"/>
      <c r="L18247" s="3"/>
      <c r="M18247" s="3"/>
      <c r="N18247" s="3"/>
      <c r="O18247" s="3"/>
      <c r="P18247" s="3"/>
      <c r="Q18247" s="3"/>
      <c r="R18247" s="3"/>
      <c r="S18247" s="3"/>
    </row>
    <row r="18248" spans="5:19" x14ac:dyDescent="0.3">
      <c r="E18248"/>
      <c r="F18248"/>
      <c r="G18248" s="3"/>
      <c r="H18248" s="3"/>
      <c r="I18248" s="3"/>
      <c r="J18248" s="3"/>
      <c r="K18248" s="3"/>
      <c r="L18248" s="3"/>
      <c r="M18248" s="3"/>
      <c r="N18248" s="3"/>
      <c r="O18248" s="3"/>
      <c r="P18248" s="3"/>
      <c r="Q18248" s="3"/>
      <c r="R18248" s="3"/>
      <c r="S18248" s="3"/>
    </row>
    <row r="18249" spans="5:19" x14ac:dyDescent="0.3">
      <c r="E18249"/>
      <c r="F18249"/>
      <c r="G18249" s="3"/>
      <c r="H18249" s="3"/>
      <c r="I18249" s="3"/>
      <c r="J18249" s="3"/>
      <c r="K18249" s="3"/>
      <c r="L18249" s="3"/>
      <c r="M18249" s="3"/>
      <c r="N18249" s="3"/>
      <c r="O18249" s="3"/>
      <c r="P18249" s="3"/>
      <c r="Q18249" s="3"/>
      <c r="R18249" s="3"/>
      <c r="S18249" s="3"/>
    </row>
    <row r="18250" spans="5:19" x14ac:dyDescent="0.3">
      <c r="E18250"/>
      <c r="F18250"/>
      <c r="G18250" s="3"/>
      <c r="H18250" s="3"/>
      <c r="I18250" s="3"/>
      <c r="J18250" s="3"/>
      <c r="K18250" s="3"/>
      <c r="L18250" s="3"/>
      <c r="M18250" s="3"/>
      <c r="N18250" s="3"/>
      <c r="O18250" s="3"/>
      <c r="P18250" s="3"/>
      <c r="Q18250" s="3"/>
      <c r="R18250" s="3"/>
      <c r="S18250" s="3"/>
    </row>
    <row r="18251" spans="5:19" x14ac:dyDescent="0.3">
      <c r="E18251"/>
      <c r="F18251"/>
      <c r="G18251" s="3"/>
      <c r="H18251" s="3"/>
      <c r="I18251" s="3"/>
      <c r="J18251" s="3"/>
      <c r="K18251" s="3"/>
      <c r="L18251" s="3"/>
      <c r="M18251" s="3"/>
      <c r="N18251" s="3"/>
      <c r="O18251" s="3"/>
      <c r="P18251" s="3"/>
      <c r="Q18251" s="3"/>
      <c r="R18251" s="3"/>
      <c r="S18251" s="3"/>
    </row>
    <row r="18252" spans="5:19" x14ac:dyDescent="0.3">
      <c r="E18252"/>
      <c r="F18252"/>
      <c r="G18252" s="3"/>
      <c r="H18252" s="3"/>
      <c r="I18252" s="3"/>
      <c r="J18252" s="3"/>
      <c r="K18252" s="3"/>
      <c r="L18252" s="3"/>
      <c r="M18252" s="3"/>
      <c r="N18252" s="3"/>
      <c r="O18252" s="3"/>
      <c r="P18252" s="3"/>
      <c r="Q18252" s="3"/>
      <c r="R18252" s="3"/>
      <c r="S18252" s="3"/>
    </row>
    <row r="18253" spans="5:19" x14ac:dyDescent="0.3">
      <c r="E18253"/>
      <c r="F18253"/>
      <c r="G18253" s="3"/>
      <c r="H18253" s="3"/>
      <c r="I18253" s="3"/>
      <c r="J18253" s="3"/>
      <c r="K18253" s="3"/>
      <c r="L18253" s="3"/>
      <c r="M18253" s="3"/>
      <c r="N18253" s="3"/>
      <c r="O18253" s="3"/>
      <c r="P18253" s="3"/>
      <c r="Q18253" s="3"/>
      <c r="R18253" s="3"/>
      <c r="S18253" s="3"/>
    </row>
    <row r="18254" spans="5:19" x14ac:dyDescent="0.3">
      <c r="E18254"/>
      <c r="F18254"/>
      <c r="G18254" s="3"/>
      <c r="H18254" s="3"/>
      <c r="I18254" s="3"/>
      <c r="J18254" s="3"/>
      <c r="K18254" s="3"/>
      <c r="L18254" s="3"/>
      <c r="M18254" s="3"/>
      <c r="N18254" s="3"/>
      <c r="O18254" s="3"/>
      <c r="P18254" s="3"/>
      <c r="Q18254" s="3"/>
      <c r="R18254" s="3"/>
      <c r="S18254" s="3"/>
    </row>
    <row r="18255" spans="5:19" x14ac:dyDescent="0.3">
      <c r="E18255"/>
      <c r="F18255"/>
      <c r="G18255" s="3"/>
      <c r="H18255" s="3"/>
      <c r="I18255" s="3"/>
      <c r="J18255" s="3"/>
      <c r="K18255" s="3"/>
      <c r="L18255" s="3"/>
      <c r="M18255" s="3"/>
      <c r="N18255" s="3"/>
      <c r="O18255" s="3"/>
      <c r="P18255" s="3"/>
      <c r="Q18255" s="3"/>
      <c r="R18255" s="3"/>
      <c r="S18255" s="3"/>
    </row>
    <row r="18256" spans="5:19" x14ac:dyDescent="0.3">
      <c r="E18256"/>
      <c r="F18256"/>
      <c r="G18256" s="3"/>
      <c r="H18256" s="3"/>
      <c r="I18256" s="3"/>
      <c r="J18256" s="3"/>
      <c r="K18256" s="3"/>
      <c r="L18256" s="3"/>
      <c r="M18256" s="3"/>
      <c r="N18256" s="3"/>
      <c r="O18256" s="3"/>
      <c r="P18256" s="3"/>
      <c r="Q18256" s="3"/>
      <c r="R18256" s="3"/>
      <c r="S18256" s="3"/>
    </row>
    <row r="18257" spans="5:19" x14ac:dyDescent="0.3">
      <c r="E18257"/>
      <c r="F18257"/>
      <c r="G18257" s="3"/>
      <c r="H18257" s="3"/>
      <c r="I18257" s="3"/>
      <c r="J18257" s="3"/>
      <c r="K18257" s="3"/>
      <c r="L18257" s="3"/>
      <c r="M18257" s="3"/>
      <c r="N18257" s="3"/>
      <c r="O18257" s="3"/>
      <c r="P18257" s="3"/>
      <c r="Q18257" s="3"/>
      <c r="R18257" s="3"/>
      <c r="S18257" s="3"/>
    </row>
    <row r="18258" spans="5:19" x14ac:dyDescent="0.3">
      <c r="E18258"/>
      <c r="F18258"/>
      <c r="G18258" s="3"/>
      <c r="H18258" s="3"/>
      <c r="I18258" s="3"/>
      <c r="J18258" s="3"/>
      <c r="K18258" s="3"/>
      <c r="L18258" s="3"/>
      <c r="M18258" s="3"/>
      <c r="N18258" s="3"/>
      <c r="O18258" s="3"/>
      <c r="P18258" s="3"/>
      <c r="Q18258" s="3"/>
      <c r="R18258" s="3"/>
      <c r="S18258" s="3"/>
    </row>
    <row r="18259" spans="5:19" x14ac:dyDescent="0.3">
      <c r="E18259"/>
      <c r="F18259"/>
      <c r="G18259" s="3"/>
      <c r="H18259" s="3"/>
      <c r="I18259" s="3"/>
      <c r="J18259" s="3"/>
      <c r="K18259" s="3"/>
      <c r="L18259" s="3"/>
      <c r="M18259" s="3"/>
      <c r="N18259" s="3"/>
      <c r="O18259" s="3"/>
      <c r="P18259" s="3"/>
      <c r="Q18259" s="3"/>
      <c r="R18259" s="3"/>
      <c r="S18259" s="3"/>
    </row>
    <row r="18260" spans="5:19" x14ac:dyDescent="0.3">
      <c r="E18260"/>
      <c r="F18260"/>
      <c r="G18260" s="3"/>
      <c r="H18260" s="3"/>
      <c r="I18260" s="3"/>
      <c r="J18260" s="3"/>
      <c r="K18260" s="3"/>
      <c r="L18260" s="3"/>
      <c r="M18260" s="3"/>
      <c r="N18260" s="3"/>
      <c r="O18260" s="3"/>
      <c r="P18260" s="3"/>
      <c r="Q18260" s="3"/>
      <c r="R18260" s="3"/>
      <c r="S18260" s="3"/>
    </row>
    <row r="18261" spans="5:19" x14ac:dyDescent="0.3">
      <c r="E18261"/>
      <c r="F18261"/>
      <c r="G18261" s="3"/>
      <c r="H18261" s="3"/>
      <c r="I18261" s="3"/>
      <c r="J18261" s="3"/>
      <c r="K18261" s="3"/>
      <c r="L18261" s="3"/>
      <c r="M18261" s="3"/>
      <c r="N18261" s="3"/>
      <c r="O18261" s="3"/>
      <c r="P18261" s="3"/>
      <c r="Q18261" s="3"/>
      <c r="R18261" s="3"/>
      <c r="S18261" s="3"/>
    </row>
    <row r="18262" spans="5:19" x14ac:dyDescent="0.3">
      <c r="E18262"/>
      <c r="F18262"/>
      <c r="G18262" s="3"/>
      <c r="H18262" s="3"/>
      <c r="I18262" s="3"/>
      <c r="J18262" s="3"/>
      <c r="K18262" s="3"/>
      <c r="L18262" s="3"/>
      <c r="M18262" s="3"/>
      <c r="N18262" s="3"/>
      <c r="O18262" s="3"/>
      <c r="P18262" s="3"/>
      <c r="Q18262" s="3"/>
      <c r="R18262" s="3"/>
      <c r="S18262" s="3"/>
    </row>
    <row r="18263" spans="5:19" x14ac:dyDescent="0.3">
      <c r="E18263"/>
      <c r="F18263"/>
      <c r="G18263" s="3"/>
      <c r="H18263" s="3"/>
      <c r="I18263" s="3"/>
      <c r="J18263" s="3"/>
      <c r="K18263" s="3"/>
      <c r="L18263" s="3"/>
      <c r="M18263" s="3"/>
      <c r="N18263" s="3"/>
      <c r="O18263" s="3"/>
      <c r="P18263" s="3"/>
      <c r="Q18263" s="3"/>
      <c r="R18263" s="3"/>
      <c r="S18263" s="3"/>
    </row>
    <row r="18264" spans="5:19" x14ac:dyDescent="0.3">
      <c r="E18264"/>
      <c r="F18264"/>
      <c r="G18264" s="3"/>
      <c r="H18264" s="3"/>
      <c r="I18264" s="3"/>
      <c r="J18264" s="3"/>
      <c r="K18264" s="3"/>
      <c r="L18264" s="3"/>
      <c r="M18264" s="3"/>
      <c r="N18264" s="3"/>
      <c r="O18264" s="3"/>
      <c r="P18264" s="3"/>
      <c r="Q18264" s="3"/>
      <c r="R18264" s="3"/>
      <c r="S18264" s="3"/>
    </row>
    <row r="18265" spans="5:19" x14ac:dyDescent="0.3">
      <c r="E18265"/>
      <c r="F18265"/>
      <c r="G18265" s="3"/>
      <c r="H18265" s="3"/>
      <c r="I18265" s="3"/>
      <c r="J18265" s="3"/>
      <c r="K18265" s="3"/>
      <c r="L18265" s="3"/>
      <c r="M18265" s="3"/>
      <c r="N18265" s="3"/>
      <c r="O18265" s="3"/>
      <c r="P18265" s="3"/>
      <c r="Q18265" s="3"/>
      <c r="R18265" s="3"/>
      <c r="S18265" s="3"/>
    </row>
    <row r="18266" spans="5:19" x14ac:dyDescent="0.3">
      <c r="E18266"/>
      <c r="F18266"/>
      <c r="G18266" s="3"/>
      <c r="H18266" s="3"/>
      <c r="I18266" s="3"/>
      <c r="J18266" s="3"/>
      <c r="K18266" s="3"/>
      <c r="L18266" s="3"/>
      <c r="M18266" s="3"/>
      <c r="N18266" s="3"/>
      <c r="O18266" s="3"/>
      <c r="P18266" s="3"/>
      <c r="Q18266" s="3"/>
      <c r="R18266" s="3"/>
      <c r="S18266" s="3"/>
    </row>
    <row r="18267" spans="5:19" x14ac:dyDescent="0.3">
      <c r="E18267"/>
      <c r="F18267"/>
      <c r="G18267" s="3"/>
      <c r="H18267" s="3"/>
      <c r="I18267" s="3"/>
      <c r="J18267" s="3"/>
      <c r="K18267" s="3"/>
      <c r="L18267" s="3"/>
      <c r="M18267" s="3"/>
      <c r="N18267" s="3"/>
      <c r="O18267" s="3"/>
      <c r="P18267" s="3"/>
      <c r="Q18267" s="3"/>
      <c r="R18267" s="3"/>
      <c r="S18267" s="3"/>
    </row>
    <row r="18268" spans="5:19" x14ac:dyDescent="0.3">
      <c r="E18268"/>
      <c r="F18268"/>
      <c r="G18268" s="3"/>
      <c r="H18268" s="3"/>
      <c r="I18268" s="3"/>
      <c r="J18268" s="3"/>
      <c r="K18268" s="3"/>
      <c r="L18268" s="3"/>
      <c r="M18268" s="3"/>
      <c r="N18268" s="3"/>
      <c r="O18268" s="3"/>
      <c r="P18268" s="3"/>
      <c r="Q18268" s="3"/>
      <c r="R18268" s="3"/>
      <c r="S18268" s="3"/>
    </row>
    <row r="18269" spans="5:19" x14ac:dyDescent="0.3">
      <c r="E18269"/>
      <c r="F18269"/>
      <c r="G18269" s="3"/>
      <c r="H18269" s="3"/>
      <c r="I18269" s="3"/>
      <c r="J18269" s="3"/>
      <c r="K18269" s="3"/>
      <c r="L18269" s="3"/>
      <c r="M18269" s="3"/>
      <c r="N18269" s="3"/>
      <c r="O18269" s="3"/>
      <c r="P18269" s="3"/>
      <c r="Q18269" s="3"/>
      <c r="R18269" s="3"/>
      <c r="S18269" s="3"/>
    </row>
    <row r="18270" spans="5:19" x14ac:dyDescent="0.3">
      <c r="E18270"/>
      <c r="F18270"/>
      <c r="G18270" s="3"/>
      <c r="H18270" s="3"/>
      <c r="I18270" s="3"/>
      <c r="J18270" s="3"/>
      <c r="K18270" s="3"/>
      <c r="L18270" s="3"/>
      <c r="M18270" s="3"/>
      <c r="N18270" s="3"/>
      <c r="O18270" s="3"/>
      <c r="P18270" s="3"/>
      <c r="Q18270" s="3"/>
      <c r="R18270" s="3"/>
      <c r="S18270" s="3"/>
    </row>
    <row r="18271" spans="5:19" x14ac:dyDescent="0.3">
      <c r="E18271"/>
      <c r="F18271"/>
      <c r="G18271" s="3"/>
      <c r="H18271" s="3"/>
      <c r="I18271" s="3"/>
      <c r="J18271" s="3"/>
      <c r="K18271" s="3"/>
      <c r="L18271" s="3"/>
      <c r="M18271" s="3"/>
      <c r="N18271" s="3"/>
      <c r="O18271" s="3"/>
      <c r="P18271" s="3"/>
      <c r="Q18271" s="3"/>
      <c r="R18271" s="3"/>
      <c r="S18271" s="3"/>
    </row>
    <row r="18272" spans="5:19" x14ac:dyDescent="0.3">
      <c r="E18272"/>
      <c r="F18272"/>
      <c r="G18272" s="3"/>
      <c r="H18272" s="3"/>
      <c r="I18272" s="3"/>
      <c r="J18272" s="3"/>
      <c r="K18272" s="3"/>
      <c r="L18272" s="3"/>
      <c r="M18272" s="3"/>
      <c r="N18272" s="3"/>
      <c r="O18272" s="3"/>
      <c r="P18272" s="3"/>
      <c r="Q18272" s="3"/>
      <c r="R18272" s="3"/>
      <c r="S18272" s="3"/>
    </row>
    <row r="18273" spans="5:19" x14ac:dyDescent="0.3">
      <c r="E18273"/>
      <c r="F18273"/>
      <c r="G18273" s="3"/>
      <c r="H18273" s="3"/>
      <c r="I18273" s="3"/>
      <c r="J18273" s="3"/>
      <c r="K18273" s="3"/>
      <c r="L18273" s="3"/>
      <c r="M18273" s="3"/>
      <c r="N18273" s="3"/>
      <c r="O18273" s="3"/>
      <c r="P18273" s="3"/>
      <c r="Q18273" s="3"/>
      <c r="R18273" s="3"/>
      <c r="S18273" s="3"/>
    </row>
    <row r="18274" spans="5:19" x14ac:dyDescent="0.3">
      <c r="E18274"/>
      <c r="F18274"/>
      <c r="G18274" s="3"/>
      <c r="H18274" s="3"/>
      <c r="I18274" s="3"/>
      <c r="J18274" s="3"/>
      <c r="K18274" s="3"/>
      <c r="L18274" s="3"/>
      <c r="M18274" s="3"/>
      <c r="N18274" s="3"/>
      <c r="O18274" s="3"/>
      <c r="P18274" s="3"/>
      <c r="Q18274" s="3"/>
      <c r="R18274" s="3"/>
      <c r="S18274" s="3"/>
    </row>
    <row r="18275" spans="5:19" x14ac:dyDescent="0.3">
      <c r="E18275"/>
      <c r="F18275"/>
      <c r="G18275" s="3"/>
      <c r="H18275" s="3"/>
      <c r="I18275" s="3"/>
      <c r="J18275" s="3"/>
      <c r="K18275" s="3"/>
      <c r="L18275" s="3"/>
      <c r="M18275" s="3"/>
      <c r="N18275" s="3"/>
      <c r="O18275" s="3"/>
      <c r="P18275" s="3"/>
      <c r="Q18275" s="3"/>
      <c r="R18275" s="3"/>
      <c r="S18275" s="3"/>
    </row>
    <row r="18276" spans="5:19" x14ac:dyDescent="0.3">
      <c r="E18276"/>
      <c r="F18276"/>
      <c r="G18276" s="3"/>
      <c r="H18276" s="3"/>
      <c r="I18276" s="3"/>
      <c r="J18276" s="3"/>
      <c r="K18276" s="3"/>
      <c r="L18276" s="3"/>
      <c r="M18276" s="3"/>
      <c r="N18276" s="3"/>
      <c r="O18276" s="3"/>
      <c r="P18276" s="3"/>
      <c r="Q18276" s="3"/>
      <c r="R18276" s="3"/>
      <c r="S18276" s="3"/>
    </row>
    <row r="18277" spans="5:19" x14ac:dyDescent="0.3">
      <c r="E18277"/>
      <c r="F18277"/>
      <c r="G18277" s="3"/>
      <c r="H18277" s="3"/>
      <c r="I18277" s="3"/>
      <c r="J18277" s="3"/>
      <c r="K18277" s="3"/>
      <c r="L18277" s="3"/>
      <c r="M18277" s="3"/>
      <c r="N18277" s="3"/>
      <c r="O18277" s="3"/>
      <c r="P18277" s="3"/>
      <c r="Q18277" s="3"/>
      <c r="R18277" s="3"/>
      <c r="S18277" s="3"/>
    </row>
    <row r="18278" spans="5:19" x14ac:dyDescent="0.3">
      <c r="E18278"/>
      <c r="F18278"/>
      <c r="G18278" s="3"/>
      <c r="H18278" s="3"/>
      <c r="I18278" s="3"/>
      <c r="J18278" s="3"/>
      <c r="K18278" s="3"/>
      <c r="L18278" s="3"/>
      <c r="M18278" s="3"/>
      <c r="N18278" s="3"/>
      <c r="O18278" s="3"/>
      <c r="P18278" s="3"/>
      <c r="Q18278" s="3"/>
      <c r="R18278" s="3"/>
      <c r="S18278" s="3"/>
    </row>
    <row r="18279" spans="5:19" x14ac:dyDescent="0.3">
      <c r="E18279"/>
      <c r="F18279"/>
      <c r="G18279" s="3"/>
      <c r="H18279" s="3"/>
      <c r="I18279" s="3"/>
      <c r="J18279" s="3"/>
      <c r="K18279" s="3"/>
      <c r="L18279" s="3"/>
      <c r="M18279" s="3"/>
      <c r="N18279" s="3"/>
      <c r="O18279" s="3"/>
      <c r="P18279" s="3"/>
      <c r="Q18279" s="3"/>
      <c r="R18279" s="3"/>
      <c r="S18279" s="3"/>
    </row>
    <row r="18280" spans="5:19" x14ac:dyDescent="0.3">
      <c r="E18280"/>
      <c r="F18280"/>
      <c r="G18280" s="3"/>
      <c r="H18280" s="3"/>
      <c r="I18280" s="3"/>
      <c r="J18280" s="3"/>
      <c r="K18280" s="3"/>
      <c r="L18280" s="3"/>
      <c r="M18280" s="3"/>
      <c r="N18280" s="3"/>
      <c r="O18280" s="3"/>
      <c r="P18280" s="3"/>
      <c r="Q18280" s="3"/>
      <c r="R18280" s="3"/>
      <c r="S18280" s="3"/>
    </row>
    <row r="18281" spans="5:19" x14ac:dyDescent="0.3">
      <c r="E18281"/>
      <c r="F18281"/>
      <c r="G18281" s="3"/>
      <c r="H18281" s="3"/>
      <c r="I18281" s="3"/>
      <c r="J18281" s="3"/>
      <c r="K18281" s="3"/>
      <c r="L18281" s="3"/>
      <c r="M18281" s="3"/>
      <c r="N18281" s="3"/>
      <c r="O18281" s="3"/>
      <c r="P18281" s="3"/>
      <c r="Q18281" s="3"/>
      <c r="R18281" s="3"/>
      <c r="S18281" s="3"/>
    </row>
    <row r="18282" spans="5:19" x14ac:dyDescent="0.3">
      <c r="E18282"/>
      <c r="F18282"/>
      <c r="G18282" s="3"/>
      <c r="H18282" s="3"/>
      <c r="I18282" s="3"/>
      <c r="J18282" s="3"/>
      <c r="K18282" s="3"/>
      <c r="L18282" s="3"/>
      <c r="M18282" s="3"/>
      <c r="N18282" s="3"/>
      <c r="O18282" s="3"/>
      <c r="P18282" s="3"/>
      <c r="Q18282" s="3"/>
      <c r="R18282" s="3"/>
      <c r="S18282" s="3"/>
    </row>
    <row r="18283" spans="5:19" x14ac:dyDescent="0.3">
      <c r="E18283"/>
      <c r="F18283"/>
      <c r="G18283" s="3"/>
      <c r="H18283" s="3"/>
      <c r="I18283" s="3"/>
      <c r="J18283" s="3"/>
      <c r="K18283" s="3"/>
      <c r="L18283" s="3"/>
      <c r="M18283" s="3"/>
      <c r="N18283" s="3"/>
      <c r="O18283" s="3"/>
      <c r="P18283" s="3"/>
      <c r="Q18283" s="3"/>
      <c r="R18283" s="3"/>
      <c r="S18283" s="3"/>
    </row>
    <row r="18284" spans="5:19" x14ac:dyDescent="0.3">
      <c r="E18284"/>
      <c r="F18284"/>
      <c r="G18284" s="3"/>
      <c r="H18284" s="3"/>
      <c r="I18284" s="3"/>
      <c r="J18284" s="3"/>
      <c r="K18284" s="3"/>
      <c r="L18284" s="3"/>
      <c r="M18284" s="3"/>
      <c r="N18284" s="3"/>
      <c r="O18284" s="3"/>
      <c r="P18284" s="3"/>
      <c r="Q18284" s="3"/>
      <c r="R18284" s="3"/>
      <c r="S18284" s="3"/>
    </row>
    <row r="18285" spans="5:19" x14ac:dyDescent="0.3">
      <c r="E18285"/>
      <c r="F18285"/>
      <c r="G18285" s="3"/>
      <c r="H18285" s="3"/>
      <c r="I18285" s="3"/>
      <c r="J18285" s="3"/>
      <c r="K18285" s="3"/>
      <c r="L18285" s="3"/>
      <c r="M18285" s="3"/>
      <c r="N18285" s="3"/>
      <c r="O18285" s="3"/>
      <c r="P18285" s="3"/>
      <c r="Q18285" s="3"/>
      <c r="R18285" s="3"/>
      <c r="S18285" s="3"/>
    </row>
    <row r="18286" spans="5:19" x14ac:dyDescent="0.3">
      <c r="E18286"/>
      <c r="F18286"/>
      <c r="G18286" s="3"/>
      <c r="H18286" s="3"/>
      <c r="I18286" s="3"/>
      <c r="J18286" s="3"/>
      <c r="K18286" s="3"/>
      <c r="L18286" s="3"/>
      <c r="M18286" s="3"/>
      <c r="N18286" s="3"/>
      <c r="O18286" s="3"/>
      <c r="P18286" s="3"/>
      <c r="Q18286" s="3"/>
      <c r="R18286" s="3"/>
      <c r="S18286" s="3"/>
    </row>
    <row r="18287" spans="5:19" x14ac:dyDescent="0.3">
      <c r="E18287"/>
      <c r="F18287"/>
      <c r="G18287" s="3"/>
      <c r="H18287" s="3"/>
      <c r="I18287" s="3"/>
      <c r="J18287" s="3"/>
      <c r="K18287" s="3"/>
      <c r="L18287" s="3"/>
      <c r="M18287" s="3"/>
      <c r="N18287" s="3"/>
      <c r="O18287" s="3"/>
      <c r="P18287" s="3"/>
      <c r="Q18287" s="3"/>
      <c r="R18287" s="3"/>
      <c r="S18287" s="3"/>
    </row>
    <row r="18288" spans="5:19" x14ac:dyDescent="0.3">
      <c r="E18288"/>
      <c r="F18288"/>
      <c r="G18288" s="3"/>
      <c r="H18288" s="3"/>
      <c r="I18288" s="3"/>
      <c r="J18288" s="3"/>
      <c r="K18288" s="3"/>
      <c r="L18288" s="3"/>
      <c r="M18288" s="3"/>
      <c r="N18288" s="3"/>
      <c r="O18288" s="3"/>
      <c r="P18288" s="3"/>
      <c r="Q18288" s="3"/>
      <c r="R18288" s="3"/>
      <c r="S18288" s="3"/>
    </row>
    <row r="18289" spans="5:19" x14ac:dyDescent="0.3">
      <c r="E18289"/>
      <c r="F18289"/>
      <c r="G18289" s="3"/>
      <c r="H18289" s="3"/>
      <c r="I18289" s="3"/>
      <c r="J18289" s="3"/>
      <c r="K18289" s="3"/>
      <c r="L18289" s="3"/>
      <c r="M18289" s="3"/>
      <c r="N18289" s="3"/>
      <c r="O18289" s="3"/>
      <c r="P18289" s="3"/>
      <c r="Q18289" s="3"/>
      <c r="R18289" s="3"/>
      <c r="S18289" s="3"/>
    </row>
    <row r="18290" spans="5:19" x14ac:dyDescent="0.3">
      <c r="E18290"/>
      <c r="F18290"/>
      <c r="G18290" s="3"/>
      <c r="H18290" s="3"/>
      <c r="I18290" s="3"/>
      <c r="J18290" s="3"/>
      <c r="K18290" s="3"/>
      <c r="L18290" s="3"/>
      <c r="M18290" s="3"/>
      <c r="N18290" s="3"/>
      <c r="O18290" s="3"/>
      <c r="P18290" s="3"/>
      <c r="Q18290" s="3"/>
      <c r="R18290" s="3"/>
      <c r="S18290" s="3"/>
    </row>
    <row r="18291" spans="5:19" x14ac:dyDescent="0.3">
      <c r="E18291"/>
      <c r="F18291"/>
      <c r="G18291" s="3"/>
      <c r="H18291" s="3"/>
      <c r="I18291" s="3"/>
      <c r="J18291" s="3"/>
      <c r="K18291" s="3"/>
      <c r="L18291" s="3"/>
      <c r="M18291" s="3"/>
      <c r="N18291" s="3"/>
      <c r="O18291" s="3"/>
      <c r="P18291" s="3"/>
      <c r="Q18291" s="3"/>
      <c r="R18291" s="3"/>
      <c r="S18291" s="3"/>
    </row>
    <row r="18292" spans="5:19" x14ac:dyDescent="0.3">
      <c r="E18292"/>
      <c r="F18292"/>
      <c r="G18292" s="3"/>
      <c r="H18292" s="3"/>
      <c r="I18292" s="3"/>
      <c r="J18292" s="3"/>
      <c r="K18292" s="3"/>
      <c r="L18292" s="3"/>
      <c r="M18292" s="3"/>
      <c r="N18292" s="3"/>
      <c r="O18292" s="3"/>
      <c r="P18292" s="3"/>
      <c r="Q18292" s="3"/>
      <c r="R18292" s="3"/>
      <c r="S18292" s="3"/>
    </row>
    <row r="18293" spans="5:19" x14ac:dyDescent="0.3">
      <c r="E18293"/>
      <c r="F18293"/>
      <c r="G18293" s="3"/>
      <c r="H18293" s="3"/>
      <c r="I18293" s="3"/>
      <c r="J18293" s="3"/>
      <c r="K18293" s="3"/>
      <c r="L18293" s="3"/>
      <c r="M18293" s="3"/>
      <c r="N18293" s="3"/>
      <c r="O18293" s="3"/>
      <c r="P18293" s="3"/>
      <c r="Q18293" s="3"/>
      <c r="R18293" s="3"/>
      <c r="S18293" s="3"/>
    </row>
    <row r="18294" spans="5:19" x14ac:dyDescent="0.3">
      <c r="E18294"/>
      <c r="F18294"/>
      <c r="G18294" s="3"/>
      <c r="H18294" s="3"/>
      <c r="I18294" s="3"/>
      <c r="J18294" s="3"/>
      <c r="K18294" s="3"/>
      <c r="L18294" s="3"/>
      <c r="M18294" s="3"/>
      <c r="N18294" s="3"/>
      <c r="O18294" s="3"/>
      <c r="P18294" s="3"/>
      <c r="Q18294" s="3"/>
      <c r="R18294" s="3"/>
      <c r="S18294" s="3"/>
    </row>
    <row r="18295" spans="5:19" x14ac:dyDescent="0.3">
      <c r="E18295"/>
      <c r="F18295"/>
      <c r="G18295" s="3"/>
      <c r="H18295" s="3"/>
      <c r="I18295" s="3"/>
      <c r="J18295" s="3"/>
      <c r="K18295" s="3"/>
      <c r="L18295" s="3"/>
      <c r="M18295" s="3"/>
      <c r="N18295" s="3"/>
      <c r="O18295" s="3"/>
      <c r="P18295" s="3"/>
      <c r="Q18295" s="3"/>
      <c r="R18295" s="3"/>
      <c r="S18295" s="3"/>
    </row>
    <row r="18296" spans="5:19" x14ac:dyDescent="0.3">
      <c r="E18296"/>
      <c r="F18296"/>
      <c r="G18296" s="3"/>
      <c r="H18296" s="3"/>
      <c r="I18296" s="3"/>
      <c r="J18296" s="3"/>
      <c r="K18296" s="3"/>
      <c r="L18296" s="3"/>
      <c r="M18296" s="3"/>
      <c r="N18296" s="3"/>
      <c r="O18296" s="3"/>
      <c r="P18296" s="3"/>
      <c r="Q18296" s="3"/>
      <c r="R18296" s="3"/>
      <c r="S18296" s="3"/>
    </row>
    <row r="18297" spans="5:19" x14ac:dyDescent="0.3">
      <c r="E18297"/>
      <c r="F18297"/>
      <c r="G18297" s="3"/>
      <c r="H18297" s="3"/>
      <c r="I18297" s="3"/>
      <c r="J18297" s="3"/>
      <c r="K18297" s="3"/>
      <c r="L18297" s="3"/>
      <c r="M18297" s="3"/>
      <c r="N18297" s="3"/>
      <c r="O18297" s="3"/>
      <c r="P18297" s="3"/>
      <c r="Q18297" s="3"/>
      <c r="R18297" s="3"/>
      <c r="S18297" s="3"/>
    </row>
    <row r="18298" spans="5:19" x14ac:dyDescent="0.3">
      <c r="E18298"/>
      <c r="F18298"/>
      <c r="G18298" s="3"/>
      <c r="H18298" s="3"/>
      <c r="I18298" s="3"/>
      <c r="J18298" s="3"/>
      <c r="K18298" s="3"/>
      <c r="L18298" s="3"/>
      <c r="M18298" s="3"/>
      <c r="N18298" s="3"/>
      <c r="O18298" s="3"/>
      <c r="P18298" s="3"/>
      <c r="Q18298" s="3"/>
      <c r="R18298" s="3"/>
      <c r="S18298" s="3"/>
    </row>
    <row r="18299" spans="5:19" x14ac:dyDescent="0.3">
      <c r="E18299"/>
      <c r="F18299"/>
      <c r="G18299" s="3"/>
      <c r="H18299" s="3"/>
      <c r="I18299" s="3"/>
      <c r="J18299" s="3"/>
      <c r="K18299" s="3"/>
      <c r="L18299" s="3"/>
      <c r="M18299" s="3"/>
      <c r="N18299" s="3"/>
      <c r="O18299" s="3"/>
      <c r="P18299" s="3"/>
      <c r="Q18299" s="3"/>
      <c r="R18299" s="3"/>
      <c r="S18299" s="3"/>
    </row>
    <row r="18300" spans="5:19" x14ac:dyDescent="0.3">
      <c r="E18300"/>
      <c r="F18300"/>
      <c r="G18300" s="3"/>
      <c r="H18300" s="3"/>
      <c r="I18300" s="3"/>
      <c r="J18300" s="3"/>
      <c r="K18300" s="3"/>
      <c r="L18300" s="3"/>
      <c r="M18300" s="3"/>
      <c r="N18300" s="3"/>
      <c r="O18300" s="3"/>
      <c r="P18300" s="3"/>
      <c r="Q18300" s="3"/>
      <c r="R18300" s="3"/>
      <c r="S18300" s="3"/>
    </row>
    <row r="18301" spans="5:19" x14ac:dyDescent="0.3">
      <c r="E18301"/>
      <c r="F18301"/>
      <c r="G18301" s="3"/>
      <c r="H18301" s="3"/>
      <c r="I18301" s="3"/>
      <c r="J18301" s="3"/>
      <c r="K18301" s="3"/>
      <c r="L18301" s="3"/>
      <c r="M18301" s="3"/>
      <c r="N18301" s="3"/>
      <c r="O18301" s="3"/>
      <c r="P18301" s="3"/>
      <c r="Q18301" s="3"/>
      <c r="R18301" s="3"/>
      <c r="S18301" s="3"/>
    </row>
    <row r="18302" spans="5:19" x14ac:dyDescent="0.3">
      <c r="E18302"/>
      <c r="F18302"/>
      <c r="G18302" s="3"/>
      <c r="H18302" s="3"/>
      <c r="I18302" s="3"/>
      <c r="J18302" s="3"/>
      <c r="K18302" s="3"/>
      <c r="L18302" s="3"/>
      <c r="M18302" s="3"/>
      <c r="N18302" s="3"/>
      <c r="O18302" s="3"/>
      <c r="P18302" s="3"/>
      <c r="Q18302" s="3"/>
      <c r="R18302" s="3"/>
      <c r="S18302" s="3"/>
    </row>
    <row r="18303" spans="5:19" x14ac:dyDescent="0.3">
      <c r="E18303"/>
      <c r="F18303"/>
      <c r="G18303" s="3"/>
      <c r="H18303" s="3"/>
      <c r="I18303" s="3"/>
      <c r="J18303" s="3"/>
      <c r="K18303" s="3"/>
      <c r="L18303" s="3"/>
      <c r="M18303" s="3"/>
      <c r="N18303" s="3"/>
      <c r="O18303" s="3"/>
      <c r="P18303" s="3"/>
      <c r="Q18303" s="3"/>
      <c r="R18303" s="3"/>
      <c r="S18303" s="3"/>
    </row>
    <row r="18304" spans="5:19" x14ac:dyDescent="0.3">
      <c r="E18304"/>
      <c r="F18304"/>
      <c r="G18304" s="3"/>
      <c r="H18304" s="3"/>
      <c r="I18304" s="3"/>
      <c r="J18304" s="3"/>
      <c r="K18304" s="3"/>
      <c r="L18304" s="3"/>
      <c r="M18304" s="3"/>
      <c r="N18304" s="3"/>
      <c r="O18304" s="3"/>
      <c r="P18304" s="3"/>
      <c r="Q18304" s="3"/>
      <c r="R18304" s="3"/>
      <c r="S18304" s="3"/>
    </row>
    <row r="18305" spans="5:19" x14ac:dyDescent="0.3">
      <c r="E18305"/>
      <c r="F18305"/>
      <c r="G18305" s="3"/>
      <c r="H18305" s="3"/>
      <c r="I18305" s="3"/>
      <c r="J18305" s="3"/>
      <c r="K18305" s="3"/>
      <c r="L18305" s="3"/>
      <c r="M18305" s="3"/>
      <c r="N18305" s="3"/>
      <c r="O18305" s="3"/>
      <c r="P18305" s="3"/>
      <c r="Q18305" s="3"/>
      <c r="R18305" s="3"/>
      <c r="S18305" s="3"/>
    </row>
    <row r="18306" spans="5:19" x14ac:dyDescent="0.3">
      <c r="E18306"/>
      <c r="F18306"/>
      <c r="G18306" s="3"/>
      <c r="H18306" s="3"/>
      <c r="I18306" s="3"/>
      <c r="J18306" s="3"/>
      <c r="K18306" s="3"/>
      <c r="L18306" s="3"/>
      <c r="M18306" s="3"/>
      <c r="N18306" s="3"/>
      <c r="O18306" s="3"/>
      <c r="P18306" s="3"/>
      <c r="Q18306" s="3"/>
      <c r="R18306" s="3"/>
      <c r="S18306" s="3"/>
    </row>
    <row r="18307" spans="5:19" x14ac:dyDescent="0.3">
      <c r="E18307"/>
      <c r="F18307"/>
      <c r="G18307" s="3"/>
      <c r="H18307" s="3"/>
      <c r="I18307" s="3"/>
      <c r="J18307" s="3"/>
      <c r="K18307" s="3"/>
      <c r="L18307" s="3"/>
      <c r="M18307" s="3"/>
      <c r="N18307" s="3"/>
      <c r="O18307" s="3"/>
      <c r="P18307" s="3"/>
      <c r="Q18307" s="3"/>
      <c r="R18307" s="3"/>
      <c r="S18307" s="3"/>
    </row>
    <row r="18308" spans="5:19" x14ac:dyDescent="0.3">
      <c r="E18308"/>
      <c r="F18308"/>
      <c r="G18308" s="3"/>
      <c r="H18308" s="3"/>
      <c r="I18308" s="3"/>
      <c r="J18308" s="3"/>
      <c r="K18308" s="3"/>
      <c r="L18308" s="3"/>
      <c r="M18308" s="3"/>
      <c r="N18308" s="3"/>
      <c r="O18308" s="3"/>
      <c r="P18308" s="3"/>
      <c r="Q18308" s="3"/>
      <c r="R18308" s="3"/>
      <c r="S18308" s="3"/>
    </row>
    <row r="18309" spans="5:19" x14ac:dyDescent="0.3">
      <c r="E18309"/>
      <c r="F18309"/>
      <c r="G18309" s="3"/>
      <c r="H18309" s="3"/>
      <c r="I18309" s="3"/>
      <c r="J18309" s="3"/>
      <c r="K18309" s="3"/>
      <c r="L18309" s="3"/>
      <c r="M18309" s="3"/>
      <c r="N18309" s="3"/>
      <c r="O18309" s="3"/>
      <c r="P18309" s="3"/>
      <c r="Q18309" s="3"/>
      <c r="R18309" s="3"/>
      <c r="S18309" s="3"/>
    </row>
    <row r="18310" spans="5:19" x14ac:dyDescent="0.3">
      <c r="E18310"/>
      <c r="F18310"/>
      <c r="G18310" s="3"/>
      <c r="H18310" s="3"/>
      <c r="I18310" s="3"/>
      <c r="J18310" s="3"/>
      <c r="K18310" s="3"/>
      <c r="L18310" s="3"/>
      <c r="M18310" s="3"/>
      <c r="N18310" s="3"/>
      <c r="O18310" s="3"/>
      <c r="P18310" s="3"/>
      <c r="Q18310" s="3"/>
      <c r="R18310" s="3"/>
      <c r="S18310" s="3"/>
    </row>
    <row r="18311" spans="5:19" x14ac:dyDescent="0.3">
      <c r="E18311"/>
      <c r="F18311"/>
      <c r="G18311" s="3"/>
      <c r="H18311" s="3"/>
      <c r="I18311" s="3"/>
      <c r="J18311" s="3"/>
      <c r="K18311" s="3"/>
      <c r="L18311" s="3"/>
      <c r="M18311" s="3"/>
      <c r="N18311" s="3"/>
      <c r="O18311" s="3"/>
      <c r="P18311" s="3"/>
      <c r="Q18311" s="3"/>
      <c r="R18311" s="3"/>
      <c r="S18311" s="3"/>
    </row>
    <row r="18312" spans="5:19" x14ac:dyDescent="0.3">
      <c r="E18312"/>
      <c r="F18312"/>
      <c r="G18312" s="3"/>
      <c r="H18312" s="3"/>
      <c r="I18312" s="3"/>
      <c r="J18312" s="3"/>
      <c r="K18312" s="3"/>
      <c r="L18312" s="3"/>
      <c r="M18312" s="3"/>
      <c r="N18312" s="3"/>
      <c r="O18312" s="3"/>
      <c r="P18312" s="3"/>
      <c r="Q18312" s="3"/>
      <c r="R18312" s="3"/>
      <c r="S18312" s="3"/>
    </row>
    <row r="18313" spans="5:19" x14ac:dyDescent="0.3">
      <c r="E18313"/>
      <c r="F18313"/>
      <c r="G18313" s="3"/>
      <c r="H18313" s="3"/>
      <c r="I18313" s="3"/>
      <c r="J18313" s="3"/>
      <c r="K18313" s="3"/>
      <c r="L18313" s="3"/>
      <c r="M18313" s="3"/>
      <c r="N18313" s="3"/>
      <c r="O18313" s="3"/>
      <c r="P18313" s="3"/>
      <c r="Q18313" s="3"/>
      <c r="R18313" s="3"/>
      <c r="S18313" s="3"/>
    </row>
    <row r="18314" spans="5:19" x14ac:dyDescent="0.3">
      <c r="E18314"/>
      <c r="F18314"/>
      <c r="G18314" s="3"/>
      <c r="H18314" s="3"/>
      <c r="I18314" s="3"/>
      <c r="J18314" s="3"/>
      <c r="K18314" s="3"/>
      <c r="L18314" s="3"/>
      <c r="M18314" s="3"/>
      <c r="N18314" s="3"/>
      <c r="O18314" s="3"/>
      <c r="P18314" s="3"/>
      <c r="Q18314" s="3"/>
      <c r="R18314" s="3"/>
      <c r="S18314" s="3"/>
    </row>
    <row r="18315" spans="5:19" x14ac:dyDescent="0.3">
      <c r="E18315"/>
      <c r="F18315"/>
      <c r="G18315" s="3"/>
      <c r="H18315" s="3"/>
      <c r="I18315" s="3"/>
      <c r="J18315" s="3"/>
      <c r="K18315" s="3"/>
      <c r="L18315" s="3"/>
      <c r="M18315" s="3"/>
      <c r="N18315" s="3"/>
      <c r="O18315" s="3"/>
      <c r="P18315" s="3"/>
      <c r="Q18315" s="3"/>
      <c r="R18315" s="3"/>
      <c r="S18315" s="3"/>
    </row>
    <row r="18316" spans="5:19" x14ac:dyDescent="0.3">
      <c r="E18316"/>
      <c r="F18316"/>
      <c r="G18316" s="3"/>
      <c r="H18316" s="3"/>
      <c r="I18316" s="3"/>
      <c r="J18316" s="3"/>
      <c r="K18316" s="3"/>
      <c r="L18316" s="3"/>
      <c r="M18316" s="3"/>
      <c r="N18316" s="3"/>
      <c r="O18316" s="3"/>
      <c r="P18316" s="3"/>
      <c r="Q18316" s="3"/>
      <c r="R18316" s="3"/>
      <c r="S18316" s="3"/>
    </row>
    <row r="18317" spans="5:19" x14ac:dyDescent="0.3">
      <c r="E18317"/>
      <c r="F18317"/>
      <c r="G18317" s="3"/>
      <c r="H18317" s="3"/>
      <c r="I18317" s="3"/>
      <c r="J18317" s="3"/>
      <c r="K18317" s="3"/>
      <c r="L18317" s="3"/>
      <c r="M18317" s="3"/>
      <c r="N18317" s="3"/>
      <c r="O18317" s="3"/>
      <c r="P18317" s="3"/>
      <c r="Q18317" s="3"/>
      <c r="R18317" s="3"/>
      <c r="S18317" s="3"/>
    </row>
    <row r="18318" spans="5:19" x14ac:dyDescent="0.3">
      <c r="E18318"/>
      <c r="F18318"/>
      <c r="G18318" s="3"/>
      <c r="H18318" s="3"/>
      <c r="I18318" s="3"/>
      <c r="J18318" s="3"/>
      <c r="K18318" s="3"/>
      <c r="L18318" s="3"/>
      <c r="M18318" s="3"/>
      <c r="N18318" s="3"/>
      <c r="O18318" s="3"/>
      <c r="P18318" s="3"/>
      <c r="Q18318" s="3"/>
      <c r="R18318" s="3"/>
      <c r="S18318" s="3"/>
    </row>
    <row r="18319" spans="5:19" x14ac:dyDescent="0.3">
      <c r="E18319"/>
      <c r="F18319"/>
      <c r="G18319" s="3"/>
      <c r="H18319" s="3"/>
      <c r="I18319" s="3"/>
      <c r="J18319" s="3"/>
      <c r="K18319" s="3"/>
      <c r="L18319" s="3"/>
      <c r="M18319" s="3"/>
      <c r="N18319" s="3"/>
      <c r="O18319" s="3"/>
      <c r="P18319" s="3"/>
      <c r="Q18319" s="3"/>
      <c r="R18319" s="3"/>
      <c r="S18319" s="3"/>
    </row>
    <row r="18320" spans="5:19" x14ac:dyDescent="0.3">
      <c r="E18320"/>
      <c r="F18320"/>
      <c r="G18320" s="3"/>
      <c r="H18320" s="3"/>
      <c r="I18320" s="3"/>
      <c r="J18320" s="3"/>
      <c r="K18320" s="3"/>
      <c r="L18320" s="3"/>
      <c r="M18320" s="3"/>
      <c r="N18320" s="3"/>
      <c r="O18320" s="3"/>
      <c r="P18320" s="3"/>
      <c r="Q18320" s="3"/>
      <c r="R18320" s="3"/>
      <c r="S18320" s="3"/>
    </row>
    <row r="18321" spans="5:19" x14ac:dyDescent="0.3">
      <c r="E18321"/>
      <c r="F18321"/>
      <c r="G18321" s="3"/>
      <c r="H18321" s="3"/>
      <c r="I18321" s="3"/>
      <c r="J18321" s="3"/>
      <c r="K18321" s="3"/>
      <c r="L18321" s="3"/>
      <c r="M18321" s="3"/>
      <c r="N18321" s="3"/>
      <c r="O18321" s="3"/>
      <c r="P18321" s="3"/>
      <c r="Q18321" s="3"/>
      <c r="R18321" s="3"/>
      <c r="S18321" s="3"/>
    </row>
    <row r="18322" spans="5:19" x14ac:dyDescent="0.3">
      <c r="E18322"/>
      <c r="F18322"/>
      <c r="G18322" s="3"/>
      <c r="H18322" s="3"/>
      <c r="I18322" s="3"/>
      <c r="J18322" s="3"/>
      <c r="K18322" s="3"/>
      <c r="L18322" s="3"/>
      <c r="M18322" s="3"/>
      <c r="N18322" s="3"/>
      <c r="O18322" s="3"/>
      <c r="P18322" s="3"/>
      <c r="Q18322" s="3"/>
      <c r="R18322" s="3"/>
      <c r="S18322" s="3"/>
    </row>
    <row r="18323" spans="5:19" x14ac:dyDescent="0.3">
      <c r="E18323"/>
      <c r="F18323"/>
      <c r="G18323" s="3"/>
      <c r="H18323" s="3"/>
      <c r="I18323" s="3"/>
      <c r="J18323" s="3"/>
      <c r="K18323" s="3"/>
      <c r="L18323" s="3"/>
      <c r="M18323" s="3"/>
      <c r="N18323" s="3"/>
      <c r="O18323" s="3"/>
      <c r="P18323" s="3"/>
      <c r="Q18323" s="3"/>
      <c r="R18323" s="3"/>
      <c r="S18323" s="3"/>
    </row>
    <row r="18324" spans="5:19" x14ac:dyDescent="0.3">
      <c r="E18324"/>
      <c r="F18324"/>
      <c r="G18324" s="3"/>
      <c r="H18324" s="3"/>
      <c r="I18324" s="3"/>
      <c r="J18324" s="3"/>
      <c r="K18324" s="3"/>
      <c r="L18324" s="3"/>
      <c r="M18324" s="3"/>
      <c r="N18324" s="3"/>
      <c r="O18324" s="3"/>
      <c r="P18324" s="3"/>
      <c r="Q18324" s="3"/>
      <c r="R18324" s="3"/>
      <c r="S18324" s="3"/>
    </row>
    <row r="18325" spans="5:19" x14ac:dyDescent="0.3">
      <c r="E18325"/>
      <c r="F18325"/>
      <c r="G18325" s="3"/>
      <c r="H18325" s="3"/>
      <c r="I18325" s="3"/>
      <c r="J18325" s="3"/>
      <c r="K18325" s="3"/>
      <c r="L18325" s="3"/>
      <c r="M18325" s="3"/>
      <c r="N18325" s="3"/>
      <c r="O18325" s="3"/>
      <c r="P18325" s="3"/>
      <c r="Q18325" s="3"/>
      <c r="R18325" s="3"/>
      <c r="S18325" s="3"/>
    </row>
    <row r="18326" spans="5:19" x14ac:dyDescent="0.3">
      <c r="E18326"/>
      <c r="F18326"/>
      <c r="G18326" s="3"/>
      <c r="H18326" s="3"/>
      <c r="I18326" s="3"/>
      <c r="J18326" s="3"/>
      <c r="K18326" s="3"/>
      <c r="L18326" s="3"/>
      <c r="M18326" s="3"/>
      <c r="N18326" s="3"/>
      <c r="O18326" s="3"/>
      <c r="P18326" s="3"/>
      <c r="Q18326" s="3"/>
      <c r="R18326" s="3"/>
      <c r="S18326" s="3"/>
    </row>
    <row r="18327" spans="5:19" x14ac:dyDescent="0.3">
      <c r="E18327"/>
      <c r="F18327"/>
      <c r="G18327" s="3"/>
      <c r="H18327" s="3"/>
      <c r="I18327" s="3"/>
      <c r="J18327" s="3"/>
      <c r="K18327" s="3"/>
      <c r="L18327" s="3"/>
      <c r="M18327" s="3"/>
      <c r="N18327" s="3"/>
      <c r="O18327" s="3"/>
      <c r="P18327" s="3"/>
      <c r="Q18327" s="3"/>
      <c r="R18327" s="3"/>
      <c r="S18327" s="3"/>
    </row>
    <row r="18328" spans="5:19" x14ac:dyDescent="0.3">
      <c r="E18328"/>
      <c r="F18328"/>
      <c r="G18328" s="3"/>
      <c r="H18328" s="3"/>
      <c r="I18328" s="3"/>
      <c r="J18328" s="3"/>
      <c r="K18328" s="3"/>
      <c r="L18328" s="3"/>
      <c r="M18328" s="3"/>
      <c r="N18328" s="3"/>
      <c r="O18328" s="3"/>
      <c r="P18328" s="3"/>
      <c r="Q18328" s="3"/>
      <c r="R18328" s="3"/>
      <c r="S18328" s="3"/>
    </row>
    <row r="18329" spans="5:19" x14ac:dyDescent="0.3">
      <c r="E18329"/>
      <c r="F18329"/>
      <c r="G18329" s="3"/>
      <c r="H18329" s="3"/>
      <c r="I18329" s="3"/>
      <c r="J18329" s="3"/>
      <c r="K18329" s="3"/>
      <c r="L18329" s="3"/>
      <c r="M18329" s="3"/>
      <c r="N18329" s="3"/>
      <c r="O18329" s="3"/>
      <c r="P18329" s="3"/>
      <c r="Q18329" s="3"/>
      <c r="R18329" s="3"/>
      <c r="S18329" s="3"/>
    </row>
    <row r="18330" spans="5:19" x14ac:dyDescent="0.3">
      <c r="E18330"/>
      <c r="F18330"/>
      <c r="G18330" s="3"/>
      <c r="H18330" s="3"/>
      <c r="I18330" s="3"/>
      <c r="J18330" s="3"/>
      <c r="K18330" s="3"/>
      <c r="L18330" s="3"/>
      <c r="M18330" s="3"/>
      <c r="N18330" s="3"/>
      <c r="O18330" s="3"/>
      <c r="P18330" s="3"/>
      <c r="Q18330" s="3"/>
      <c r="R18330" s="3"/>
      <c r="S18330" s="3"/>
    </row>
    <row r="18331" spans="5:19" x14ac:dyDescent="0.3">
      <c r="E18331"/>
      <c r="F18331"/>
      <c r="G18331" s="3"/>
      <c r="H18331" s="3"/>
      <c r="I18331" s="3"/>
      <c r="J18331" s="3"/>
      <c r="K18331" s="3"/>
      <c r="L18331" s="3"/>
      <c r="M18331" s="3"/>
      <c r="N18331" s="3"/>
      <c r="O18331" s="3"/>
      <c r="P18331" s="3"/>
      <c r="Q18331" s="3"/>
      <c r="R18331" s="3"/>
      <c r="S18331" s="3"/>
    </row>
    <row r="18332" spans="5:19" x14ac:dyDescent="0.3">
      <c r="E18332"/>
      <c r="F18332"/>
      <c r="G18332" s="3"/>
      <c r="H18332" s="3"/>
      <c r="I18332" s="3"/>
      <c r="J18332" s="3"/>
      <c r="K18332" s="3"/>
      <c r="L18332" s="3"/>
      <c r="M18332" s="3"/>
      <c r="N18332" s="3"/>
      <c r="O18332" s="3"/>
      <c r="P18332" s="3"/>
      <c r="Q18332" s="3"/>
      <c r="R18332" s="3"/>
      <c r="S18332" s="3"/>
    </row>
    <row r="18333" spans="5:19" x14ac:dyDescent="0.3">
      <c r="E18333"/>
      <c r="F18333"/>
      <c r="G18333" s="3"/>
      <c r="H18333" s="3"/>
      <c r="I18333" s="3"/>
      <c r="J18333" s="3"/>
      <c r="K18333" s="3"/>
      <c r="L18333" s="3"/>
      <c r="M18333" s="3"/>
      <c r="N18333" s="3"/>
      <c r="O18333" s="3"/>
      <c r="P18333" s="3"/>
      <c r="Q18333" s="3"/>
      <c r="R18333" s="3"/>
      <c r="S18333" s="3"/>
    </row>
    <row r="18334" spans="5:19" x14ac:dyDescent="0.3">
      <c r="E18334"/>
      <c r="F18334"/>
      <c r="G18334" s="3"/>
      <c r="H18334" s="3"/>
      <c r="I18334" s="3"/>
      <c r="J18334" s="3"/>
      <c r="K18334" s="3"/>
      <c r="L18334" s="3"/>
      <c r="M18334" s="3"/>
      <c r="N18334" s="3"/>
      <c r="O18334" s="3"/>
      <c r="P18334" s="3"/>
      <c r="Q18334" s="3"/>
      <c r="R18334" s="3"/>
      <c r="S18334" s="3"/>
    </row>
    <row r="18335" spans="5:19" x14ac:dyDescent="0.3">
      <c r="E18335"/>
      <c r="F18335"/>
      <c r="G18335" s="3"/>
      <c r="H18335" s="3"/>
      <c r="I18335" s="3"/>
      <c r="J18335" s="3"/>
      <c r="K18335" s="3"/>
      <c r="L18335" s="3"/>
      <c r="M18335" s="3"/>
      <c r="N18335" s="3"/>
      <c r="O18335" s="3"/>
      <c r="P18335" s="3"/>
      <c r="Q18335" s="3"/>
      <c r="R18335" s="3"/>
      <c r="S18335" s="3"/>
    </row>
    <row r="18336" spans="5:19" x14ac:dyDescent="0.3">
      <c r="E18336"/>
      <c r="F18336"/>
      <c r="G18336" s="3"/>
      <c r="H18336" s="3"/>
      <c r="I18336" s="3"/>
      <c r="J18336" s="3"/>
      <c r="K18336" s="3"/>
      <c r="L18336" s="3"/>
      <c r="M18336" s="3"/>
      <c r="N18336" s="3"/>
      <c r="O18336" s="3"/>
      <c r="P18336" s="3"/>
      <c r="Q18336" s="3"/>
      <c r="R18336" s="3"/>
      <c r="S18336" s="3"/>
    </row>
    <row r="18337" spans="5:19" x14ac:dyDescent="0.3">
      <c r="E18337"/>
      <c r="F18337"/>
      <c r="G18337" s="3"/>
      <c r="H18337" s="3"/>
      <c r="I18337" s="3"/>
      <c r="J18337" s="3"/>
      <c r="K18337" s="3"/>
      <c r="L18337" s="3"/>
      <c r="M18337" s="3"/>
      <c r="N18337" s="3"/>
      <c r="O18337" s="3"/>
      <c r="P18337" s="3"/>
      <c r="Q18337" s="3"/>
      <c r="R18337" s="3"/>
      <c r="S18337" s="3"/>
    </row>
    <row r="18338" spans="5:19" x14ac:dyDescent="0.3">
      <c r="E18338"/>
      <c r="F18338"/>
      <c r="G18338" s="3"/>
      <c r="H18338" s="3"/>
      <c r="I18338" s="3"/>
      <c r="J18338" s="3"/>
      <c r="K18338" s="3"/>
      <c r="L18338" s="3"/>
      <c r="M18338" s="3"/>
      <c r="N18338" s="3"/>
      <c r="O18338" s="3"/>
      <c r="P18338" s="3"/>
      <c r="Q18338" s="3"/>
      <c r="R18338" s="3"/>
      <c r="S18338" s="3"/>
    </row>
    <row r="18339" spans="5:19" x14ac:dyDescent="0.3">
      <c r="E18339"/>
      <c r="F18339"/>
      <c r="G18339" s="3"/>
      <c r="H18339" s="3"/>
      <c r="I18339" s="3"/>
      <c r="J18339" s="3"/>
      <c r="K18339" s="3"/>
      <c r="L18339" s="3"/>
      <c r="M18339" s="3"/>
      <c r="N18339" s="3"/>
      <c r="O18339" s="3"/>
      <c r="P18339" s="3"/>
      <c r="Q18339" s="3"/>
      <c r="R18339" s="3"/>
      <c r="S18339" s="3"/>
    </row>
    <row r="18340" spans="5:19" x14ac:dyDescent="0.3">
      <c r="E18340"/>
      <c r="F18340"/>
      <c r="G18340" s="3"/>
      <c r="H18340" s="3"/>
      <c r="I18340" s="3"/>
      <c r="J18340" s="3"/>
      <c r="K18340" s="3"/>
      <c r="L18340" s="3"/>
      <c r="M18340" s="3"/>
      <c r="N18340" s="3"/>
      <c r="O18340" s="3"/>
      <c r="P18340" s="3"/>
      <c r="Q18340" s="3"/>
      <c r="R18340" s="3"/>
      <c r="S18340" s="3"/>
    </row>
    <row r="18341" spans="5:19" x14ac:dyDescent="0.3">
      <c r="E18341"/>
      <c r="F18341"/>
      <c r="G18341" s="3"/>
      <c r="H18341" s="3"/>
      <c r="I18341" s="3"/>
      <c r="J18341" s="3"/>
      <c r="K18341" s="3"/>
      <c r="L18341" s="3"/>
      <c r="M18341" s="3"/>
      <c r="N18341" s="3"/>
      <c r="O18341" s="3"/>
      <c r="P18341" s="3"/>
      <c r="Q18341" s="3"/>
      <c r="R18341" s="3"/>
      <c r="S18341" s="3"/>
    </row>
    <row r="18342" spans="5:19" x14ac:dyDescent="0.3">
      <c r="E18342"/>
      <c r="F18342"/>
      <c r="G18342" s="3"/>
      <c r="H18342" s="3"/>
      <c r="I18342" s="3"/>
      <c r="J18342" s="3"/>
      <c r="K18342" s="3"/>
      <c r="L18342" s="3"/>
      <c r="M18342" s="3"/>
      <c r="N18342" s="3"/>
      <c r="O18342" s="3"/>
      <c r="P18342" s="3"/>
      <c r="Q18342" s="3"/>
      <c r="R18342" s="3"/>
      <c r="S18342" s="3"/>
    </row>
    <row r="18343" spans="5:19" x14ac:dyDescent="0.3">
      <c r="E18343"/>
      <c r="F18343"/>
      <c r="G18343" s="3"/>
      <c r="H18343" s="3"/>
      <c r="I18343" s="3"/>
      <c r="J18343" s="3"/>
      <c r="K18343" s="3"/>
      <c r="L18343" s="3"/>
      <c r="M18343" s="3"/>
      <c r="N18343" s="3"/>
      <c r="O18343" s="3"/>
      <c r="P18343" s="3"/>
      <c r="Q18343" s="3"/>
      <c r="R18343" s="3"/>
      <c r="S18343" s="3"/>
    </row>
    <row r="18344" spans="5:19" x14ac:dyDescent="0.3">
      <c r="E18344"/>
      <c r="F18344"/>
      <c r="G18344" s="3"/>
      <c r="H18344" s="3"/>
      <c r="I18344" s="3"/>
      <c r="J18344" s="3"/>
      <c r="K18344" s="3"/>
      <c r="L18344" s="3"/>
      <c r="M18344" s="3"/>
      <c r="N18344" s="3"/>
      <c r="O18344" s="3"/>
      <c r="P18344" s="3"/>
      <c r="Q18344" s="3"/>
      <c r="R18344" s="3"/>
      <c r="S18344" s="3"/>
    </row>
    <row r="18345" spans="5:19" x14ac:dyDescent="0.3">
      <c r="E18345"/>
      <c r="F18345"/>
      <c r="G18345" s="3"/>
      <c r="H18345" s="3"/>
      <c r="I18345" s="3"/>
      <c r="J18345" s="3"/>
      <c r="K18345" s="3"/>
      <c r="L18345" s="3"/>
      <c r="M18345" s="3"/>
      <c r="N18345" s="3"/>
      <c r="O18345" s="3"/>
      <c r="P18345" s="3"/>
      <c r="Q18345" s="3"/>
      <c r="R18345" s="3"/>
      <c r="S18345" s="3"/>
    </row>
    <row r="18346" spans="5:19" x14ac:dyDescent="0.3">
      <c r="E18346"/>
      <c r="F18346"/>
      <c r="G18346" s="3"/>
      <c r="H18346" s="3"/>
      <c r="I18346" s="3"/>
      <c r="J18346" s="3"/>
      <c r="K18346" s="3"/>
      <c r="L18346" s="3"/>
      <c r="M18346" s="3"/>
      <c r="N18346" s="3"/>
      <c r="O18346" s="3"/>
      <c r="P18346" s="3"/>
      <c r="Q18346" s="3"/>
      <c r="R18346" s="3"/>
      <c r="S18346" s="3"/>
    </row>
    <row r="18347" spans="5:19" x14ac:dyDescent="0.3">
      <c r="E18347"/>
      <c r="F18347"/>
      <c r="G18347" s="3"/>
      <c r="H18347" s="3"/>
      <c r="I18347" s="3"/>
      <c r="J18347" s="3"/>
      <c r="K18347" s="3"/>
      <c r="L18347" s="3"/>
      <c r="M18347" s="3"/>
      <c r="N18347" s="3"/>
      <c r="O18347" s="3"/>
      <c r="P18347" s="3"/>
      <c r="Q18347" s="3"/>
      <c r="R18347" s="3"/>
      <c r="S18347" s="3"/>
    </row>
    <row r="18348" spans="5:19" x14ac:dyDescent="0.3">
      <c r="E18348"/>
      <c r="F18348"/>
      <c r="G18348" s="3"/>
      <c r="H18348" s="3"/>
      <c r="I18348" s="3"/>
      <c r="J18348" s="3"/>
      <c r="K18348" s="3"/>
      <c r="L18348" s="3"/>
      <c r="M18348" s="3"/>
      <c r="N18348" s="3"/>
      <c r="O18348" s="3"/>
      <c r="P18348" s="3"/>
      <c r="Q18348" s="3"/>
      <c r="R18348" s="3"/>
      <c r="S18348" s="3"/>
    </row>
    <row r="18349" spans="5:19" x14ac:dyDescent="0.3">
      <c r="E18349"/>
      <c r="F18349"/>
      <c r="G18349" s="3"/>
      <c r="H18349" s="3"/>
      <c r="I18349" s="3"/>
      <c r="J18349" s="3"/>
      <c r="K18349" s="3"/>
      <c r="L18349" s="3"/>
      <c r="M18349" s="3"/>
      <c r="N18349" s="3"/>
      <c r="O18349" s="3"/>
      <c r="P18349" s="3"/>
      <c r="Q18349" s="3"/>
      <c r="R18349" s="3"/>
      <c r="S18349" s="3"/>
    </row>
    <row r="18350" spans="5:19" x14ac:dyDescent="0.3">
      <c r="E18350"/>
      <c r="F18350"/>
      <c r="G18350" s="3"/>
      <c r="H18350" s="3"/>
      <c r="I18350" s="3"/>
      <c r="J18350" s="3"/>
      <c r="K18350" s="3"/>
      <c r="L18350" s="3"/>
      <c r="M18350" s="3"/>
      <c r="N18350" s="3"/>
      <c r="O18350" s="3"/>
      <c r="P18350" s="3"/>
      <c r="Q18350" s="3"/>
      <c r="R18350" s="3"/>
      <c r="S18350" s="3"/>
    </row>
    <row r="18351" spans="5:19" x14ac:dyDescent="0.3">
      <c r="E18351"/>
      <c r="F18351"/>
      <c r="G18351" s="3"/>
      <c r="H18351" s="3"/>
      <c r="I18351" s="3"/>
      <c r="J18351" s="3"/>
      <c r="K18351" s="3"/>
      <c r="L18351" s="3"/>
      <c r="M18351" s="3"/>
      <c r="N18351" s="3"/>
      <c r="O18351" s="3"/>
      <c r="P18351" s="3"/>
      <c r="Q18351" s="3"/>
      <c r="R18351" s="3"/>
      <c r="S18351" s="3"/>
    </row>
    <row r="18352" spans="5:19" x14ac:dyDescent="0.3">
      <c r="E18352"/>
      <c r="F18352"/>
      <c r="G18352" s="3"/>
      <c r="H18352" s="3"/>
      <c r="I18352" s="3"/>
      <c r="J18352" s="3"/>
      <c r="K18352" s="3"/>
      <c r="L18352" s="3"/>
      <c r="M18352" s="3"/>
      <c r="N18352" s="3"/>
      <c r="O18352" s="3"/>
      <c r="P18352" s="3"/>
      <c r="Q18352" s="3"/>
      <c r="R18352" s="3"/>
      <c r="S18352" s="3"/>
    </row>
    <row r="18353" spans="5:19" x14ac:dyDescent="0.3">
      <c r="E18353"/>
      <c r="F18353"/>
      <c r="G18353" s="3"/>
      <c r="H18353" s="3"/>
      <c r="I18353" s="3"/>
      <c r="J18353" s="3"/>
      <c r="K18353" s="3"/>
      <c r="L18353" s="3"/>
      <c r="M18353" s="3"/>
      <c r="N18353" s="3"/>
      <c r="O18353" s="3"/>
      <c r="P18353" s="3"/>
      <c r="Q18353" s="3"/>
      <c r="R18353" s="3"/>
      <c r="S18353" s="3"/>
    </row>
    <row r="18354" spans="5:19" x14ac:dyDescent="0.3">
      <c r="E18354"/>
      <c r="F18354"/>
      <c r="G18354" s="3"/>
      <c r="H18354" s="3"/>
      <c r="I18354" s="3"/>
      <c r="J18354" s="3"/>
      <c r="K18354" s="3"/>
      <c r="L18354" s="3"/>
      <c r="M18354" s="3"/>
      <c r="N18354" s="3"/>
      <c r="O18354" s="3"/>
      <c r="P18354" s="3"/>
      <c r="Q18354" s="3"/>
      <c r="R18354" s="3"/>
      <c r="S18354" s="3"/>
    </row>
    <row r="18355" spans="5:19" x14ac:dyDescent="0.3">
      <c r="E18355"/>
      <c r="F18355"/>
      <c r="G18355" s="3"/>
      <c r="H18355" s="3"/>
      <c r="I18355" s="3"/>
      <c r="J18355" s="3"/>
      <c r="K18355" s="3"/>
      <c r="L18355" s="3"/>
      <c r="M18355" s="3"/>
      <c r="N18355" s="3"/>
      <c r="O18355" s="3"/>
      <c r="P18355" s="3"/>
      <c r="Q18355" s="3"/>
      <c r="R18355" s="3"/>
      <c r="S18355" s="3"/>
    </row>
    <row r="18356" spans="5:19" x14ac:dyDescent="0.3">
      <c r="E18356"/>
      <c r="F18356"/>
      <c r="G18356" s="3"/>
      <c r="H18356" s="3"/>
      <c r="I18356" s="3"/>
      <c r="J18356" s="3"/>
      <c r="K18356" s="3"/>
      <c r="L18356" s="3"/>
      <c r="M18356" s="3"/>
      <c r="N18356" s="3"/>
      <c r="O18356" s="3"/>
      <c r="P18356" s="3"/>
      <c r="Q18356" s="3"/>
      <c r="R18356" s="3"/>
      <c r="S18356" s="3"/>
    </row>
    <row r="18357" spans="5:19" x14ac:dyDescent="0.3">
      <c r="E18357"/>
      <c r="F18357"/>
      <c r="G18357" s="3"/>
      <c r="H18357" s="3"/>
      <c r="I18357" s="3"/>
      <c r="J18357" s="3"/>
      <c r="K18357" s="3"/>
      <c r="L18357" s="3"/>
      <c r="M18357" s="3"/>
      <c r="N18357" s="3"/>
      <c r="O18357" s="3"/>
      <c r="P18357" s="3"/>
      <c r="Q18357" s="3"/>
      <c r="R18357" s="3"/>
      <c r="S18357" s="3"/>
    </row>
    <row r="18358" spans="5:19" x14ac:dyDescent="0.3">
      <c r="E18358"/>
      <c r="F18358"/>
      <c r="G18358" s="3"/>
      <c r="H18358" s="3"/>
      <c r="I18358" s="3"/>
      <c r="J18358" s="3"/>
      <c r="K18358" s="3"/>
      <c r="L18358" s="3"/>
      <c r="M18358" s="3"/>
      <c r="N18358" s="3"/>
      <c r="O18358" s="3"/>
      <c r="P18358" s="3"/>
      <c r="Q18358" s="3"/>
      <c r="R18358" s="3"/>
      <c r="S18358" s="3"/>
    </row>
    <row r="18359" spans="5:19" x14ac:dyDescent="0.3">
      <c r="E18359"/>
      <c r="F18359"/>
      <c r="G18359" s="3"/>
      <c r="H18359" s="3"/>
      <c r="I18359" s="3"/>
      <c r="J18359" s="3"/>
      <c r="K18359" s="3"/>
      <c r="L18359" s="3"/>
      <c r="M18359" s="3"/>
      <c r="N18359" s="3"/>
      <c r="O18359" s="3"/>
      <c r="P18359" s="3"/>
      <c r="Q18359" s="3"/>
      <c r="R18359" s="3"/>
      <c r="S18359" s="3"/>
    </row>
    <row r="18360" spans="5:19" x14ac:dyDescent="0.3">
      <c r="E18360"/>
      <c r="F18360"/>
      <c r="G18360" s="3"/>
      <c r="H18360" s="3"/>
      <c r="I18360" s="3"/>
      <c r="J18360" s="3"/>
      <c r="K18360" s="3"/>
      <c r="L18360" s="3"/>
      <c r="M18360" s="3"/>
      <c r="N18360" s="3"/>
      <c r="O18360" s="3"/>
      <c r="P18360" s="3"/>
      <c r="Q18360" s="3"/>
      <c r="R18360" s="3"/>
      <c r="S18360" s="3"/>
    </row>
    <row r="18361" spans="5:19" x14ac:dyDescent="0.3">
      <c r="E18361"/>
      <c r="F18361"/>
      <c r="G18361" s="3"/>
      <c r="H18361" s="3"/>
      <c r="I18361" s="3"/>
      <c r="J18361" s="3"/>
      <c r="K18361" s="3"/>
      <c r="L18361" s="3"/>
      <c r="M18361" s="3"/>
      <c r="N18361" s="3"/>
      <c r="O18361" s="3"/>
      <c r="P18361" s="3"/>
      <c r="Q18361" s="3"/>
      <c r="R18361" s="3"/>
      <c r="S18361" s="3"/>
    </row>
    <row r="18362" spans="5:19" x14ac:dyDescent="0.3">
      <c r="E18362"/>
      <c r="F18362"/>
      <c r="G18362" s="3"/>
      <c r="H18362" s="3"/>
      <c r="I18362" s="3"/>
      <c r="J18362" s="3"/>
      <c r="K18362" s="3"/>
      <c r="L18362" s="3"/>
      <c r="M18362" s="3"/>
      <c r="N18362" s="3"/>
      <c r="O18362" s="3"/>
      <c r="P18362" s="3"/>
      <c r="Q18362" s="3"/>
      <c r="R18362" s="3"/>
      <c r="S18362" s="3"/>
    </row>
    <row r="18363" spans="5:19" x14ac:dyDescent="0.3">
      <c r="E18363"/>
      <c r="F18363"/>
      <c r="G18363" s="3"/>
      <c r="H18363" s="3"/>
      <c r="I18363" s="3"/>
      <c r="J18363" s="3"/>
      <c r="K18363" s="3"/>
      <c r="L18363" s="3"/>
      <c r="M18363" s="3"/>
      <c r="N18363" s="3"/>
      <c r="O18363" s="3"/>
      <c r="P18363" s="3"/>
      <c r="Q18363" s="3"/>
      <c r="R18363" s="3"/>
      <c r="S18363" s="3"/>
    </row>
    <row r="18364" spans="5:19" x14ac:dyDescent="0.3">
      <c r="E18364"/>
      <c r="F18364"/>
      <c r="G18364" s="3"/>
      <c r="H18364" s="3"/>
      <c r="I18364" s="3"/>
      <c r="J18364" s="3"/>
      <c r="K18364" s="3"/>
      <c r="L18364" s="3"/>
      <c r="M18364" s="3"/>
      <c r="N18364" s="3"/>
      <c r="O18364" s="3"/>
      <c r="P18364" s="3"/>
      <c r="Q18364" s="3"/>
      <c r="R18364" s="3"/>
      <c r="S18364" s="3"/>
    </row>
    <row r="18365" spans="5:19" x14ac:dyDescent="0.3">
      <c r="E18365"/>
      <c r="F18365"/>
      <c r="G18365" s="3"/>
      <c r="H18365" s="3"/>
      <c r="I18365" s="3"/>
      <c r="J18365" s="3"/>
      <c r="K18365" s="3"/>
      <c r="L18365" s="3"/>
      <c r="M18365" s="3"/>
      <c r="N18365" s="3"/>
      <c r="O18365" s="3"/>
      <c r="P18365" s="3"/>
      <c r="Q18365" s="3"/>
      <c r="R18365" s="3"/>
      <c r="S18365" s="3"/>
    </row>
    <row r="18366" spans="5:19" x14ac:dyDescent="0.3">
      <c r="E18366"/>
      <c r="F18366"/>
      <c r="G18366" s="3"/>
      <c r="H18366" s="3"/>
      <c r="I18366" s="3"/>
      <c r="J18366" s="3"/>
      <c r="K18366" s="3"/>
      <c r="L18366" s="3"/>
      <c r="M18366" s="3"/>
      <c r="N18366" s="3"/>
      <c r="O18366" s="3"/>
      <c r="P18366" s="3"/>
      <c r="Q18366" s="3"/>
      <c r="R18366" s="3"/>
      <c r="S18366" s="3"/>
    </row>
    <row r="18367" spans="5:19" x14ac:dyDescent="0.3">
      <c r="E18367"/>
      <c r="F18367"/>
      <c r="G18367" s="3"/>
      <c r="H18367" s="3"/>
      <c r="I18367" s="3"/>
      <c r="J18367" s="3"/>
      <c r="K18367" s="3"/>
      <c r="L18367" s="3"/>
      <c r="M18367" s="3"/>
      <c r="N18367" s="3"/>
      <c r="O18367" s="3"/>
      <c r="P18367" s="3"/>
      <c r="Q18367" s="3"/>
      <c r="R18367" s="3"/>
      <c r="S18367" s="3"/>
    </row>
    <row r="18368" spans="5:19" x14ac:dyDescent="0.3">
      <c r="E18368"/>
      <c r="F18368"/>
      <c r="G18368" s="3"/>
      <c r="H18368" s="3"/>
      <c r="I18368" s="3"/>
      <c r="J18368" s="3"/>
      <c r="K18368" s="3"/>
      <c r="L18368" s="3"/>
      <c r="M18368" s="3"/>
      <c r="N18368" s="3"/>
      <c r="O18368" s="3"/>
      <c r="P18368" s="3"/>
      <c r="Q18368" s="3"/>
      <c r="R18368" s="3"/>
      <c r="S18368" s="3"/>
    </row>
    <row r="18369" spans="5:19" x14ac:dyDescent="0.3">
      <c r="E18369"/>
      <c r="F18369"/>
      <c r="G18369" s="3"/>
      <c r="H18369" s="3"/>
      <c r="I18369" s="3"/>
      <c r="J18369" s="3"/>
      <c r="K18369" s="3"/>
      <c r="L18369" s="3"/>
      <c r="M18369" s="3"/>
      <c r="N18369" s="3"/>
      <c r="O18369" s="3"/>
      <c r="P18369" s="3"/>
      <c r="Q18369" s="3"/>
      <c r="R18369" s="3"/>
      <c r="S18369" s="3"/>
    </row>
    <row r="18370" spans="5:19" x14ac:dyDescent="0.3">
      <c r="E18370"/>
      <c r="F18370"/>
      <c r="G18370" s="3"/>
      <c r="H18370" s="3"/>
      <c r="I18370" s="3"/>
      <c r="J18370" s="3"/>
      <c r="K18370" s="3"/>
      <c r="L18370" s="3"/>
      <c r="M18370" s="3"/>
      <c r="N18370" s="3"/>
      <c r="O18370" s="3"/>
      <c r="P18370" s="3"/>
      <c r="Q18370" s="3"/>
      <c r="R18370" s="3"/>
      <c r="S18370" s="3"/>
    </row>
    <row r="18371" spans="5:19" x14ac:dyDescent="0.3">
      <c r="E18371"/>
      <c r="F18371"/>
      <c r="G18371" s="3"/>
      <c r="H18371" s="3"/>
      <c r="I18371" s="3"/>
      <c r="J18371" s="3"/>
      <c r="K18371" s="3"/>
      <c r="L18371" s="3"/>
      <c r="M18371" s="3"/>
      <c r="N18371" s="3"/>
      <c r="O18371" s="3"/>
      <c r="P18371" s="3"/>
      <c r="Q18371" s="3"/>
      <c r="R18371" s="3"/>
      <c r="S18371" s="3"/>
    </row>
    <row r="18372" spans="5:19" x14ac:dyDescent="0.3">
      <c r="E18372"/>
      <c r="F18372"/>
      <c r="G18372" s="3"/>
      <c r="H18372" s="3"/>
      <c r="I18372" s="3"/>
      <c r="J18372" s="3"/>
      <c r="K18372" s="3"/>
      <c r="L18372" s="3"/>
      <c r="M18372" s="3"/>
      <c r="N18372" s="3"/>
      <c r="O18372" s="3"/>
      <c r="P18372" s="3"/>
      <c r="Q18372" s="3"/>
      <c r="R18372" s="3"/>
      <c r="S18372" s="3"/>
    </row>
    <row r="18373" spans="5:19" x14ac:dyDescent="0.3">
      <c r="E18373"/>
      <c r="F18373"/>
      <c r="G18373" s="3"/>
      <c r="H18373" s="3"/>
      <c r="I18373" s="3"/>
      <c r="J18373" s="3"/>
      <c r="K18373" s="3"/>
      <c r="L18373" s="3"/>
      <c r="M18373" s="3"/>
      <c r="N18373" s="3"/>
      <c r="O18373" s="3"/>
      <c r="P18373" s="3"/>
      <c r="Q18373" s="3"/>
      <c r="R18373" s="3"/>
      <c r="S18373" s="3"/>
    </row>
    <row r="18374" spans="5:19" x14ac:dyDescent="0.3">
      <c r="E18374"/>
      <c r="F18374"/>
      <c r="G18374" s="3"/>
      <c r="H18374" s="3"/>
      <c r="I18374" s="3"/>
      <c r="J18374" s="3"/>
      <c r="K18374" s="3"/>
      <c r="L18374" s="3"/>
      <c r="M18374" s="3"/>
      <c r="N18374" s="3"/>
      <c r="O18374" s="3"/>
      <c r="P18374" s="3"/>
      <c r="Q18374" s="3"/>
      <c r="R18374" s="3"/>
      <c r="S18374" s="3"/>
    </row>
    <row r="18375" spans="5:19" x14ac:dyDescent="0.3">
      <c r="E18375"/>
      <c r="F18375"/>
      <c r="G18375" s="3"/>
      <c r="H18375" s="3"/>
      <c r="I18375" s="3"/>
      <c r="J18375" s="3"/>
      <c r="K18375" s="3"/>
      <c r="L18375" s="3"/>
      <c r="M18375" s="3"/>
      <c r="N18375" s="3"/>
      <c r="O18375" s="3"/>
      <c r="P18375" s="3"/>
      <c r="Q18375" s="3"/>
      <c r="R18375" s="3"/>
      <c r="S18375" s="3"/>
    </row>
    <row r="18376" spans="5:19" x14ac:dyDescent="0.3">
      <c r="E18376"/>
      <c r="F18376"/>
      <c r="G18376" s="3"/>
      <c r="H18376" s="3"/>
      <c r="I18376" s="3"/>
      <c r="J18376" s="3"/>
      <c r="K18376" s="3"/>
      <c r="L18376" s="3"/>
      <c r="M18376" s="3"/>
      <c r="N18376" s="3"/>
      <c r="O18376" s="3"/>
      <c r="P18376" s="3"/>
      <c r="Q18376" s="3"/>
      <c r="R18376" s="3"/>
      <c r="S18376" s="3"/>
    </row>
    <row r="18377" spans="5:19" x14ac:dyDescent="0.3">
      <c r="E18377"/>
      <c r="F18377"/>
      <c r="G18377" s="3"/>
      <c r="H18377" s="3"/>
      <c r="I18377" s="3"/>
      <c r="J18377" s="3"/>
      <c r="K18377" s="3"/>
      <c r="L18377" s="3"/>
      <c r="M18377" s="3"/>
      <c r="N18377" s="3"/>
      <c r="O18377" s="3"/>
      <c r="P18377" s="3"/>
      <c r="Q18377" s="3"/>
      <c r="R18377" s="3"/>
      <c r="S18377" s="3"/>
    </row>
    <row r="18378" spans="5:19" x14ac:dyDescent="0.3">
      <c r="E18378"/>
      <c r="F18378"/>
      <c r="G18378" s="3"/>
      <c r="H18378" s="3"/>
      <c r="I18378" s="3"/>
      <c r="J18378" s="3"/>
      <c r="K18378" s="3"/>
      <c r="L18378" s="3"/>
      <c r="M18378" s="3"/>
      <c r="N18378" s="3"/>
      <c r="O18378" s="3"/>
      <c r="P18378" s="3"/>
      <c r="Q18378" s="3"/>
      <c r="R18378" s="3"/>
      <c r="S18378" s="3"/>
    </row>
    <row r="18379" spans="5:19" x14ac:dyDescent="0.3">
      <c r="E18379"/>
      <c r="F18379"/>
      <c r="G18379" s="3"/>
      <c r="H18379" s="3"/>
      <c r="I18379" s="3"/>
      <c r="J18379" s="3"/>
      <c r="K18379" s="3"/>
      <c r="L18379" s="3"/>
      <c r="M18379" s="3"/>
      <c r="N18379" s="3"/>
      <c r="O18379" s="3"/>
      <c r="P18379" s="3"/>
      <c r="Q18379" s="3"/>
      <c r="R18379" s="3"/>
      <c r="S18379" s="3"/>
    </row>
    <row r="18380" spans="5:19" x14ac:dyDescent="0.3">
      <c r="E18380"/>
      <c r="F18380"/>
      <c r="G18380" s="3"/>
      <c r="H18380" s="3"/>
      <c r="I18380" s="3"/>
      <c r="J18380" s="3"/>
      <c r="K18380" s="3"/>
      <c r="L18380" s="3"/>
      <c r="M18380" s="3"/>
      <c r="N18380" s="3"/>
      <c r="O18380" s="3"/>
      <c r="P18380" s="3"/>
      <c r="Q18380" s="3"/>
      <c r="R18380" s="3"/>
      <c r="S18380" s="3"/>
    </row>
    <row r="18381" spans="5:19" x14ac:dyDescent="0.3">
      <c r="E18381"/>
      <c r="F18381"/>
      <c r="G18381" s="3"/>
      <c r="H18381" s="3"/>
      <c r="I18381" s="3"/>
      <c r="J18381" s="3"/>
      <c r="K18381" s="3"/>
      <c r="L18381" s="3"/>
      <c r="M18381" s="3"/>
      <c r="N18381" s="3"/>
      <c r="O18381" s="3"/>
      <c r="P18381" s="3"/>
      <c r="Q18381" s="3"/>
      <c r="R18381" s="3"/>
      <c r="S18381" s="3"/>
    </row>
    <row r="18382" spans="5:19" x14ac:dyDescent="0.3">
      <c r="E18382"/>
      <c r="F18382"/>
      <c r="G18382" s="3"/>
      <c r="H18382" s="3"/>
      <c r="I18382" s="3"/>
      <c r="J18382" s="3"/>
      <c r="K18382" s="3"/>
      <c r="L18382" s="3"/>
      <c r="M18382" s="3"/>
      <c r="N18382" s="3"/>
      <c r="O18382" s="3"/>
      <c r="P18382" s="3"/>
      <c r="Q18382" s="3"/>
      <c r="R18382" s="3"/>
      <c r="S18382" s="3"/>
    </row>
    <row r="18383" spans="5:19" x14ac:dyDescent="0.3">
      <c r="E18383"/>
      <c r="F18383"/>
      <c r="G18383" s="3"/>
      <c r="H18383" s="3"/>
      <c r="I18383" s="3"/>
      <c r="J18383" s="3"/>
      <c r="K18383" s="3"/>
      <c r="L18383" s="3"/>
      <c r="M18383" s="3"/>
      <c r="N18383" s="3"/>
      <c r="O18383" s="3"/>
      <c r="P18383" s="3"/>
      <c r="Q18383" s="3"/>
      <c r="R18383" s="3"/>
      <c r="S18383" s="3"/>
    </row>
    <row r="18384" spans="5:19" x14ac:dyDescent="0.3">
      <c r="E18384"/>
      <c r="F18384"/>
      <c r="G18384" s="3"/>
      <c r="H18384" s="3"/>
      <c r="I18384" s="3"/>
      <c r="J18384" s="3"/>
      <c r="K18384" s="3"/>
      <c r="L18384" s="3"/>
      <c r="M18384" s="3"/>
      <c r="N18384" s="3"/>
      <c r="O18384" s="3"/>
      <c r="P18384" s="3"/>
      <c r="Q18384" s="3"/>
      <c r="R18384" s="3"/>
      <c r="S18384" s="3"/>
    </row>
    <row r="18385" spans="5:19" x14ac:dyDescent="0.3">
      <c r="E18385"/>
      <c r="F18385"/>
      <c r="G18385" s="3"/>
      <c r="H18385" s="3"/>
      <c r="I18385" s="3"/>
      <c r="J18385" s="3"/>
      <c r="K18385" s="3"/>
      <c r="L18385" s="3"/>
      <c r="M18385" s="3"/>
      <c r="N18385" s="3"/>
      <c r="O18385" s="3"/>
      <c r="P18385" s="3"/>
      <c r="Q18385" s="3"/>
      <c r="R18385" s="3"/>
      <c r="S18385" s="3"/>
    </row>
    <row r="18386" spans="5:19" x14ac:dyDescent="0.3">
      <c r="E18386"/>
      <c r="F18386"/>
      <c r="G18386" s="3"/>
      <c r="H18386" s="3"/>
      <c r="I18386" s="3"/>
      <c r="J18386" s="3"/>
      <c r="K18386" s="3"/>
      <c r="L18386" s="3"/>
      <c r="M18386" s="3"/>
      <c r="N18386" s="3"/>
      <c r="O18386" s="3"/>
      <c r="P18386" s="3"/>
      <c r="Q18386" s="3"/>
      <c r="R18386" s="3"/>
      <c r="S18386" s="3"/>
    </row>
    <row r="18387" spans="5:19" x14ac:dyDescent="0.3">
      <c r="E18387"/>
      <c r="F18387"/>
      <c r="G18387" s="3"/>
      <c r="H18387" s="3"/>
      <c r="I18387" s="3"/>
      <c r="J18387" s="3"/>
      <c r="K18387" s="3"/>
      <c r="L18387" s="3"/>
      <c r="M18387" s="3"/>
      <c r="N18387" s="3"/>
      <c r="O18387" s="3"/>
      <c r="P18387" s="3"/>
      <c r="Q18387" s="3"/>
      <c r="R18387" s="3"/>
      <c r="S18387" s="3"/>
    </row>
    <row r="18388" spans="5:19" x14ac:dyDescent="0.3">
      <c r="E18388"/>
      <c r="F18388"/>
      <c r="G18388" s="3"/>
      <c r="H18388" s="3"/>
      <c r="I18388" s="3"/>
      <c r="J18388" s="3"/>
      <c r="K18388" s="3"/>
      <c r="L18388" s="3"/>
      <c r="M18388" s="3"/>
      <c r="N18388" s="3"/>
      <c r="O18388" s="3"/>
      <c r="P18388" s="3"/>
      <c r="Q18388" s="3"/>
      <c r="R18388" s="3"/>
      <c r="S18388" s="3"/>
    </row>
    <row r="18389" spans="5:19" x14ac:dyDescent="0.3">
      <c r="E18389"/>
      <c r="F18389"/>
      <c r="G18389" s="3"/>
      <c r="H18389" s="3"/>
      <c r="I18389" s="3"/>
      <c r="J18389" s="3"/>
      <c r="K18389" s="3"/>
      <c r="L18389" s="3"/>
      <c r="M18389" s="3"/>
      <c r="N18389" s="3"/>
      <c r="O18389" s="3"/>
      <c r="P18389" s="3"/>
      <c r="Q18389" s="3"/>
      <c r="R18389" s="3"/>
      <c r="S18389" s="3"/>
    </row>
    <row r="18390" spans="5:19" x14ac:dyDescent="0.3">
      <c r="E18390"/>
      <c r="F18390"/>
      <c r="G18390" s="3"/>
      <c r="H18390" s="3"/>
      <c r="I18390" s="3"/>
      <c r="J18390" s="3"/>
      <c r="K18390" s="3"/>
      <c r="L18390" s="3"/>
      <c r="M18390" s="3"/>
      <c r="N18390" s="3"/>
      <c r="O18390" s="3"/>
      <c r="P18390" s="3"/>
      <c r="Q18390" s="3"/>
      <c r="R18390" s="3"/>
      <c r="S18390" s="3"/>
    </row>
    <row r="18391" spans="5:19" x14ac:dyDescent="0.3">
      <c r="E18391"/>
      <c r="F18391"/>
      <c r="G18391" s="3"/>
      <c r="H18391" s="3"/>
      <c r="I18391" s="3"/>
      <c r="J18391" s="3"/>
      <c r="K18391" s="3"/>
      <c r="L18391" s="3"/>
      <c r="M18391" s="3"/>
      <c r="N18391" s="3"/>
      <c r="O18391" s="3"/>
      <c r="P18391" s="3"/>
      <c r="Q18391" s="3"/>
      <c r="R18391" s="3"/>
      <c r="S18391" s="3"/>
    </row>
    <row r="18392" spans="5:19" x14ac:dyDescent="0.3">
      <c r="E18392"/>
      <c r="F18392"/>
      <c r="G18392" s="3"/>
      <c r="H18392" s="3"/>
      <c r="I18392" s="3"/>
      <c r="J18392" s="3"/>
      <c r="K18392" s="3"/>
      <c r="L18392" s="3"/>
      <c r="M18392" s="3"/>
      <c r="N18392" s="3"/>
      <c r="O18392" s="3"/>
      <c r="P18392" s="3"/>
      <c r="Q18392" s="3"/>
      <c r="R18392" s="3"/>
      <c r="S18392" s="3"/>
    </row>
    <row r="18393" spans="5:19" x14ac:dyDescent="0.3">
      <c r="E18393"/>
      <c r="F18393"/>
      <c r="G18393" s="3"/>
      <c r="H18393" s="3"/>
      <c r="I18393" s="3"/>
      <c r="J18393" s="3"/>
      <c r="K18393" s="3"/>
      <c r="L18393" s="3"/>
      <c r="M18393" s="3"/>
      <c r="N18393" s="3"/>
      <c r="O18393" s="3"/>
      <c r="P18393" s="3"/>
      <c r="Q18393" s="3"/>
      <c r="R18393" s="3"/>
      <c r="S18393" s="3"/>
    </row>
    <row r="18394" spans="5:19" x14ac:dyDescent="0.3">
      <c r="E18394"/>
      <c r="F18394"/>
      <c r="G18394" s="3"/>
      <c r="H18394" s="3"/>
      <c r="I18394" s="3"/>
      <c r="J18394" s="3"/>
      <c r="K18394" s="3"/>
      <c r="L18394" s="3"/>
      <c r="M18394" s="3"/>
      <c r="N18394" s="3"/>
      <c r="O18394" s="3"/>
      <c r="P18394" s="3"/>
      <c r="Q18394" s="3"/>
      <c r="R18394" s="3"/>
      <c r="S18394" s="3"/>
    </row>
    <row r="18395" spans="5:19" x14ac:dyDescent="0.3">
      <c r="E18395"/>
      <c r="F18395"/>
      <c r="G18395" s="3"/>
      <c r="H18395" s="3"/>
      <c r="I18395" s="3"/>
      <c r="J18395" s="3"/>
      <c r="K18395" s="3"/>
      <c r="L18395" s="3"/>
      <c r="M18395" s="3"/>
      <c r="N18395" s="3"/>
      <c r="O18395" s="3"/>
      <c r="P18395" s="3"/>
      <c r="Q18395" s="3"/>
      <c r="R18395" s="3"/>
      <c r="S18395" s="3"/>
    </row>
    <row r="18396" spans="5:19" x14ac:dyDescent="0.3">
      <c r="E18396"/>
      <c r="F18396"/>
      <c r="G18396" s="3"/>
      <c r="H18396" s="3"/>
      <c r="I18396" s="3"/>
      <c r="J18396" s="3"/>
      <c r="K18396" s="3"/>
      <c r="L18396" s="3"/>
      <c r="M18396" s="3"/>
      <c r="N18396" s="3"/>
      <c r="O18396" s="3"/>
      <c r="P18396" s="3"/>
      <c r="Q18396" s="3"/>
      <c r="R18396" s="3"/>
      <c r="S18396" s="3"/>
    </row>
    <row r="18397" spans="5:19" x14ac:dyDescent="0.3">
      <c r="E18397"/>
      <c r="F18397"/>
      <c r="G18397" s="3"/>
      <c r="H18397" s="3"/>
      <c r="I18397" s="3"/>
      <c r="J18397" s="3"/>
      <c r="K18397" s="3"/>
      <c r="L18397" s="3"/>
      <c r="M18397" s="3"/>
      <c r="N18397" s="3"/>
      <c r="O18397" s="3"/>
      <c r="P18397" s="3"/>
      <c r="Q18397" s="3"/>
      <c r="R18397" s="3"/>
      <c r="S18397" s="3"/>
    </row>
    <row r="18398" spans="5:19" x14ac:dyDescent="0.3">
      <c r="E18398"/>
      <c r="F18398"/>
      <c r="G18398" s="3"/>
      <c r="H18398" s="3"/>
      <c r="I18398" s="3"/>
      <c r="J18398" s="3"/>
      <c r="K18398" s="3"/>
      <c r="L18398" s="3"/>
      <c r="M18398" s="3"/>
      <c r="N18398" s="3"/>
      <c r="O18398" s="3"/>
      <c r="P18398" s="3"/>
      <c r="Q18398" s="3"/>
      <c r="R18398" s="3"/>
      <c r="S18398" s="3"/>
    </row>
    <row r="18399" spans="5:19" x14ac:dyDescent="0.3">
      <c r="E18399"/>
      <c r="F18399"/>
      <c r="G18399" s="3"/>
      <c r="H18399" s="3"/>
      <c r="I18399" s="3"/>
      <c r="J18399" s="3"/>
      <c r="K18399" s="3"/>
      <c r="L18399" s="3"/>
      <c r="M18399" s="3"/>
      <c r="N18399" s="3"/>
      <c r="O18399" s="3"/>
      <c r="P18399" s="3"/>
      <c r="Q18399" s="3"/>
      <c r="R18399" s="3"/>
      <c r="S18399" s="3"/>
    </row>
    <row r="18400" spans="5:19" x14ac:dyDescent="0.3">
      <c r="E18400"/>
      <c r="F18400"/>
      <c r="G18400" s="3"/>
      <c r="H18400" s="3"/>
      <c r="I18400" s="3"/>
      <c r="J18400" s="3"/>
      <c r="K18400" s="3"/>
      <c r="L18400" s="3"/>
      <c r="M18400" s="3"/>
      <c r="N18400" s="3"/>
      <c r="O18400" s="3"/>
      <c r="P18400" s="3"/>
      <c r="Q18400" s="3"/>
      <c r="R18400" s="3"/>
      <c r="S18400" s="3"/>
    </row>
    <row r="18401" spans="5:19" x14ac:dyDescent="0.3">
      <c r="E18401"/>
      <c r="F18401"/>
      <c r="G18401" s="3"/>
      <c r="H18401" s="3"/>
      <c r="I18401" s="3"/>
      <c r="J18401" s="3"/>
      <c r="K18401" s="3"/>
      <c r="L18401" s="3"/>
      <c r="M18401" s="3"/>
      <c r="N18401" s="3"/>
      <c r="O18401" s="3"/>
      <c r="P18401" s="3"/>
      <c r="Q18401" s="3"/>
      <c r="R18401" s="3"/>
      <c r="S18401" s="3"/>
    </row>
    <row r="18402" spans="5:19" x14ac:dyDescent="0.3">
      <c r="E18402"/>
      <c r="F18402"/>
      <c r="G18402" s="3"/>
      <c r="H18402" s="3"/>
      <c r="I18402" s="3"/>
      <c r="J18402" s="3"/>
      <c r="K18402" s="3"/>
      <c r="L18402" s="3"/>
      <c r="M18402" s="3"/>
      <c r="N18402" s="3"/>
      <c r="O18402" s="3"/>
      <c r="P18402" s="3"/>
      <c r="Q18402" s="3"/>
      <c r="R18402" s="3"/>
      <c r="S18402" s="3"/>
    </row>
    <row r="18403" spans="5:19" x14ac:dyDescent="0.3">
      <c r="E18403"/>
      <c r="F18403"/>
      <c r="G18403" s="3"/>
      <c r="H18403" s="3"/>
      <c r="I18403" s="3"/>
      <c r="J18403" s="3"/>
      <c r="K18403" s="3"/>
      <c r="L18403" s="3"/>
      <c r="M18403" s="3"/>
      <c r="N18403" s="3"/>
      <c r="O18403" s="3"/>
      <c r="P18403" s="3"/>
      <c r="Q18403" s="3"/>
      <c r="R18403" s="3"/>
      <c r="S18403" s="3"/>
    </row>
    <row r="18404" spans="5:19" x14ac:dyDescent="0.3">
      <c r="E18404"/>
      <c r="F18404"/>
      <c r="G18404" s="3"/>
      <c r="H18404" s="3"/>
      <c r="I18404" s="3"/>
      <c r="J18404" s="3"/>
      <c r="K18404" s="3"/>
      <c r="L18404" s="3"/>
      <c r="M18404" s="3"/>
      <c r="N18404" s="3"/>
      <c r="O18404" s="3"/>
      <c r="P18404" s="3"/>
      <c r="Q18404" s="3"/>
      <c r="R18404" s="3"/>
      <c r="S18404" s="3"/>
    </row>
    <row r="18405" spans="5:19" x14ac:dyDescent="0.3">
      <c r="E18405"/>
      <c r="F18405"/>
      <c r="G18405" s="3"/>
      <c r="H18405" s="3"/>
      <c r="I18405" s="3"/>
      <c r="J18405" s="3"/>
      <c r="K18405" s="3"/>
      <c r="L18405" s="3"/>
      <c r="M18405" s="3"/>
      <c r="N18405" s="3"/>
      <c r="O18405" s="3"/>
      <c r="P18405" s="3"/>
      <c r="Q18405" s="3"/>
      <c r="R18405" s="3"/>
      <c r="S18405" s="3"/>
    </row>
    <row r="18406" spans="5:19" x14ac:dyDescent="0.3">
      <c r="E18406"/>
      <c r="F18406"/>
      <c r="G18406" s="3"/>
      <c r="H18406" s="3"/>
      <c r="I18406" s="3"/>
      <c r="J18406" s="3"/>
      <c r="K18406" s="3"/>
      <c r="L18406" s="3"/>
      <c r="M18406" s="3"/>
      <c r="N18406" s="3"/>
      <c r="O18406" s="3"/>
      <c r="P18406" s="3"/>
      <c r="Q18406" s="3"/>
      <c r="R18406" s="3"/>
      <c r="S18406" s="3"/>
    </row>
    <row r="18407" spans="5:19" x14ac:dyDescent="0.3">
      <c r="E18407"/>
      <c r="F18407"/>
      <c r="G18407" s="3"/>
      <c r="H18407" s="3"/>
      <c r="I18407" s="3"/>
      <c r="J18407" s="3"/>
      <c r="K18407" s="3"/>
      <c r="L18407" s="3"/>
      <c r="M18407" s="3"/>
      <c r="N18407" s="3"/>
      <c r="O18407" s="3"/>
      <c r="P18407" s="3"/>
      <c r="Q18407" s="3"/>
      <c r="R18407" s="3"/>
      <c r="S18407" s="3"/>
    </row>
    <row r="18408" spans="5:19" x14ac:dyDescent="0.3">
      <c r="E18408"/>
      <c r="F18408"/>
      <c r="G18408" s="3"/>
      <c r="H18408" s="3"/>
      <c r="I18408" s="3"/>
      <c r="J18408" s="3"/>
      <c r="K18408" s="3"/>
      <c r="L18408" s="3"/>
      <c r="M18408" s="3"/>
      <c r="N18408" s="3"/>
      <c r="O18408" s="3"/>
      <c r="P18408" s="3"/>
      <c r="Q18408" s="3"/>
      <c r="R18408" s="3"/>
      <c r="S18408" s="3"/>
    </row>
    <row r="18409" spans="5:19" x14ac:dyDescent="0.3">
      <c r="E18409"/>
      <c r="F18409"/>
      <c r="G18409" s="3"/>
      <c r="H18409" s="3"/>
      <c r="I18409" s="3"/>
      <c r="J18409" s="3"/>
      <c r="K18409" s="3"/>
      <c r="L18409" s="3"/>
      <c r="M18409" s="3"/>
      <c r="N18409" s="3"/>
      <c r="O18409" s="3"/>
      <c r="P18409" s="3"/>
      <c r="Q18409" s="3"/>
      <c r="R18409" s="3"/>
      <c r="S18409" s="3"/>
    </row>
    <row r="18410" spans="5:19" x14ac:dyDescent="0.3">
      <c r="E18410"/>
      <c r="F18410"/>
      <c r="G18410" s="3"/>
      <c r="H18410" s="3"/>
      <c r="I18410" s="3"/>
      <c r="J18410" s="3"/>
      <c r="K18410" s="3"/>
      <c r="L18410" s="3"/>
      <c r="M18410" s="3"/>
      <c r="N18410" s="3"/>
      <c r="O18410" s="3"/>
      <c r="P18410" s="3"/>
      <c r="Q18410" s="3"/>
      <c r="R18410" s="3"/>
      <c r="S18410" s="3"/>
    </row>
    <row r="18411" spans="5:19" x14ac:dyDescent="0.3">
      <c r="E18411"/>
      <c r="F18411"/>
      <c r="G18411" s="3"/>
      <c r="H18411" s="3"/>
      <c r="I18411" s="3"/>
      <c r="J18411" s="3"/>
      <c r="K18411" s="3"/>
      <c r="L18411" s="3"/>
      <c r="M18411" s="3"/>
      <c r="N18411" s="3"/>
      <c r="O18411" s="3"/>
      <c r="P18411" s="3"/>
      <c r="Q18411" s="3"/>
      <c r="R18411" s="3"/>
      <c r="S18411" s="3"/>
    </row>
    <row r="18412" spans="5:19" x14ac:dyDescent="0.3">
      <c r="E18412"/>
      <c r="F18412"/>
      <c r="G18412" s="3"/>
      <c r="H18412" s="3"/>
      <c r="I18412" s="3"/>
      <c r="J18412" s="3"/>
      <c r="K18412" s="3"/>
      <c r="L18412" s="3"/>
      <c r="M18412" s="3"/>
      <c r="N18412" s="3"/>
      <c r="O18412" s="3"/>
      <c r="P18412" s="3"/>
      <c r="Q18412" s="3"/>
      <c r="R18412" s="3"/>
      <c r="S18412" s="3"/>
    </row>
    <row r="18413" spans="5:19" x14ac:dyDescent="0.3">
      <c r="E18413"/>
      <c r="F18413"/>
      <c r="G18413" s="3"/>
      <c r="H18413" s="3"/>
      <c r="I18413" s="3"/>
      <c r="J18413" s="3"/>
      <c r="K18413" s="3"/>
      <c r="L18413" s="3"/>
      <c r="M18413" s="3"/>
      <c r="N18413" s="3"/>
      <c r="O18413" s="3"/>
      <c r="P18413" s="3"/>
      <c r="Q18413" s="3"/>
      <c r="R18413" s="3"/>
      <c r="S18413" s="3"/>
    </row>
    <row r="18414" spans="5:19" x14ac:dyDescent="0.3">
      <c r="E18414"/>
      <c r="F18414"/>
      <c r="G18414" s="3"/>
      <c r="H18414" s="3"/>
      <c r="I18414" s="3"/>
      <c r="J18414" s="3"/>
      <c r="K18414" s="3"/>
      <c r="L18414" s="3"/>
      <c r="M18414" s="3"/>
      <c r="N18414" s="3"/>
      <c r="O18414" s="3"/>
      <c r="P18414" s="3"/>
      <c r="Q18414" s="3"/>
      <c r="R18414" s="3"/>
      <c r="S18414" s="3"/>
    </row>
    <row r="18415" spans="5:19" x14ac:dyDescent="0.3">
      <c r="E18415"/>
      <c r="F18415"/>
      <c r="G18415" s="3"/>
      <c r="H18415" s="3"/>
      <c r="I18415" s="3"/>
      <c r="J18415" s="3"/>
      <c r="K18415" s="3"/>
      <c r="L18415" s="3"/>
      <c r="M18415" s="3"/>
      <c r="N18415" s="3"/>
      <c r="O18415" s="3"/>
      <c r="P18415" s="3"/>
      <c r="Q18415" s="3"/>
      <c r="R18415" s="3"/>
      <c r="S18415" s="3"/>
    </row>
    <row r="18416" spans="5:19" x14ac:dyDescent="0.3">
      <c r="E18416"/>
      <c r="F18416"/>
      <c r="G18416" s="3"/>
      <c r="H18416" s="3"/>
      <c r="I18416" s="3"/>
      <c r="J18416" s="3"/>
      <c r="K18416" s="3"/>
      <c r="L18416" s="3"/>
      <c r="M18416" s="3"/>
      <c r="N18416" s="3"/>
      <c r="O18416" s="3"/>
      <c r="P18416" s="3"/>
      <c r="Q18416" s="3"/>
      <c r="R18416" s="3"/>
      <c r="S18416" s="3"/>
    </row>
    <row r="18417" spans="5:19" x14ac:dyDescent="0.3">
      <c r="E18417"/>
      <c r="F18417"/>
      <c r="G18417" s="3"/>
      <c r="H18417" s="3"/>
      <c r="I18417" s="3"/>
      <c r="J18417" s="3"/>
      <c r="K18417" s="3"/>
      <c r="L18417" s="3"/>
      <c r="M18417" s="3"/>
      <c r="N18417" s="3"/>
      <c r="O18417" s="3"/>
      <c r="P18417" s="3"/>
      <c r="Q18417" s="3"/>
      <c r="R18417" s="3"/>
      <c r="S18417" s="3"/>
    </row>
    <row r="18418" spans="5:19" x14ac:dyDescent="0.3">
      <c r="E18418"/>
      <c r="F18418"/>
      <c r="G18418" s="3"/>
      <c r="H18418" s="3"/>
      <c r="I18418" s="3"/>
      <c r="J18418" s="3"/>
      <c r="K18418" s="3"/>
      <c r="L18418" s="3"/>
      <c r="M18418" s="3"/>
      <c r="N18418" s="3"/>
      <c r="O18418" s="3"/>
      <c r="P18418" s="3"/>
      <c r="Q18418" s="3"/>
      <c r="R18418" s="3"/>
      <c r="S18418" s="3"/>
    </row>
    <row r="18419" spans="5:19" x14ac:dyDescent="0.3">
      <c r="E18419"/>
      <c r="F18419"/>
      <c r="G18419" s="3"/>
      <c r="H18419" s="3"/>
      <c r="I18419" s="3"/>
      <c r="J18419" s="3"/>
      <c r="K18419" s="3"/>
      <c r="L18419" s="3"/>
      <c r="M18419" s="3"/>
      <c r="N18419" s="3"/>
      <c r="O18419" s="3"/>
      <c r="P18419" s="3"/>
      <c r="Q18419" s="3"/>
      <c r="R18419" s="3"/>
      <c r="S18419" s="3"/>
    </row>
    <row r="18420" spans="5:19" x14ac:dyDescent="0.3">
      <c r="E18420"/>
      <c r="F18420"/>
      <c r="G18420" s="3"/>
      <c r="H18420" s="3"/>
      <c r="I18420" s="3"/>
      <c r="J18420" s="3"/>
      <c r="K18420" s="3"/>
      <c r="L18420" s="3"/>
      <c r="M18420" s="3"/>
      <c r="N18420" s="3"/>
      <c r="O18420" s="3"/>
      <c r="P18420" s="3"/>
      <c r="Q18420" s="3"/>
      <c r="R18420" s="3"/>
      <c r="S18420" s="3"/>
    </row>
    <row r="18421" spans="5:19" x14ac:dyDescent="0.3">
      <c r="E18421"/>
      <c r="F18421"/>
      <c r="G18421" s="3"/>
      <c r="H18421" s="3"/>
      <c r="I18421" s="3"/>
      <c r="J18421" s="3"/>
      <c r="K18421" s="3"/>
      <c r="L18421" s="3"/>
      <c r="M18421" s="3"/>
      <c r="N18421" s="3"/>
      <c r="O18421" s="3"/>
      <c r="P18421" s="3"/>
      <c r="Q18421" s="3"/>
      <c r="R18421" s="3"/>
      <c r="S18421" s="3"/>
    </row>
    <row r="18422" spans="5:19" x14ac:dyDescent="0.3">
      <c r="E18422"/>
      <c r="F18422"/>
      <c r="G18422" s="3"/>
      <c r="H18422" s="3"/>
      <c r="I18422" s="3"/>
      <c r="J18422" s="3"/>
      <c r="K18422" s="3"/>
      <c r="L18422" s="3"/>
      <c r="M18422" s="3"/>
      <c r="N18422" s="3"/>
      <c r="O18422" s="3"/>
      <c r="P18422" s="3"/>
      <c r="Q18422" s="3"/>
      <c r="R18422" s="3"/>
      <c r="S18422" s="3"/>
    </row>
    <row r="18423" spans="5:19" x14ac:dyDescent="0.3">
      <c r="E18423"/>
      <c r="F18423"/>
      <c r="G18423" s="3"/>
      <c r="H18423" s="3"/>
      <c r="I18423" s="3"/>
      <c r="J18423" s="3"/>
      <c r="K18423" s="3"/>
      <c r="L18423" s="3"/>
      <c r="M18423" s="3"/>
      <c r="N18423" s="3"/>
      <c r="O18423" s="3"/>
      <c r="P18423" s="3"/>
      <c r="Q18423" s="3"/>
      <c r="R18423" s="3"/>
      <c r="S18423" s="3"/>
    </row>
    <row r="18424" spans="5:19" x14ac:dyDescent="0.3">
      <c r="E18424"/>
      <c r="F18424"/>
      <c r="G18424" s="3"/>
      <c r="H18424" s="3"/>
      <c r="I18424" s="3"/>
      <c r="J18424" s="3"/>
      <c r="K18424" s="3"/>
      <c r="L18424" s="3"/>
      <c r="M18424" s="3"/>
      <c r="N18424" s="3"/>
      <c r="O18424" s="3"/>
      <c r="P18424" s="3"/>
      <c r="Q18424" s="3"/>
      <c r="R18424" s="3"/>
      <c r="S18424" s="3"/>
    </row>
    <row r="18425" spans="5:19" x14ac:dyDescent="0.3">
      <c r="E18425"/>
      <c r="F18425"/>
      <c r="G18425" s="3"/>
      <c r="H18425" s="3"/>
      <c r="I18425" s="3"/>
      <c r="J18425" s="3"/>
      <c r="K18425" s="3"/>
      <c r="L18425" s="3"/>
      <c r="M18425" s="3"/>
      <c r="N18425" s="3"/>
      <c r="O18425" s="3"/>
      <c r="P18425" s="3"/>
      <c r="Q18425" s="3"/>
      <c r="R18425" s="3"/>
      <c r="S18425" s="3"/>
    </row>
    <row r="18426" spans="5:19" x14ac:dyDescent="0.3">
      <c r="E18426"/>
      <c r="F18426"/>
      <c r="G18426" s="3"/>
      <c r="H18426" s="3"/>
      <c r="I18426" s="3"/>
      <c r="J18426" s="3"/>
      <c r="K18426" s="3"/>
      <c r="L18426" s="3"/>
      <c r="M18426" s="3"/>
      <c r="N18426" s="3"/>
      <c r="O18426" s="3"/>
      <c r="P18426" s="3"/>
      <c r="Q18426" s="3"/>
      <c r="R18426" s="3"/>
      <c r="S18426" s="3"/>
    </row>
    <row r="18427" spans="5:19" x14ac:dyDescent="0.3">
      <c r="E18427"/>
      <c r="F18427"/>
      <c r="G18427" s="3"/>
      <c r="H18427" s="3"/>
      <c r="I18427" s="3"/>
      <c r="J18427" s="3"/>
      <c r="K18427" s="3"/>
      <c r="L18427" s="3"/>
      <c r="M18427" s="3"/>
      <c r="N18427" s="3"/>
      <c r="O18427" s="3"/>
      <c r="P18427" s="3"/>
      <c r="Q18427" s="3"/>
      <c r="R18427" s="3"/>
      <c r="S18427" s="3"/>
    </row>
    <row r="18428" spans="5:19" x14ac:dyDescent="0.3">
      <c r="E18428"/>
      <c r="F18428"/>
      <c r="G18428" s="3"/>
      <c r="H18428" s="3"/>
      <c r="I18428" s="3"/>
      <c r="J18428" s="3"/>
      <c r="K18428" s="3"/>
      <c r="L18428" s="3"/>
      <c r="M18428" s="3"/>
      <c r="N18428" s="3"/>
      <c r="O18428" s="3"/>
      <c r="P18428" s="3"/>
      <c r="Q18428" s="3"/>
      <c r="R18428" s="3"/>
      <c r="S18428" s="3"/>
    </row>
    <row r="18429" spans="5:19" x14ac:dyDescent="0.3">
      <c r="E18429"/>
      <c r="F18429"/>
      <c r="G18429" s="3"/>
      <c r="H18429" s="3"/>
      <c r="I18429" s="3"/>
      <c r="J18429" s="3"/>
      <c r="K18429" s="3"/>
      <c r="L18429" s="3"/>
      <c r="M18429" s="3"/>
      <c r="N18429" s="3"/>
      <c r="O18429" s="3"/>
      <c r="P18429" s="3"/>
      <c r="Q18429" s="3"/>
      <c r="R18429" s="3"/>
      <c r="S18429" s="3"/>
    </row>
    <row r="18430" spans="5:19" x14ac:dyDescent="0.3">
      <c r="E18430"/>
      <c r="F18430"/>
      <c r="G18430" s="3"/>
      <c r="H18430" s="3"/>
      <c r="I18430" s="3"/>
      <c r="J18430" s="3"/>
      <c r="K18430" s="3"/>
      <c r="L18430" s="3"/>
      <c r="M18430" s="3"/>
      <c r="N18430" s="3"/>
      <c r="O18430" s="3"/>
      <c r="P18430" s="3"/>
      <c r="Q18430" s="3"/>
      <c r="R18430" s="3"/>
      <c r="S18430" s="3"/>
    </row>
    <row r="18431" spans="5:19" x14ac:dyDescent="0.3">
      <c r="E18431"/>
      <c r="F18431"/>
      <c r="G18431" s="3"/>
      <c r="H18431" s="3"/>
      <c r="I18431" s="3"/>
      <c r="J18431" s="3"/>
      <c r="K18431" s="3"/>
      <c r="L18431" s="3"/>
      <c r="M18431" s="3"/>
      <c r="N18431" s="3"/>
      <c r="O18431" s="3"/>
      <c r="P18431" s="3"/>
      <c r="Q18431" s="3"/>
      <c r="R18431" s="3"/>
      <c r="S18431" s="3"/>
    </row>
    <row r="18432" spans="5:19" x14ac:dyDescent="0.3">
      <c r="E18432"/>
      <c r="F18432"/>
      <c r="G18432" s="3"/>
      <c r="H18432" s="3"/>
      <c r="I18432" s="3"/>
      <c r="J18432" s="3"/>
      <c r="K18432" s="3"/>
      <c r="L18432" s="3"/>
      <c r="M18432" s="3"/>
      <c r="N18432" s="3"/>
      <c r="O18432" s="3"/>
      <c r="P18432" s="3"/>
      <c r="Q18432" s="3"/>
      <c r="R18432" s="3"/>
      <c r="S18432" s="3"/>
    </row>
    <row r="18433" spans="5:19" x14ac:dyDescent="0.3">
      <c r="E18433"/>
      <c r="F18433"/>
      <c r="G18433" s="3"/>
      <c r="H18433" s="3"/>
      <c r="I18433" s="3"/>
      <c r="J18433" s="3"/>
      <c r="K18433" s="3"/>
      <c r="L18433" s="3"/>
      <c r="M18433" s="3"/>
      <c r="N18433" s="3"/>
      <c r="O18433" s="3"/>
      <c r="P18433" s="3"/>
      <c r="Q18433" s="3"/>
      <c r="R18433" s="3"/>
      <c r="S18433" s="3"/>
    </row>
    <row r="18434" spans="5:19" x14ac:dyDescent="0.3">
      <c r="E18434"/>
      <c r="F18434"/>
      <c r="G18434" s="3"/>
      <c r="H18434" s="3"/>
      <c r="I18434" s="3"/>
      <c r="J18434" s="3"/>
      <c r="K18434" s="3"/>
      <c r="L18434" s="3"/>
      <c r="M18434" s="3"/>
      <c r="N18434" s="3"/>
      <c r="O18434" s="3"/>
      <c r="P18434" s="3"/>
      <c r="Q18434" s="3"/>
      <c r="R18434" s="3"/>
      <c r="S18434" s="3"/>
    </row>
    <row r="18435" spans="5:19" x14ac:dyDescent="0.3">
      <c r="E18435"/>
      <c r="F18435"/>
      <c r="G18435" s="3"/>
      <c r="H18435" s="3"/>
      <c r="I18435" s="3"/>
      <c r="J18435" s="3"/>
      <c r="K18435" s="3"/>
      <c r="L18435" s="3"/>
      <c r="M18435" s="3"/>
      <c r="N18435" s="3"/>
      <c r="O18435" s="3"/>
      <c r="P18435" s="3"/>
      <c r="Q18435" s="3"/>
      <c r="R18435" s="3"/>
      <c r="S18435" s="3"/>
    </row>
    <row r="18436" spans="5:19" x14ac:dyDescent="0.3">
      <c r="E18436"/>
      <c r="F18436"/>
      <c r="G18436" s="3"/>
      <c r="H18436" s="3"/>
      <c r="I18436" s="3"/>
      <c r="J18436" s="3"/>
      <c r="K18436" s="3"/>
      <c r="L18436" s="3"/>
      <c r="M18436" s="3"/>
      <c r="N18436" s="3"/>
      <c r="O18436" s="3"/>
      <c r="P18436" s="3"/>
      <c r="Q18436" s="3"/>
      <c r="R18436" s="3"/>
      <c r="S18436" s="3"/>
    </row>
    <row r="18437" spans="5:19" x14ac:dyDescent="0.3">
      <c r="E18437"/>
      <c r="F18437"/>
      <c r="G18437" s="3"/>
      <c r="H18437" s="3"/>
      <c r="I18437" s="3"/>
      <c r="J18437" s="3"/>
      <c r="K18437" s="3"/>
      <c r="L18437" s="3"/>
      <c r="M18437" s="3"/>
      <c r="N18437" s="3"/>
      <c r="O18437" s="3"/>
      <c r="P18437" s="3"/>
      <c r="Q18437" s="3"/>
      <c r="R18437" s="3"/>
      <c r="S18437" s="3"/>
    </row>
    <row r="18438" spans="5:19" x14ac:dyDescent="0.3">
      <c r="E18438"/>
      <c r="F18438"/>
      <c r="G18438" s="3"/>
      <c r="H18438" s="3"/>
      <c r="I18438" s="3"/>
      <c r="J18438" s="3"/>
      <c r="K18438" s="3"/>
      <c r="L18438" s="3"/>
      <c r="M18438" s="3"/>
      <c r="N18438" s="3"/>
      <c r="O18438" s="3"/>
      <c r="P18438" s="3"/>
      <c r="Q18438" s="3"/>
      <c r="R18438" s="3"/>
      <c r="S18438" s="3"/>
    </row>
    <row r="18439" spans="5:19" x14ac:dyDescent="0.3">
      <c r="E18439"/>
      <c r="F18439"/>
      <c r="G18439" s="3"/>
      <c r="H18439" s="3"/>
      <c r="I18439" s="3"/>
      <c r="J18439" s="3"/>
      <c r="K18439" s="3"/>
      <c r="L18439" s="3"/>
      <c r="M18439" s="3"/>
      <c r="N18439" s="3"/>
      <c r="O18439" s="3"/>
      <c r="P18439" s="3"/>
      <c r="Q18439" s="3"/>
      <c r="R18439" s="3"/>
      <c r="S18439" s="3"/>
    </row>
    <row r="18440" spans="5:19" x14ac:dyDescent="0.3">
      <c r="E18440"/>
      <c r="F18440"/>
      <c r="G18440" s="3"/>
      <c r="H18440" s="3"/>
      <c r="I18440" s="3"/>
      <c r="J18440" s="3"/>
      <c r="K18440" s="3"/>
      <c r="L18440" s="3"/>
      <c r="M18440" s="3"/>
      <c r="N18440" s="3"/>
      <c r="O18440" s="3"/>
      <c r="P18440" s="3"/>
      <c r="Q18440" s="3"/>
      <c r="R18440" s="3"/>
      <c r="S18440" s="3"/>
    </row>
    <row r="18441" spans="5:19" x14ac:dyDescent="0.3">
      <c r="E18441"/>
      <c r="F18441"/>
      <c r="G18441" s="3"/>
      <c r="H18441" s="3"/>
      <c r="I18441" s="3"/>
      <c r="J18441" s="3"/>
      <c r="K18441" s="3"/>
      <c r="L18441" s="3"/>
      <c r="M18441" s="3"/>
      <c r="N18441" s="3"/>
      <c r="O18441" s="3"/>
      <c r="P18441" s="3"/>
      <c r="Q18441" s="3"/>
      <c r="R18441" s="3"/>
      <c r="S18441" s="3"/>
    </row>
    <row r="18442" spans="5:19" x14ac:dyDescent="0.3">
      <c r="E18442"/>
      <c r="F18442"/>
      <c r="G18442" s="3"/>
      <c r="H18442" s="3"/>
      <c r="I18442" s="3"/>
      <c r="J18442" s="3"/>
      <c r="K18442" s="3"/>
      <c r="L18442" s="3"/>
      <c r="M18442" s="3"/>
      <c r="N18442" s="3"/>
      <c r="O18442" s="3"/>
      <c r="P18442" s="3"/>
      <c r="Q18442" s="3"/>
      <c r="R18442" s="3"/>
      <c r="S18442" s="3"/>
    </row>
    <row r="18443" spans="5:19" x14ac:dyDescent="0.3">
      <c r="E18443"/>
      <c r="F18443"/>
      <c r="G18443" s="3"/>
      <c r="H18443" s="3"/>
      <c r="I18443" s="3"/>
      <c r="J18443" s="3"/>
      <c r="K18443" s="3"/>
      <c r="L18443" s="3"/>
      <c r="M18443" s="3"/>
      <c r="N18443" s="3"/>
      <c r="O18443" s="3"/>
      <c r="P18443" s="3"/>
      <c r="Q18443" s="3"/>
      <c r="R18443" s="3"/>
      <c r="S18443" s="3"/>
    </row>
    <row r="18444" spans="5:19" x14ac:dyDescent="0.3">
      <c r="E18444"/>
      <c r="F18444"/>
      <c r="G18444" s="3"/>
      <c r="H18444" s="3"/>
      <c r="I18444" s="3"/>
      <c r="J18444" s="3"/>
      <c r="K18444" s="3"/>
      <c r="L18444" s="3"/>
      <c r="M18444" s="3"/>
      <c r="N18444" s="3"/>
      <c r="O18444" s="3"/>
      <c r="P18444" s="3"/>
      <c r="Q18444" s="3"/>
      <c r="R18444" s="3"/>
      <c r="S18444" s="3"/>
    </row>
    <row r="18445" spans="5:19" x14ac:dyDescent="0.3">
      <c r="E18445"/>
      <c r="F18445"/>
      <c r="G18445" s="3"/>
      <c r="H18445" s="3"/>
      <c r="I18445" s="3"/>
      <c r="J18445" s="3"/>
      <c r="K18445" s="3"/>
      <c r="L18445" s="3"/>
      <c r="M18445" s="3"/>
      <c r="N18445" s="3"/>
      <c r="O18445" s="3"/>
      <c r="P18445" s="3"/>
      <c r="Q18445" s="3"/>
      <c r="R18445" s="3"/>
      <c r="S18445" s="3"/>
    </row>
    <row r="18446" spans="5:19" x14ac:dyDescent="0.3">
      <c r="E18446"/>
      <c r="F18446"/>
      <c r="G18446" s="3"/>
      <c r="H18446" s="3"/>
      <c r="I18446" s="3"/>
      <c r="J18446" s="3"/>
      <c r="K18446" s="3"/>
      <c r="L18446" s="3"/>
      <c r="M18446" s="3"/>
      <c r="N18446" s="3"/>
      <c r="O18446" s="3"/>
      <c r="P18446" s="3"/>
      <c r="Q18446" s="3"/>
      <c r="R18446" s="3"/>
      <c r="S18446" s="3"/>
    </row>
    <row r="18447" spans="5:19" x14ac:dyDescent="0.3">
      <c r="E18447"/>
      <c r="F18447"/>
      <c r="G18447" s="3"/>
      <c r="H18447" s="3"/>
      <c r="I18447" s="3"/>
      <c r="J18447" s="3"/>
      <c r="K18447" s="3"/>
      <c r="L18447" s="3"/>
      <c r="M18447" s="3"/>
      <c r="N18447" s="3"/>
      <c r="O18447" s="3"/>
      <c r="P18447" s="3"/>
      <c r="Q18447" s="3"/>
      <c r="R18447" s="3"/>
      <c r="S18447" s="3"/>
    </row>
    <row r="18448" spans="5:19" x14ac:dyDescent="0.3">
      <c r="E18448"/>
      <c r="F18448"/>
      <c r="G18448" s="3"/>
      <c r="H18448" s="3"/>
      <c r="I18448" s="3"/>
      <c r="J18448" s="3"/>
      <c r="K18448" s="3"/>
      <c r="L18448" s="3"/>
      <c r="M18448" s="3"/>
      <c r="N18448" s="3"/>
      <c r="O18448" s="3"/>
      <c r="P18448" s="3"/>
      <c r="Q18448" s="3"/>
      <c r="R18448" s="3"/>
      <c r="S18448" s="3"/>
    </row>
    <row r="18449" spans="5:19" x14ac:dyDescent="0.3">
      <c r="E18449"/>
      <c r="F18449"/>
      <c r="G18449" s="3"/>
      <c r="H18449" s="3"/>
      <c r="I18449" s="3"/>
      <c r="J18449" s="3"/>
      <c r="K18449" s="3"/>
      <c r="L18449" s="3"/>
      <c r="M18449" s="3"/>
      <c r="N18449" s="3"/>
      <c r="O18449" s="3"/>
      <c r="P18449" s="3"/>
      <c r="Q18449" s="3"/>
      <c r="R18449" s="3"/>
      <c r="S18449" s="3"/>
    </row>
    <row r="18450" spans="5:19" x14ac:dyDescent="0.3">
      <c r="E18450"/>
      <c r="F18450"/>
      <c r="G18450" s="3"/>
      <c r="H18450" s="3"/>
      <c r="I18450" s="3"/>
      <c r="J18450" s="3"/>
      <c r="K18450" s="3"/>
      <c r="L18450" s="3"/>
      <c r="M18450" s="3"/>
      <c r="N18450" s="3"/>
      <c r="O18450" s="3"/>
      <c r="P18450" s="3"/>
      <c r="Q18450" s="3"/>
      <c r="R18450" s="3"/>
      <c r="S18450" s="3"/>
    </row>
    <row r="18451" spans="5:19" x14ac:dyDescent="0.3">
      <c r="E18451"/>
      <c r="F18451"/>
      <c r="G18451" s="3"/>
      <c r="H18451" s="3"/>
      <c r="I18451" s="3"/>
      <c r="J18451" s="3"/>
      <c r="K18451" s="3"/>
      <c r="L18451" s="3"/>
      <c r="M18451" s="3"/>
      <c r="N18451" s="3"/>
      <c r="O18451" s="3"/>
      <c r="P18451" s="3"/>
      <c r="Q18451" s="3"/>
      <c r="R18451" s="3"/>
      <c r="S18451" s="3"/>
    </row>
    <row r="18452" spans="5:19" x14ac:dyDescent="0.3">
      <c r="E18452"/>
      <c r="F18452"/>
      <c r="G18452" s="3"/>
      <c r="H18452" s="3"/>
      <c r="I18452" s="3"/>
      <c r="J18452" s="3"/>
      <c r="K18452" s="3"/>
      <c r="L18452" s="3"/>
      <c r="M18452" s="3"/>
      <c r="N18452" s="3"/>
      <c r="O18452" s="3"/>
      <c r="P18452" s="3"/>
      <c r="Q18452" s="3"/>
      <c r="R18452" s="3"/>
      <c r="S18452" s="3"/>
    </row>
    <row r="18453" spans="5:19" x14ac:dyDescent="0.3">
      <c r="E18453"/>
      <c r="F18453"/>
      <c r="G18453" s="3"/>
      <c r="H18453" s="3"/>
      <c r="I18453" s="3"/>
      <c r="J18453" s="3"/>
      <c r="K18453" s="3"/>
      <c r="L18453" s="3"/>
      <c r="M18453" s="3"/>
      <c r="N18453" s="3"/>
      <c r="O18453" s="3"/>
      <c r="P18453" s="3"/>
      <c r="Q18453" s="3"/>
      <c r="R18453" s="3"/>
      <c r="S18453" s="3"/>
    </row>
    <row r="18454" spans="5:19" x14ac:dyDescent="0.3">
      <c r="E18454"/>
      <c r="F18454"/>
      <c r="G18454" s="3"/>
      <c r="H18454" s="3"/>
      <c r="I18454" s="3"/>
      <c r="J18454" s="3"/>
      <c r="K18454" s="3"/>
      <c r="L18454" s="3"/>
      <c r="M18454" s="3"/>
      <c r="N18454" s="3"/>
      <c r="O18454" s="3"/>
      <c r="P18454" s="3"/>
      <c r="Q18454" s="3"/>
      <c r="R18454" s="3"/>
      <c r="S18454" s="3"/>
    </row>
    <row r="18455" spans="5:19" x14ac:dyDescent="0.3">
      <c r="E18455"/>
      <c r="F18455"/>
      <c r="G18455" s="3"/>
      <c r="H18455" s="3"/>
      <c r="I18455" s="3"/>
      <c r="J18455" s="3"/>
      <c r="K18455" s="3"/>
      <c r="L18455" s="3"/>
      <c r="M18455" s="3"/>
      <c r="N18455" s="3"/>
      <c r="O18455" s="3"/>
      <c r="P18455" s="3"/>
      <c r="Q18455" s="3"/>
      <c r="R18455" s="3"/>
      <c r="S18455" s="3"/>
    </row>
    <row r="18456" spans="5:19" x14ac:dyDescent="0.3">
      <c r="E18456"/>
      <c r="F18456"/>
      <c r="G18456" s="3"/>
      <c r="H18456" s="3"/>
      <c r="I18456" s="3"/>
      <c r="J18456" s="3"/>
      <c r="K18456" s="3"/>
      <c r="L18456" s="3"/>
      <c r="M18456" s="3"/>
      <c r="N18456" s="3"/>
      <c r="O18456" s="3"/>
      <c r="P18456" s="3"/>
      <c r="Q18456" s="3"/>
      <c r="R18456" s="3"/>
      <c r="S18456" s="3"/>
    </row>
    <row r="18457" spans="5:19" x14ac:dyDescent="0.3">
      <c r="E18457"/>
      <c r="F18457"/>
      <c r="G18457" s="3"/>
      <c r="H18457" s="3"/>
      <c r="I18457" s="3"/>
      <c r="J18457" s="3"/>
      <c r="K18457" s="3"/>
      <c r="L18457" s="3"/>
      <c r="M18457" s="3"/>
      <c r="N18457" s="3"/>
      <c r="O18457" s="3"/>
      <c r="P18457" s="3"/>
      <c r="Q18457" s="3"/>
      <c r="R18457" s="3"/>
      <c r="S18457" s="3"/>
    </row>
    <row r="18458" spans="5:19" x14ac:dyDescent="0.3">
      <c r="E18458"/>
      <c r="F18458"/>
      <c r="G18458" s="3"/>
      <c r="H18458" s="3"/>
      <c r="I18458" s="3"/>
      <c r="J18458" s="3"/>
      <c r="K18458" s="3"/>
      <c r="L18458" s="3"/>
      <c r="M18458" s="3"/>
      <c r="N18458" s="3"/>
      <c r="O18458" s="3"/>
      <c r="P18458" s="3"/>
      <c r="Q18458" s="3"/>
      <c r="R18458" s="3"/>
      <c r="S18458" s="3"/>
    </row>
    <row r="18459" spans="5:19" x14ac:dyDescent="0.3">
      <c r="E18459"/>
      <c r="F18459"/>
      <c r="G18459" s="3"/>
      <c r="H18459" s="3"/>
      <c r="I18459" s="3"/>
      <c r="J18459" s="3"/>
      <c r="K18459" s="3"/>
      <c r="L18459" s="3"/>
      <c r="M18459" s="3"/>
      <c r="N18459" s="3"/>
      <c r="O18459" s="3"/>
      <c r="P18459" s="3"/>
      <c r="Q18459" s="3"/>
      <c r="R18459" s="3"/>
      <c r="S18459" s="3"/>
    </row>
    <row r="18460" spans="5:19" x14ac:dyDescent="0.3">
      <c r="E18460"/>
      <c r="F18460"/>
      <c r="G18460" s="3"/>
      <c r="H18460" s="3"/>
      <c r="I18460" s="3"/>
      <c r="J18460" s="3"/>
      <c r="K18460" s="3"/>
      <c r="L18460" s="3"/>
      <c r="M18460" s="3"/>
      <c r="N18460" s="3"/>
      <c r="O18460" s="3"/>
      <c r="P18460" s="3"/>
      <c r="Q18460" s="3"/>
      <c r="R18460" s="3"/>
      <c r="S18460" s="3"/>
    </row>
    <row r="18461" spans="5:19" x14ac:dyDescent="0.3">
      <c r="E18461"/>
      <c r="F18461"/>
      <c r="G18461" s="3"/>
      <c r="H18461" s="3"/>
      <c r="I18461" s="3"/>
      <c r="J18461" s="3"/>
      <c r="K18461" s="3"/>
      <c r="L18461" s="3"/>
      <c r="M18461" s="3"/>
      <c r="N18461" s="3"/>
      <c r="O18461" s="3"/>
      <c r="P18461" s="3"/>
      <c r="Q18461" s="3"/>
      <c r="R18461" s="3"/>
      <c r="S18461" s="3"/>
    </row>
    <row r="18462" spans="5:19" x14ac:dyDescent="0.3">
      <c r="E18462"/>
      <c r="F18462"/>
      <c r="G18462" s="3"/>
      <c r="H18462" s="3"/>
      <c r="I18462" s="3"/>
      <c r="J18462" s="3"/>
      <c r="K18462" s="3"/>
      <c r="L18462" s="3"/>
      <c r="M18462" s="3"/>
      <c r="N18462" s="3"/>
      <c r="O18462" s="3"/>
      <c r="P18462" s="3"/>
      <c r="Q18462" s="3"/>
      <c r="R18462" s="3"/>
      <c r="S18462" s="3"/>
    </row>
    <row r="18463" spans="5:19" x14ac:dyDescent="0.3">
      <c r="E18463"/>
      <c r="F18463"/>
      <c r="G18463" s="3"/>
      <c r="H18463" s="3"/>
      <c r="I18463" s="3"/>
      <c r="J18463" s="3"/>
      <c r="K18463" s="3"/>
      <c r="L18463" s="3"/>
      <c r="M18463" s="3"/>
      <c r="N18463" s="3"/>
      <c r="O18463" s="3"/>
      <c r="P18463" s="3"/>
      <c r="Q18463" s="3"/>
      <c r="R18463" s="3"/>
      <c r="S18463" s="3"/>
    </row>
    <row r="18464" spans="5:19" x14ac:dyDescent="0.3">
      <c r="E18464"/>
      <c r="F18464"/>
      <c r="G18464" s="3"/>
      <c r="H18464" s="3"/>
      <c r="I18464" s="3"/>
      <c r="J18464" s="3"/>
      <c r="K18464" s="3"/>
      <c r="L18464" s="3"/>
      <c r="M18464" s="3"/>
      <c r="N18464" s="3"/>
      <c r="O18464" s="3"/>
      <c r="P18464" s="3"/>
      <c r="Q18464" s="3"/>
      <c r="R18464" s="3"/>
      <c r="S18464" s="3"/>
    </row>
    <row r="18465" spans="5:19" x14ac:dyDescent="0.3">
      <c r="E18465"/>
      <c r="F18465"/>
      <c r="G18465" s="3"/>
      <c r="H18465" s="3"/>
      <c r="I18465" s="3"/>
      <c r="J18465" s="3"/>
      <c r="K18465" s="3"/>
      <c r="L18465" s="3"/>
      <c r="M18465" s="3"/>
      <c r="N18465" s="3"/>
      <c r="O18465" s="3"/>
      <c r="P18465" s="3"/>
      <c r="Q18465" s="3"/>
      <c r="R18465" s="3"/>
      <c r="S18465" s="3"/>
    </row>
    <row r="18466" spans="5:19" x14ac:dyDescent="0.3">
      <c r="E18466"/>
      <c r="F18466"/>
      <c r="G18466" s="3"/>
      <c r="H18466" s="3"/>
      <c r="I18466" s="3"/>
      <c r="J18466" s="3"/>
      <c r="K18466" s="3"/>
      <c r="L18466" s="3"/>
      <c r="M18466" s="3"/>
      <c r="N18466" s="3"/>
      <c r="O18466" s="3"/>
      <c r="P18466" s="3"/>
      <c r="Q18466" s="3"/>
      <c r="R18466" s="3"/>
      <c r="S18466" s="3"/>
    </row>
    <row r="18467" spans="5:19" x14ac:dyDescent="0.3">
      <c r="E18467"/>
      <c r="F18467"/>
      <c r="G18467" s="3"/>
      <c r="H18467" s="3"/>
      <c r="I18467" s="3"/>
      <c r="J18467" s="3"/>
      <c r="K18467" s="3"/>
      <c r="L18467" s="3"/>
      <c r="M18467" s="3"/>
      <c r="N18467" s="3"/>
      <c r="O18467" s="3"/>
      <c r="P18467" s="3"/>
      <c r="Q18467" s="3"/>
      <c r="R18467" s="3"/>
      <c r="S18467" s="3"/>
    </row>
    <row r="18468" spans="5:19" x14ac:dyDescent="0.3">
      <c r="E18468"/>
      <c r="F18468"/>
      <c r="G18468" s="3"/>
      <c r="H18468" s="3"/>
      <c r="I18468" s="3"/>
      <c r="J18468" s="3"/>
      <c r="K18468" s="3"/>
      <c r="L18468" s="3"/>
      <c r="M18468" s="3"/>
      <c r="N18468" s="3"/>
      <c r="O18468" s="3"/>
      <c r="P18468" s="3"/>
      <c r="Q18468" s="3"/>
      <c r="R18468" s="3"/>
      <c r="S18468" s="3"/>
    </row>
    <row r="18469" spans="5:19" x14ac:dyDescent="0.3">
      <c r="E18469"/>
      <c r="F18469"/>
      <c r="G18469" s="3"/>
      <c r="H18469" s="3"/>
      <c r="I18469" s="3"/>
      <c r="J18469" s="3"/>
      <c r="K18469" s="3"/>
      <c r="L18469" s="3"/>
      <c r="M18469" s="3"/>
      <c r="N18469" s="3"/>
      <c r="O18469" s="3"/>
      <c r="P18469" s="3"/>
      <c r="Q18469" s="3"/>
      <c r="R18469" s="3"/>
      <c r="S18469" s="3"/>
    </row>
    <row r="18470" spans="5:19" x14ac:dyDescent="0.3">
      <c r="E18470"/>
      <c r="F18470"/>
      <c r="G18470" s="3"/>
      <c r="H18470" s="3"/>
      <c r="I18470" s="3"/>
      <c r="J18470" s="3"/>
      <c r="K18470" s="3"/>
      <c r="L18470" s="3"/>
      <c r="M18470" s="3"/>
      <c r="N18470" s="3"/>
      <c r="O18470" s="3"/>
      <c r="P18470" s="3"/>
      <c r="Q18470" s="3"/>
      <c r="R18470" s="3"/>
      <c r="S18470" s="3"/>
    </row>
    <row r="18471" spans="5:19" x14ac:dyDescent="0.3">
      <c r="E18471"/>
      <c r="F18471"/>
      <c r="G18471" s="3"/>
      <c r="H18471" s="3"/>
      <c r="I18471" s="3"/>
      <c r="J18471" s="3"/>
      <c r="K18471" s="3"/>
      <c r="L18471" s="3"/>
      <c r="M18471" s="3"/>
      <c r="N18471" s="3"/>
      <c r="O18471" s="3"/>
      <c r="P18471" s="3"/>
      <c r="Q18471" s="3"/>
      <c r="R18471" s="3"/>
      <c r="S18471" s="3"/>
    </row>
    <row r="18472" spans="5:19" x14ac:dyDescent="0.3">
      <c r="E18472"/>
      <c r="F18472"/>
      <c r="G18472" s="3"/>
      <c r="H18472" s="3"/>
      <c r="I18472" s="3"/>
      <c r="J18472" s="3"/>
      <c r="K18472" s="3"/>
      <c r="L18472" s="3"/>
      <c r="M18472" s="3"/>
      <c r="N18472" s="3"/>
      <c r="O18472" s="3"/>
      <c r="P18472" s="3"/>
      <c r="Q18472" s="3"/>
      <c r="R18472" s="3"/>
      <c r="S18472" s="3"/>
    </row>
    <row r="18473" spans="5:19" x14ac:dyDescent="0.3">
      <c r="E18473"/>
      <c r="F18473"/>
      <c r="G18473" s="3"/>
      <c r="H18473" s="3"/>
      <c r="I18473" s="3"/>
      <c r="J18473" s="3"/>
      <c r="K18473" s="3"/>
      <c r="L18473" s="3"/>
      <c r="M18473" s="3"/>
      <c r="N18473" s="3"/>
      <c r="O18473" s="3"/>
      <c r="P18473" s="3"/>
      <c r="Q18473" s="3"/>
      <c r="R18473" s="3"/>
      <c r="S18473" s="3"/>
    </row>
    <row r="18474" spans="5:19" x14ac:dyDescent="0.3">
      <c r="E18474"/>
      <c r="F18474"/>
      <c r="G18474" s="3"/>
      <c r="H18474" s="3"/>
      <c r="I18474" s="3"/>
      <c r="J18474" s="3"/>
      <c r="K18474" s="3"/>
      <c r="L18474" s="3"/>
      <c r="M18474" s="3"/>
      <c r="N18474" s="3"/>
      <c r="O18474" s="3"/>
      <c r="P18474" s="3"/>
      <c r="Q18474" s="3"/>
      <c r="R18474" s="3"/>
      <c r="S18474" s="3"/>
    </row>
    <row r="18475" spans="5:19" x14ac:dyDescent="0.3">
      <c r="E18475"/>
      <c r="F18475"/>
      <c r="G18475" s="3"/>
      <c r="H18475" s="3"/>
      <c r="I18475" s="3"/>
      <c r="J18475" s="3"/>
      <c r="K18475" s="3"/>
      <c r="L18475" s="3"/>
      <c r="M18475" s="3"/>
      <c r="N18475" s="3"/>
      <c r="O18475" s="3"/>
      <c r="P18475" s="3"/>
      <c r="Q18475" s="3"/>
      <c r="R18475" s="3"/>
      <c r="S18475" s="3"/>
    </row>
    <row r="18476" spans="5:19" x14ac:dyDescent="0.3">
      <c r="E18476"/>
      <c r="F18476"/>
      <c r="G18476" s="3"/>
      <c r="H18476" s="3"/>
      <c r="I18476" s="3"/>
      <c r="J18476" s="3"/>
      <c r="K18476" s="3"/>
      <c r="L18476" s="3"/>
      <c r="M18476" s="3"/>
      <c r="N18476" s="3"/>
      <c r="O18476" s="3"/>
      <c r="P18476" s="3"/>
      <c r="Q18476" s="3"/>
      <c r="R18476" s="3"/>
      <c r="S18476" s="3"/>
    </row>
    <row r="18477" spans="5:19" x14ac:dyDescent="0.3">
      <c r="E18477"/>
      <c r="F18477"/>
      <c r="G18477" s="3"/>
      <c r="H18477" s="3"/>
      <c r="I18477" s="3"/>
      <c r="J18477" s="3"/>
      <c r="K18477" s="3"/>
      <c r="L18477" s="3"/>
      <c r="M18477" s="3"/>
      <c r="N18477" s="3"/>
      <c r="O18477" s="3"/>
      <c r="P18477" s="3"/>
      <c r="Q18477" s="3"/>
      <c r="R18477" s="3"/>
      <c r="S18477" s="3"/>
    </row>
    <row r="18478" spans="5:19" x14ac:dyDescent="0.3">
      <c r="E18478"/>
      <c r="F18478"/>
      <c r="G18478" s="3"/>
      <c r="H18478" s="3"/>
      <c r="I18478" s="3"/>
      <c r="J18478" s="3"/>
      <c r="K18478" s="3"/>
      <c r="L18478" s="3"/>
      <c r="M18478" s="3"/>
      <c r="N18478" s="3"/>
      <c r="O18478" s="3"/>
      <c r="P18478" s="3"/>
      <c r="Q18478" s="3"/>
      <c r="R18478" s="3"/>
      <c r="S18478" s="3"/>
    </row>
    <row r="18479" spans="5:19" x14ac:dyDescent="0.3">
      <c r="E18479"/>
      <c r="F18479"/>
      <c r="G18479" s="3"/>
      <c r="H18479" s="3"/>
      <c r="I18479" s="3"/>
      <c r="J18479" s="3"/>
      <c r="K18479" s="3"/>
      <c r="L18479" s="3"/>
      <c r="M18479" s="3"/>
      <c r="N18479" s="3"/>
      <c r="O18479" s="3"/>
      <c r="P18479" s="3"/>
      <c r="Q18479" s="3"/>
      <c r="R18479" s="3"/>
      <c r="S18479" s="3"/>
    </row>
    <row r="18480" spans="5:19" x14ac:dyDescent="0.3">
      <c r="E18480"/>
      <c r="F18480"/>
      <c r="G18480" s="3"/>
      <c r="H18480" s="3"/>
      <c r="I18480" s="3"/>
      <c r="J18480" s="3"/>
      <c r="K18480" s="3"/>
      <c r="L18480" s="3"/>
      <c r="M18480" s="3"/>
      <c r="N18480" s="3"/>
      <c r="O18480" s="3"/>
      <c r="P18480" s="3"/>
      <c r="Q18480" s="3"/>
      <c r="R18480" s="3"/>
      <c r="S18480" s="3"/>
    </row>
    <row r="18481" spans="5:19" x14ac:dyDescent="0.3">
      <c r="E18481"/>
      <c r="F18481"/>
      <c r="G18481" s="3"/>
      <c r="H18481" s="3"/>
      <c r="I18481" s="3"/>
      <c r="J18481" s="3"/>
      <c r="K18481" s="3"/>
      <c r="L18481" s="3"/>
      <c r="M18481" s="3"/>
      <c r="N18481" s="3"/>
      <c r="O18481" s="3"/>
      <c r="P18481" s="3"/>
      <c r="Q18481" s="3"/>
      <c r="R18481" s="3"/>
      <c r="S18481" s="3"/>
    </row>
    <row r="18482" spans="5:19" x14ac:dyDescent="0.3">
      <c r="E18482"/>
      <c r="F18482"/>
      <c r="G18482" s="3"/>
      <c r="H18482" s="3"/>
      <c r="I18482" s="3"/>
      <c r="J18482" s="3"/>
      <c r="K18482" s="3"/>
      <c r="L18482" s="3"/>
      <c r="M18482" s="3"/>
      <c r="N18482" s="3"/>
      <c r="O18482" s="3"/>
      <c r="P18482" s="3"/>
      <c r="Q18482" s="3"/>
      <c r="R18482" s="3"/>
      <c r="S18482" s="3"/>
    </row>
    <row r="18483" spans="5:19" x14ac:dyDescent="0.3">
      <c r="E18483"/>
      <c r="F18483"/>
      <c r="G18483" s="3"/>
      <c r="H18483" s="3"/>
      <c r="I18483" s="3"/>
      <c r="J18483" s="3"/>
      <c r="K18483" s="3"/>
      <c r="L18483" s="3"/>
      <c r="M18483" s="3"/>
      <c r="N18483" s="3"/>
      <c r="O18483" s="3"/>
      <c r="P18483" s="3"/>
      <c r="Q18483" s="3"/>
      <c r="R18483" s="3"/>
      <c r="S18483" s="3"/>
    </row>
    <row r="18484" spans="5:19" x14ac:dyDescent="0.3">
      <c r="E18484"/>
      <c r="F18484"/>
      <c r="G18484" s="3"/>
      <c r="H18484" s="3"/>
      <c r="I18484" s="3"/>
      <c r="J18484" s="3"/>
      <c r="K18484" s="3"/>
      <c r="L18484" s="3"/>
      <c r="M18484" s="3"/>
      <c r="N18484" s="3"/>
      <c r="O18484" s="3"/>
      <c r="P18484" s="3"/>
      <c r="Q18484" s="3"/>
      <c r="R18484" s="3"/>
      <c r="S18484" s="3"/>
    </row>
    <row r="18485" spans="5:19" x14ac:dyDescent="0.3">
      <c r="E18485"/>
      <c r="F18485"/>
      <c r="G18485" s="3"/>
      <c r="H18485" s="3"/>
      <c r="I18485" s="3"/>
      <c r="J18485" s="3"/>
      <c r="K18485" s="3"/>
      <c r="L18485" s="3"/>
      <c r="M18485" s="3"/>
      <c r="N18485" s="3"/>
      <c r="O18485" s="3"/>
      <c r="P18485" s="3"/>
      <c r="Q18485" s="3"/>
      <c r="R18485" s="3"/>
      <c r="S18485" s="3"/>
    </row>
    <row r="18486" spans="5:19" x14ac:dyDescent="0.3">
      <c r="E18486"/>
      <c r="F18486"/>
      <c r="G18486" s="3"/>
      <c r="H18486" s="3"/>
      <c r="I18486" s="3"/>
      <c r="J18486" s="3"/>
      <c r="K18486" s="3"/>
      <c r="L18486" s="3"/>
      <c r="M18486" s="3"/>
      <c r="N18486" s="3"/>
      <c r="O18486" s="3"/>
      <c r="P18486" s="3"/>
      <c r="Q18486" s="3"/>
      <c r="R18486" s="3"/>
      <c r="S18486" s="3"/>
    </row>
    <row r="18487" spans="5:19" x14ac:dyDescent="0.3">
      <c r="E18487"/>
      <c r="F18487"/>
      <c r="G18487" s="3"/>
      <c r="H18487" s="3"/>
      <c r="I18487" s="3"/>
      <c r="J18487" s="3"/>
      <c r="K18487" s="3"/>
      <c r="L18487" s="3"/>
      <c r="M18487" s="3"/>
      <c r="N18487" s="3"/>
      <c r="O18487" s="3"/>
      <c r="P18487" s="3"/>
      <c r="Q18487" s="3"/>
      <c r="R18487" s="3"/>
      <c r="S18487" s="3"/>
    </row>
    <row r="18488" spans="5:19" x14ac:dyDescent="0.3">
      <c r="E18488"/>
      <c r="F18488"/>
      <c r="G18488" s="3"/>
      <c r="H18488" s="3"/>
      <c r="I18488" s="3"/>
      <c r="J18488" s="3"/>
      <c r="K18488" s="3"/>
      <c r="L18488" s="3"/>
      <c r="M18488" s="3"/>
      <c r="N18488" s="3"/>
      <c r="O18488" s="3"/>
      <c r="P18488" s="3"/>
      <c r="Q18488" s="3"/>
      <c r="R18488" s="3"/>
      <c r="S18488" s="3"/>
    </row>
    <row r="18489" spans="5:19" x14ac:dyDescent="0.3">
      <c r="E18489"/>
      <c r="F18489"/>
      <c r="G18489" s="3"/>
      <c r="H18489" s="3"/>
      <c r="I18489" s="3"/>
      <c r="J18489" s="3"/>
      <c r="K18489" s="3"/>
      <c r="L18489" s="3"/>
      <c r="M18489" s="3"/>
      <c r="N18489" s="3"/>
      <c r="O18489" s="3"/>
      <c r="P18489" s="3"/>
      <c r="Q18489" s="3"/>
      <c r="R18489" s="3"/>
      <c r="S18489" s="3"/>
    </row>
    <row r="18490" spans="5:19" x14ac:dyDescent="0.3">
      <c r="E18490"/>
      <c r="F18490"/>
      <c r="G18490" s="3"/>
      <c r="H18490" s="3"/>
      <c r="I18490" s="3"/>
      <c r="J18490" s="3"/>
      <c r="K18490" s="3"/>
      <c r="L18490" s="3"/>
      <c r="M18490" s="3"/>
      <c r="N18490" s="3"/>
      <c r="O18490" s="3"/>
      <c r="P18490" s="3"/>
      <c r="Q18490" s="3"/>
      <c r="R18490" s="3"/>
      <c r="S18490" s="3"/>
    </row>
    <row r="18491" spans="5:19" x14ac:dyDescent="0.3">
      <c r="E18491"/>
      <c r="F18491"/>
      <c r="G18491" s="3"/>
      <c r="H18491" s="3"/>
      <c r="I18491" s="3"/>
      <c r="J18491" s="3"/>
      <c r="K18491" s="3"/>
      <c r="L18491" s="3"/>
      <c r="M18491" s="3"/>
      <c r="N18491" s="3"/>
      <c r="O18491" s="3"/>
      <c r="P18491" s="3"/>
      <c r="Q18491" s="3"/>
      <c r="R18491" s="3"/>
      <c r="S18491" s="3"/>
    </row>
    <row r="18492" spans="5:19" x14ac:dyDescent="0.3">
      <c r="E18492"/>
      <c r="F18492"/>
      <c r="G18492" s="3"/>
      <c r="H18492" s="3"/>
      <c r="I18492" s="3"/>
      <c r="J18492" s="3"/>
      <c r="K18492" s="3"/>
      <c r="L18492" s="3"/>
      <c r="M18492" s="3"/>
      <c r="N18492" s="3"/>
      <c r="O18492" s="3"/>
      <c r="P18492" s="3"/>
      <c r="Q18492" s="3"/>
      <c r="R18492" s="3"/>
      <c r="S18492" s="3"/>
    </row>
    <row r="18493" spans="5:19" x14ac:dyDescent="0.3">
      <c r="E18493"/>
      <c r="F18493"/>
      <c r="G18493" s="3"/>
      <c r="H18493" s="3"/>
      <c r="I18493" s="3"/>
      <c r="J18493" s="3"/>
      <c r="K18493" s="3"/>
      <c r="L18493" s="3"/>
      <c r="M18493" s="3"/>
      <c r="N18493" s="3"/>
      <c r="O18493" s="3"/>
      <c r="P18493" s="3"/>
      <c r="Q18493" s="3"/>
      <c r="R18493" s="3"/>
      <c r="S18493" s="3"/>
    </row>
    <row r="18494" spans="5:19" x14ac:dyDescent="0.3">
      <c r="E18494"/>
      <c r="F18494"/>
      <c r="G18494" s="3"/>
      <c r="H18494" s="3"/>
      <c r="I18494" s="3"/>
      <c r="J18494" s="3"/>
      <c r="K18494" s="3"/>
      <c r="L18494" s="3"/>
      <c r="M18494" s="3"/>
      <c r="N18494" s="3"/>
      <c r="O18494" s="3"/>
      <c r="P18494" s="3"/>
      <c r="Q18494" s="3"/>
      <c r="R18494" s="3"/>
      <c r="S18494" s="3"/>
    </row>
    <row r="18495" spans="5:19" x14ac:dyDescent="0.3">
      <c r="E18495"/>
      <c r="F18495"/>
      <c r="G18495" s="3"/>
      <c r="H18495" s="3"/>
      <c r="I18495" s="3"/>
      <c r="J18495" s="3"/>
      <c r="K18495" s="3"/>
      <c r="L18495" s="3"/>
      <c r="M18495" s="3"/>
      <c r="N18495" s="3"/>
      <c r="O18495" s="3"/>
      <c r="P18495" s="3"/>
      <c r="Q18495" s="3"/>
      <c r="R18495" s="3"/>
      <c r="S18495" s="3"/>
    </row>
    <row r="18496" spans="5:19" x14ac:dyDescent="0.3">
      <c r="E18496"/>
      <c r="F18496"/>
      <c r="G18496" s="3"/>
      <c r="H18496" s="3"/>
      <c r="I18496" s="3"/>
      <c r="J18496" s="3"/>
      <c r="K18496" s="3"/>
      <c r="L18496" s="3"/>
      <c r="M18496" s="3"/>
      <c r="N18496" s="3"/>
      <c r="O18496" s="3"/>
      <c r="P18496" s="3"/>
      <c r="Q18496" s="3"/>
      <c r="R18496" s="3"/>
      <c r="S18496" s="3"/>
    </row>
    <row r="18497" spans="5:19" x14ac:dyDescent="0.3">
      <c r="E18497"/>
      <c r="F18497"/>
      <c r="G18497" s="3"/>
      <c r="H18497" s="3"/>
      <c r="I18497" s="3"/>
      <c r="J18497" s="3"/>
      <c r="K18497" s="3"/>
      <c r="L18497" s="3"/>
      <c r="M18497" s="3"/>
      <c r="N18497" s="3"/>
      <c r="O18497" s="3"/>
      <c r="P18497" s="3"/>
      <c r="Q18497" s="3"/>
      <c r="R18497" s="3"/>
      <c r="S18497" s="3"/>
    </row>
    <row r="18498" spans="5:19" x14ac:dyDescent="0.3">
      <c r="E18498"/>
      <c r="F18498"/>
      <c r="G18498" s="3"/>
      <c r="H18498" s="3"/>
      <c r="I18498" s="3"/>
      <c r="J18498" s="3"/>
      <c r="K18498" s="3"/>
      <c r="L18498" s="3"/>
      <c r="M18498" s="3"/>
      <c r="N18498" s="3"/>
      <c r="O18498" s="3"/>
      <c r="P18498" s="3"/>
      <c r="Q18498" s="3"/>
      <c r="R18498" s="3"/>
      <c r="S18498" s="3"/>
    </row>
    <row r="18499" spans="5:19" x14ac:dyDescent="0.3">
      <c r="E18499"/>
      <c r="F18499"/>
      <c r="G18499" s="3"/>
      <c r="H18499" s="3"/>
      <c r="I18499" s="3"/>
      <c r="J18499" s="3"/>
      <c r="K18499" s="3"/>
      <c r="L18499" s="3"/>
      <c r="M18499" s="3"/>
      <c r="N18499" s="3"/>
      <c r="O18499" s="3"/>
      <c r="P18499" s="3"/>
      <c r="Q18499" s="3"/>
      <c r="R18499" s="3"/>
      <c r="S18499" s="3"/>
    </row>
    <row r="18500" spans="5:19" x14ac:dyDescent="0.3">
      <c r="E18500"/>
      <c r="F18500"/>
      <c r="G18500" s="3"/>
      <c r="H18500" s="3"/>
      <c r="I18500" s="3"/>
      <c r="J18500" s="3"/>
      <c r="K18500" s="3"/>
      <c r="L18500" s="3"/>
      <c r="M18500" s="3"/>
      <c r="N18500" s="3"/>
      <c r="O18500" s="3"/>
      <c r="P18500" s="3"/>
      <c r="Q18500" s="3"/>
      <c r="R18500" s="3"/>
      <c r="S18500" s="3"/>
    </row>
    <row r="18501" spans="5:19" x14ac:dyDescent="0.3">
      <c r="E18501"/>
      <c r="F18501"/>
      <c r="G18501" s="3"/>
      <c r="H18501" s="3"/>
      <c r="I18501" s="3"/>
      <c r="J18501" s="3"/>
      <c r="K18501" s="3"/>
      <c r="L18501" s="3"/>
      <c r="M18501" s="3"/>
      <c r="N18501" s="3"/>
      <c r="O18501" s="3"/>
      <c r="P18501" s="3"/>
      <c r="Q18501" s="3"/>
      <c r="R18501" s="3"/>
      <c r="S18501" s="3"/>
    </row>
    <row r="18502" spans="5:19" x14ac:dyDescent="0.3">
      <c r="E18502"/>
      <c r="F18502"/>
      <c r="G18502" s="3"/>
      <c r="H18502" s="3"/>
      <c r="I18502" s="3"/>
      <c r="J18502" s="3"/>
      <c r="K18502" s="3"/>
      <c r="L18502" s="3"/>
      <c r="M18502" s="3"/>
      <c r="N18502" s="3"/>
      <c r="O18502" s="3"/>
      <c r="P18502" s="3"/>
      <c r="Q18502" s="3"/>
      <c r="R18502" s="3"/>
      <c r="S18502" s="3"/>
    </row>
    <row r="18503" spans="5:19" x14ac:dyDescent="0.3">
      <c r="E18503"/>
      <c r="F18503"/>
      <c r="G18503" s="3"/>
      <c r="H18503" s="3"/>
      <c r="I18503" s="3"/>
      <c r="J18503" s="3"/>
      <c r="K18503" s="3"/>
      <c r="L18503" s="3"/>
      <c r="M18503" s="3"/>
      <c r="N18503" s="3"/>
      <c r="O18503" s="3"/>
      <c r="P18503" s="3"/>
      <c r="Q18503" s="3"/>
      <c r="R18503" s="3"/>
      <c r="S18503" s="3"/>
    </row>
    <row r="18504" spans="5:19" x14ac:dyDescent="0.3">
      <c r="E18504"/>
      <c r="F18504"/>
      <c r="G18504" s="3"/>
      <c r="H18504" s="3"/>
      <c r="I18504" s="3"/>
      <c r="J18504" s="3"/>
      <c r="K18504" s="3"/>
      <c r="L18504" s="3"/>
      <c r="M18504" s="3"/>
      <c r="N18504" s="3"/>
      <c r="O18504" s="3"/>
      <c r="P18504" s="3"/>
      <c r="Q18504" s="3"/>
      <c r="R18504" s="3"/>
      <c r="S18504" s="3"/>
    </row>
    <row r="18505" spans="5:19" x14ac:dyDescent="0.3">
      <c r="E18505"/>
      <c r="F18505"/>
      <c r="G18505" s="3"/>
      <c r="H18505" s="3"/>
      <c r="I18505" s="3"/>
      <c r="J18505" s="3"/>
      <c r="K18505" s="3"/>
      <c r="L18505" s="3"/>
      <c r="M18505" s="3"/>
      <c r="N18505" s="3"/>
      <c r="O18505" s="3"/>
      <c r="P18505" s="3"/>
      <c r="Q18505" s="3"/>
      <c r="R18505" s="3"/>
      <c r="S18505" s="3"/>
    </row>
    <row r="18506" spans="5:19" x14ac:dyDescent="0.3">
      <c r="E18506"/>
      <c r="F18506"/>
      <c r="G18506" s="3"/>
      <c r="H18506" s="3"/>
      <c r="I18506" s="3"/>
      <c r="J18506" s="3"/>
      <c r="K18506" s="3"/>
      <c r="L18506" s="3"/>
      <c r="M18506" s="3"/>
      <c r="N18506" s="3"/>
      <c r="O18506" s="3"/>
      <c r="P18506" s="3"/>
      <c r="Q18506" s="3"/>
      <c r="R18506" s="3"/>
      <c r="S18506" s="3"/>
    </row>
    <row r="18507" spans="5:19" x14ac:dyDescent="0.3">
      <c r="E18507"/>
      <c r="F18507"/>
      <c r="G18507" s="3"/>
      <c r="H18507" s="3"/>
      <c r="I18507" s="3"/>
      <c r="J18507" s="3"/>
      <c r="K18507" s="3"/>
      <c r="L18507" s="3"/>
      <c r="M18507" s="3"/>
      <c r="N18507" s="3"/>
      <c r="O18507" s="3"/>
      <c r="P18507" s="3"/>
      <c r="Q18507" s="3"/>
      <c r="R18507" s="3"/>
      <c r="S18507" s="3"/>
    </row>
    <row r="18508" spans="5:19" x14ac:dyDescent="0.3">
      <c r="E18508"/>
      <c r="F18508"/>
      <c r="G18508" s="3"/>
      <c r="H18508" s="3"/>
      <c r="I18508" s="3"/>
      <c r="J18508" s="3"/>
      <c r="K18508" s="3"/>
      <c r="L18508" s="3"/>
      <c r="M18508" s="3"/>
      <c r="N18508" s="3"/>
      <c r="O18508" s="3"/>
      <c r="P18508" s="3"/>
      <c r="Q18508" s="3"/>
      <c r="R18508" s="3"/>
      <c r="S18508" s="3"/>
    </row>
    <row r="18509" spans="5:19" x14ac:dyDescent="0.3">
      <c r="E18509"/>
      <c r="F18509"/>
      <c r="G18509" s="3"/>
      <c r="H18509" s="3"/>
      <c r="I18509" s="3"/>
      <c r="J18509" s="3"/>
      <c r="K18509" s="3"/>
      <c r="L18509" s="3"/>
      <c r="M18509" s="3"/>
      <c r="N18509" s="3"/>
      <c r="O18509" s="3"/>
      <c r="P18509" s="3"/>
      <c r="Q18509" s="3"/>
      <c r="R18509" s="3"/>
      <c r="S18509" s="3"/>
    </row>
    <row r="18510" spans="5:19" x14ac:dyDescent="0.3">
      <c r="E18510"/>
      <c r="F18510"/>
      <c r="G18510" s="3"/>
      <c r="H18510" s="3"/>
      <c r="I18510" s="3"/>
      <c r="J18510" s="3"/>
      <c r="K18510" s="3"/>
      <c r="L18510" s="3"/>
      <c r="M18510" s="3"/>
      <c r="N18510" s="3"/>
      <c r="O18510" s="3"/>
      <c r="P18510" s="3"/>
      <c r="Q18510" s="3"/>
      <c r="R18510" s="3"/>
      <c r="S18510" s="3"/>
    </row>
    <row r="18511" spans="5:19" x14ac:dyDescent="0.3">
      <c r="E18511"/>
      <c r="F18511"/>
      <c r="G18511" s="3"/>
      <c r="H18511" s="3"/>
      <c r="I18511" s="3"/>
      <c r="J18511" s="3"/>
      <c r="K18511" s="3"/>
      <c r="L18511" s="3"/>
      <c r="M18511" s="3"/>
      <c r="N18511" s="3"/>
      <c r="O18511" s="3"/>
      <c r="P18511" s="3"/>
      <c r="Q18511" s="3"/>
      <c r="R18511" s="3"/>
      <c r="S18511" s="3"/>
    </row>
    <row r="18512" spans="5:19" x14ac:dyDescent="0.3">
      <c r="E18512"/>
      <c r="F18512"/>
      <c r="G18512" s="3"/>
      <c r="H18512" s="3"/>
      <c r="I18512" s="3"/>
      <c r="J18512" s="3"/>
      <c r="K18512" s="3"/>
      <c r="L18512" s="3"/>
      <c r="M18512" s="3"/>
      <c r="N18512" s="3"/>
      <c r="O18512" s="3"/>
      <c r="P18512" s="3"/>
      <c r="Q18512" s="3"/>
      <c r="R18512" s="3"/>
      <c r="S18512" s="3"/>
    </row>
    <row r="18513" spans="5:19" x14ac:dyDescent="0.3">
      <c r="E18513"/>
      <c r="F18513"/>
      <c r="G18513" s="3"/>
      <c r="H18513" s="3"/>
      <c r="I18513" s="3"/>
      <c r="J18513" s="3"/>
      <c r="K18513" s="3"/>
      <c r="L18513" s="3"/>
      <c r="M18513" s="3"/>
      <c r="N18513" s="3"/>
      <c r="O18513" s="3"/>
      <c r="P18513" s="3"/>
      <c r="Q18513" s="3"/>
      <c r="R18513" s="3"/>
      <c r="S18513" s="3"/>
    </row>
    <row r="18514" spans="5:19" x14ac:dyDescent="0.3">
      <c r="E18514"/>
      <c r="F18514"/>
      <c r="G18514" s="3"/>
      <c r="H18514" s="3"/>
      <c r="I18514" s="3"/>
      <c r="J18514" s="3"/>
      <c r="K18514" s="3"/>
      <c r="L18514" s="3"/>
      <c r="M18514" s="3"/>
      <c r="N18514" s="3"/>
      <c r="O18514" s="3"/>
      <c r="P18514" s="3"/>
      <c r="Q18514" s="3"/>
      <c r="R18514" s="3"/>
      <c r="S18514" s="3"/>
    </row>
    <row r="18515" spans="5:19" x14ac:dyDescent="0.3">
      <c r="E18515"/>
      <c r="F18515"/>
      <c r="G18515" s="3"/>
      <c r="H18515" s="3"/>
      <c r="I18515" s="3"/>
      <c r="J18515" s="3"/>
      <c r="K18515" s="3"/>
      <c r="L18515" s="3"/>
      <c r="M18515" s="3"/>
      <c r="N18515" s="3"/>
      <c r="O18515" s="3"/>
      <c r="P18515" s="3"/>
      <c r="Q18515" s="3"/>
      <c r="R18515" s="3"/>
      <c r="S18515" s="3"/>
    </row>
    <row r="18516" spans="5:19" x14ac:dyDescent="0.3">
      <c r="E18516"/>
      <c r="F18516"/>
      <c r="G18516" s="3"/>
      <c r="H18516" s="3"/>
      <c r="I18516" s="3"/>
      <c r="J18516" s="3"/>
      <c r="K18516" s="3"/>
      <c r="L18516" s="3"/>
      <c r="M18516" s="3"/>
      <c r="N18516" s="3"/>
      <c r="O18516" s="3"/>
      <c r="P18516" s="3"/>
      <c r="Q18516" s="3"/>
      <c r="R18516" s="3"/>
      <c r="S18516" s="3"/>
    </row>
    <row r="18517" spans="5:19" x14ac:dyDescent="0.3">
      <c r="E18517"/>
      <c r="F18517"/>
      <c r="G18517" s="3"/>
      <c r="H18517" s="3"/>
      <c r="I18517" s="3"/>
      <c r="J18517" s="3"/>
      <c r="K18517" s="3"/>
      <c r="L18517" s="3"/>
      <c r="M18517" s="3"/>
      <c r="N18517" s="3"/>
      <c r="O18517" s="3"/>
      <c r="P18517" s="3"/>
      <c r="Q18517" s="3"/>
      <c r="R18517" s="3"/>
      <c r="S18517" s="3"/>
    </row>
    <row r="18518" spans="5:19" x14ac:dyDescent="0.3">
      <c r="E18518"/>
      <c r="F18518"/>
      <c r="G18518" s="3"/>
      <c r="H18518" s="3"/>
      <c r="I18518" s="3"/>
      <c r="J18518" s="3"/>
      <c r="K18518" s="3"/>
      <c r="L18518" s="3"/>
      <c r="M18518" s="3"/>
      <c r="N18518" s="3"/>
      <c r="O18518" s="3"/>
      <c r="P18518" s="3"/>
      <c r="Q18518" s="3"/>
      <c r="R18518" s="3"/>
      <c r="S18518" s="3"/>
    </row>
    <row r="18519" spans="5:19" x14ac:dyDescent="0.3">
      <c r="E18519"/>
      <c r="F18519"/>
      <c r="G18519" s="3"/>
      <c r="H18519" s="3"/>
      <c r="I18519" s="3"/>
      <c r="J18519" s="3"/>
      <c r="K18519" s="3"/>
      <c r="L18519" s="3"/>
      <c r="M18519" s="3"/>
      <c r="N18519" s="3"/>
      <c r="O18519" s="3"/>
      <c r="P18519" s="3"/>
      <c r="Q18519" s="3"/>
      <c r="R18519" s="3"/>
      <c r="S18519" s="3"/>
    </row>
    <row r="18520" spans="5:19" x14ac:dyDescent="0.3">
      <c r="E18520"/>
      <c r="F18520"/>
      <c r="G18520" s="3"/>
      <c r="H18520" s="3"/>
      <c r="I18520" s="3"/>
      <c r="J18520" s="3"/>
      <c r="K18520" s="3"/>
      <c r="L18520" s="3"/>
      <c r="M18520" s="3"/>
      <c r="N18520" s="3"/>
      <c r="O18520" s="3"/>
      <c r="P18520" s="3"/>
      <c r="Q18520" s="3"/>
      <c r="R18520" s="3"/>
      <c r="S18520" s="3"/>
    </row>
    <row r="18521" spans="5:19" x14ac:dyDescent="0.3">
      <c r="E18521"/>
      <c r="F18521"/>
      <c r="G18521" s="3"/>
      <c r="H18521" s="3"/>
      <c r="I18521" s="3"/>
      <c r="J18521" s="3"/>
      <c r="K18521" s="3"/>
      <c r="L18521" s="3"/>
      <c r="M18521" s="3"/>
      <c r="N18521" s="3"/>
      <c r="O18521" s="3"/>
      <c r="P18521" s="3"/>
      <c r="Q18521" s="3"/>
      <c r="R18521" s="3"/>
      <c r="S18521" s="3"/>
    </row>
    <row r="18522" spans="5:19" x14ac:dyDescent="0.3">
      <c r="E18522"/>
      <c r="F18522"/>
      <c r="G18522" s="3"/>
      <c r="H18522" s="3"/>
      <c r="I18522" s="3"/>
      <c r="J18522" s="3"/>
      <c r="K18522" s="3"/>
      <c r="L18522" s="3"/>
      <c r="M18522" s="3"/>
      <c r="N18522" s="3"/>
      <c r="O18522" s="3"/>
      <c r="P18522" s="3"/>
      <c r="Q18522" s="3"/>
      <c r="R18522" s="3"/>
      <c r="S18522" s="3"/>
    </row>
    <row r="18523" spans="5:19" x14ac:dyDescent="0.3">
      <c r="E18523"/>
      <c r="F18523"/>
      <c r="G18523" s="3"/>
      <c r="H18523" s="3"/>
      <c r="I18523" s="3"/>
      <c r="J18523" s="3"/>
      <c r="K18523" s="3"/>
      <c r="L18523" s="3"/>
      <c r="M18523" s="3"/>
      <c r="N18523" s="3"/>
      <c r="O18523" s="3"/>
      <c r="P18523" s="3"/>
      <c r="Q18523" s="3"/>
      <c r="R18523" s="3"/>
      <c r="S18523" s="3"/>
    </row>
    <row r="18524" spans="5:19" x14ac:dyDescent="0.3">
      <c r="E18524"/>
      <c r="F18524"/>
      <c r="G18524" s="3"/>
      <c r="H18524" s="3"/>
      <c r="I18524" s="3"/>
      <c r="J18524" s="3"/>
      <c r="K18524" s="3"/>
      <c r="L18524" s="3"/>
      <c r="M18524" s="3"/>
      <c r="N18524" s="3"/>
      <c r="O18524" s="3"/>
      <c r="P18524" s="3"/>
      <c r="Q18524" s="3"/>
      <c r="R18524" s="3"/>
      <c r="S18524" s="3"/>
    </row>
    <row r="18525" spans="5:19" x14ac:dyDescent="0.3">
      <c r="E18525"/>
      <c r="F18525"/>
      <c r="G18525" s="3"/>
      <c r="H18525" s="3"/>
      <c r="I18525" s="3"/>
      <c r="J18525" s="3"/>
      <c r="K18525" s="3"/>
      <c r="L18525" s="3"/>
      <c r="M18525" s="3"/>
      <c r="N18525" s="3"/>
      <c r="O18525" s="3"/>
      <c r="P18525" s="3"/>
      <c r="Q18525" s="3"/>
      <c r="R18525" s="3"/>
      <c r="S18525" s="3"/>
    </row>
    <row r="18526" spans="5:19" x14ac:dyDescent="0.3">
      <c r="E18526"/>
      <c r="F18526"/>
      <c r="G18526" s="3"/>
      <c r="H18526" s="3"/>
      <c r="I18526" s="3"/>
      <c r="J18526" s="3"/>
      <c r="K18526" s="3"/>
      <c r="L18526" s="3"/>
      <c r="M18526" s="3"/>
      <c r="N18526" s="3"/>
      <c r="O18526" s="3"/>
      <c r="P18526" s="3"/>
      <c r="Q18526" s="3"/>
      <c r="R18526" s="3"/>
      <c r="S18526" s="3"/>
    </row>
    <row r="18527" spans="5:19" x14ac:dyDescent="0.3">
      <c r="E18527"/>
      <c r="F18527"/>
      <c r="G18527" s="3"/>
      <c r="H18527" s="3"/>
      <c r="I18527" s="3"/>
      <c r="J18527" s="3"/>
      <c r="K18527" s="3"/>
      <c r="L18527" s="3"/>
      <c r="M18527" s="3"/>
      <c r="N18527" s="3"/>
      <c r="O18527" s="3"/>
      <c r="P18527" s="3"/>
      <c r="Q18527" s="3"/>
      <c r="R18527" s="3"/>
      <c r="S18527" s="3"/>
    </row>
    <row r="18528" spans="5:19" x14ac:dyDescent="0.3">
      <c r="E18528"/>
      <c r="F18528"/>
      <c r="G18528" s="3"/>
      <c r="H18528" s="3"/>
      <c r="I18528" s="3"/>
      <c r="J18528" s="3"/>
      <c r="K18528" s="3"/>
      <c r="L18528" s="3"/>
      <c r="M18528" s="3"/>
      <c r="N18528" s="3"/>
      <c r="O18528" s="3"/>
      <c r="P18528" s="3"/>
      <c r="Q18528" s="3"/>
      <c r="R18528" s="3"/>
      <c r="S18528" s="3"/>
    </row>
    <row r="18529" spans="5:19" x14ac:dyDescent="0.3">
      <c r="E18529"/>
      <c r="F18529"/>
      <c r="G18529" s="3"/>
      <c r="H18529" s="3"/>
      <c r="I18529" s="3"/>
      <c r="J18529" s="3"/>
      <c r="K18529" s="3"/>
      <c r="L18529" s="3"/>
      <c r="M18529" s="3"/>
      <c r="N18529" s="3"/>
      <c r="O18529" s="3"/>
      <c r="P18529" s="3"/>
      <c r="Q18529" s="3"/>
      <c r="R18529" s="3"/>
      <c r="S18529" s="3"/>
    </row>
    <row r="18530" spans="5:19" x14ac:dyDescent="0.3">
      <c r="E18530"/>
      <c r="F18530"/>
      <c r="G18530" s="3"/>
      <c r="H18530" s="3"/>
      <c r="I18530" s="3"/>
      <c r="J18530" s="3"/>
      <c r="K18530" s="3"/>
      <c r="L18530" s="3"/>
      <c r="M18530" s="3"/>
      <c r="N18530" s="3"/>
      <c r="O18530" s="3"/>
      <c r="P18530" s="3"/>
      <c r="Q18530" s="3"/>
      <c r="R18530" s="3"/>
      <c r="S18530" s="3"/>
    </row>
    <row r="18531" spans="5:19" x14ac:dyDescent="0.3">
      <c r="E18531"/>
      <c r="F18531"/>
      <c r="G18531" s="3"/>
      <c r="H18531" s="3"/>
      <c r="I18531" s="3"/>
      <c r="J18531" s="3"/>
      <c r="K18531" s="3"/>
      <c r="L18531" s="3"/>
      <c r="M18531" s="3"/>
      <c r="N18531" s="3"/>
      <c r="O18531" s="3"/>
      <c r="P18531" s="3"/>
      <c r="Q18531" s="3"/>
      <c r="R18531" s="3"/>
      <c r="S18531" s="3"/>
    </row>
    <row r="18532" spans="5:19" x14ac:dyDescent="0.3">
      <c r="E18532"/>
      <c r="F18532"/>
      <c r="G18532" s="3"/>
      <c r="H18532" s="3"/>
      <c r="I18532" s="3"/>
      <c r="J18532" s="3"/>
      <c r="K18532" s="3"/>
      <c r="L18532" s="3"/>
      <c r="M18532" s="3"/>
      <c r="N18532" s="3"/>
      <c r="O18532" s="3"/>
      <c r="P18532" s="3"/>
      <c r="Q18532" s="3"/>
      <c r="R18532" s="3"/>
      <c r="S18532" s="3"/>
    </row>
    <row r="18533" spans="5:19" x14ac:dyDescent="0.3">
      <c r="E18533"/>
      <c r="F18533"/>
      <c r="G18533" s="3"/>
      <c r="H18533" s="3"/>
      <c r="I18533" s="3"/>
      <c r="J18533" s="3"/>
      <c r="K18533" s="3"/>
      <c r="L18533" s="3"/>
      <c r="M18533" s="3"/>
      <c r="N18533" s="3"/>
      <c r="O18533" s="3"/>
      <c r="P18533" s="3"/>
      <c r="Q18533" s="3"/>
      <c r="R18533" s="3"/>
      <c r="S18533" s="3"/>
    </row>
    <row r="18534" spans="5:19" x14ac:dyDescent="0.3">
      <c r="E18534"/>
      <c r="F18534"/>
      <c r="G18534" s="3"/>
      <c r="H18534" s="3"/>
      <c r="I18534" s="3"/>
      <c r="J18534" s="3"/>
      <c r="K18534" s="3"/>
      <c r="L18534" s="3"/>
      <c r="M18534" s="3"/>
      <c r="N18534" s="3"/>
      <c r="O18534" s="3"/>
      <c r="P18534" s="3"/>
      <c r="Q18534" s="3"/>
      <c r="R18534" s="3"/>
      <c r="S18534" s="3"/>
    </row>
    <row r="18535" spans="5:19" x14ac:dyDescent="0.3">
      <c r="E18535"/>
      <c r="F18535"/>
      <c r="G18535" s="3"/>
      <c r="H18535" s="3"/>
      <c r="I18535" s="3"/>
      <c r="J18535" s="3"/>
      <c r="K18535" s="3"/>
      <c r="L18535" s="3"/>
      <c r="M18535" s="3"/>
      <c r="N18535" s="3"/>
      <c r="O18535" s="3"/>
      <c r="P18535" s="3"/>
      <c r="Q18535" s="3"/>
      <c r="R18535" s="3"/>
      <c r="S18535" s="3"/>
    </row>
    <row r="18536" spans="5:19" x14ac:dyDescent="0.3">
      <c r="E18536"/>
      <c r="F18536"/>
      <c r="G18536" s="3"/>
      <c r="H18536" s="3"/>
      <c r="I18536" s="3"/>
      <c r="J18536" s="3"/>
      <c r="K18536" s="3"/>
      <c r="L18536" s="3"/>
      <c r="M18536" s="3"/>
      <c r="N18536" s="3"/>
      <c r="O18536" s="3"/>
      <c r="P18536" s="3"/>
      <c r="Q18536" s="3"/>
      <c r="R18536" s="3"/>
      <c r="S18536" s="3"/>
    </row>
    <row r="18537" spans="5:19" x14ac:dyDescent="0.3">
      <c r="E18537"/>
      <c r="F18537"/>
      <c r="G18537" s="3"/>
      <c r="H18537" s="3"/>
      <c r="I18537" s="3"/>
      <c r="J18537" s="3"/>
      <c r="K18537" s="3"/>
      <c r="L18537" s="3"/>
      <c r="M18537" s="3"/>
      <c r="N18537" s="3"/>
      <c r="O18537" s="3"/>
      <c r="P18537" s="3"/>
      <c r="Q18537" s="3"/>
      <c r="R18537" s="3"/>
      <c r="S18537" s="3"/>
    </row>
    <row r="18538" spans="5:19" x14ac:dyDescent="0.3">
      <c r="E18538"/>
      <c r="F18538"/>
      <c r="G18538" s="3"/>
      <c r="H18538" s="3"/>
      <c r="I18538" s="3"/>
      <c r="J18538" s="3"/>
      <c r="K18538" s="3"/>
      <c r="L18538" s="3"/>
      <c r="M18538" s="3"/>
      <c r="N18538" s="3"/>
      <c r="O18538" s="3"/>
      <c r="P18538" s="3"/>
      <c r="Q18538" s="3"/>
      <c r="R18538" s="3"/>
      <c r="S18538" s="3"/>
    </row>
    <row r="18539" spans="5:19" x14ac:dyDescent="0.3">
      <c r="E18539"/>
      <c r="F18539"/>
      <c r="G18539" s="3"/>
      <c r="H18539" s="3"/>
      <c r="I18539" s="3"/>
      <c r="J18539" s="3"/>
      <c r="K18539" s="3"/>
      <c r="L18539" s="3"/>
      <c r="M18539" s="3"/>
      <c r="N18539" s="3"/>
      <c r="O18539" s="3"/>
      <c r="P18539" s="3"/>
      <c r="Q18539" s="3"/>
      <c r="R18539" s="3"/>
      <c r="S18539" s="3"/>
    </row>
    <row r="18540" spans="5:19" x14ac:dyDescent="0.3">
      <c r="E18540"/>
      <c r="F18540"/>
      <c r="G18540" s="3"/>
      <c r="H18540" s="3"/>
      <c r="I18540" s="3"/>
      <c r="J18540" s="3"/>
      <c r="K18540" s="3"/>
      <c r="L18540" s="3"/>
      <c r="M18540" s="3"/>
      <c r="N18540" s="3"/>
      <c r="O18540" s="3"/>
      <c r="P18540" s="3"/>
      <c r="Q18540" s="3"/>
      <c r="R18540" s="3"/>
      <c r="S18540" s="3"/>
    </row>
    <row r="18541" spans="5:19" x14ac:dyDescent="0.3">
      <c r="E18541"/>
      <c r="F18541"/>
      <c r="G18541" s="3"/>
      <c r="H18541" s="3"/>
      <c r="I18541" s="3"/>
      <c r="J18541" s="3"/>
      <c r="K18541" s="3"/>
      <c r="L18541" s="3"/>
      <c r="M18541" s="3"/>
      <c r="N18541" s="3"/>
      <c r="O18541" s="3"/>
      <c r="P18541" s="3"/>
      <c r="Q18541" s="3"/>
      <c r="R18541" s="3"/>
      <c r="S18541" s="3"/>
    </row>
    <row r="18542" spans="5:19" x14ac:dyDescent="0.3">
      <c r="E18542"/>
      <c r="F18542"/>
      <c r="G18542" s="3"/>
      <c r="H18542" s="3"/>
      <c r="I18542" s="3"/>
      <c r="J18542" s="3"/>
      <c r="K18542" s="3"/>
      <c r="L18542" s="3"/>
      <c r="M18542" s="3"/>
      <c r="N18542" s="3"/>
      <c r="O18542" s="3"/>
      <c r="P18542" s="3"/>
      <c r="Q18542" s="3"/>
      <c r="R18542" s="3"/>
      <c r="S18542" s="3"/>
    </row>
    <row r="18543" spans="5:19" x14ac:dyDescent="0.3">
      <c r="E18543"/>
      <c r="F18543"/>
      <c r="G18543" s="3"/>
      <c r="H18543" s="3"/>
      <c r="I18543" s="3"/>
      <c r="J18543" s="3"/>
      <c r="K18543" s="3"/>
      <c r="L18543" s="3"/>
      <c r="M18543" s="3"/>
      <c r="N18543" s="3"/>
      <c r="O18543" s="3"/>
      <c r="P18543" s="3"/>
      <c r="Q18543" s="3"/>
      <c r="R18543" s="3"/>
      <c r="S18543" s="3"/>
    </row>
    <row r="18544" spans="5:19" x14ac:dyDescent="0.3">
      <c r="E18544"/>
      <c r="F18544"/>
      <c r="G18544" s="3"/>
      <c r="H18544" s="3"/>
      <c r="I18544" s="3"/>
      <c r="J18544" s="3"/>
      <c r="K18544" s="3"/>
      <c r="L18544" s="3"/>
      <c r="M18544" s="3"/>
      <c r="N18544" s="3"/>
      <c r="O18544" s="3"/>
      <c r="P18544" s="3"/>
      <c r="Q18544" s="3"/>
      <c r="R18544" s="3"/>
      <c r="S18544" s="3"/>
    </row>
    <row r="18545" spans="5:19" x14ac:dyDescent="0.3">
      <c r="E18545"/>
      <c r="F18545"/>
      <c r="G18545" s="3"/>
      <c r="H18545" s="3"/>
      <c r="I18545" s="3"/>
      <c r="J18545" s="3"/>
      <c r="K18545" s="3"/>
      <c r="L18545" s="3"/>
      <c r="M18545" s="3"/>
      <c r="N18545" s="3"/>
      <c r="O18545" s="3"/>
      <c r="P18545" s="3"/>
      <c r="Q18545" s="3"/>
      <c r="R18545" s="3"/>
      <c r="S18545" s="3"/>
    </row>
    <row r="18546" spans="5:19" x14ac:dyDescent="0.3">
      <c r="E18546"/>
      <c r="F18546"/>
      <c r="G18546" s="3"/>
      <c r="H18546" s="3"/>
      <c r="I18546" s="3"/>
      <c r="J18546" s="3"/>
      <c r="K18546" s="3"/>
      <c r="L18546" s="3"/>
      <c r="M18546" s="3"/>
      <c r="N18546" s="3"/>
      <c r="O18546" s="3"/>
      <c r="P18546" s="3"/>
      <c r="Q18546" s="3"/>
      <c r="R18546" s="3"/>
      <c r="S18546" s="3"/>
    </row>
    <row r="18547" spans="5:19" x14ac:dyDescent="0.3">
      <c r="E18547"/>
      <c r="F18547"/>
      <c r="G18547" s="3"/>
      <c r="H18547" s="3"/>
      <c r="I18547" s="3"/>
      <c r="J18547" s="3"/>
      <c r="K18547" s="3"/>
      <c r="L18547" s="3"/>
      <c r="M18547" s="3"/>
      <c r="N18547" s="3"/>
      <c r="O18547" s="3"/>
      <c r="P18547" s="3"/>
      <c r="Q18547" s="3"/>
      <c r="R18547" s="3"/>
      <c r="S18547" s="3"/>
    </row>
    <row r="18548" spans="5:19" x14ac:dyDescent="0.3">
      <c r="E18548"/>
      <c r="F18548"/>
      <c r="G18548" s="3"/>
      <c r="H18548" s="3"/>
      <c r="I18548" s="3"/>
      <c r="J18548" s="3"/>
      <c r="K18548" s="3"/>
      <c r="L18548" s="3"/>
      <c r="M18548" s="3"/>
      <c r="N18548" s="3"/>
      <c r="O18548" s="3"/>
      <c r="P18548" s="3"/>
      <c r="Q18548" s="3"/>
      <c r="R18548" s="3"/>
      <c r="S18548" s="3"/>
    </row>
    <row r="18549" spans="5:19" x14ac:dyDescent="0.3">
      <c r="E18549"/>
      <c r="F18549"/>
      <c r="G18549" s="3"/>
      <c r="H18549" s="3"/>
      <c r="I18549" s="3"/>
      <c r="J18549" s="3"/>
      <c r="K18549" s="3"/>
      <c r="L18549" s="3"/>
      <c r="M18549" s="3"/>
      <c r="N18549" s="3"/>
      <c r="O18549" s="3"/>
      <c r="P18549" s="3"/>
      <c r="Q18549" s="3"/>
      <c r="R18549" s="3"/>
      <c r="S18549" s="3"/>
    </row>
    <row r="18550" spans="5:19" x14ac:dyDescent="0.3">
      <c r="E18550"/>
      <c r="F18550"/>
      <c r="G18550" s="3"/>
      <c r="H18550" s="3"/>
      <c r="I18550" s="3"/>
      <c r="J18550" s="3"/>
      <c r="K18550" s="3"/>
      <c r="L18550" s="3"/>
      <c r="M18550" s="3"/>
      <c r="N18550" s="3"/>
      <c r="O18550" s="3"/>
      <c r="P18550" s="3"/>
      <c r="Q18550" s="3"/>
      <c r="R18550" s="3"/>
      <c r="S18550" s="3"/>
    </row>
    <row r="18551" spans="5:19" x14ac:dyDescent="0.3">
      <c r="E18551"/>
      <c r="F18551"/>
      <c r="G18551" s="3"/>
      <c r="H18551" s="3"/>
      <c r="I18551" s="3"/>
      <c r="J18551" s="3"/>
      <c r="K18551" s="3"/>
      <c r="L18551" s="3"/>
      <c r="M18551" s="3"/>
      <c r="N18551" s="3"/>
      <c r="O18551" s="3"/>
      <c r="P18551" s="3"/>
      <c r="Q18551" s="3"/>
      <c r="R18551" s="3"/>
      <c r="S18551" s="3"/>
    </row>
    <row r="18552" spans="5:19" x14ac:dyDescent="0.3">
      <c r="E18552"/>
      <c r="F18552"/>
      <c r="G18552" s="3"/>
      <c r="H18552" s="3"/>
      <c r="I18552" s="3"/>
      <c r="J18552" s="3"/>
      <c r="K18552" s="3"/>
      <c r="L18552" s="3"/>
      <c r="M18552" s="3"/>
      <c r="N18552" s="3"/>
      <c r="O18552" s="3"/>
      <c r="P18552" s="3"/>
      <c r="Q18552" s="3"/>
      <c r="R18552" s="3"/>
      <c r="S18552" s="3"/>
    </row>
    <row r="18553" spans="5:19" x14ac:dyDescent="0.3">
      <c r="E18553"/>
      <c r="F18553"/>
      <c r="G18553" s="3"/>
      <c r="H18553" s="3"/>
      <c r="I18553" s="3"/>
      <c r="J18553" s="3"/>
      <c r="K18553" s="3"/>
      <c r="L18553" s="3"/>
      <c r="M18553" s="3"/>
      <c r="N18553" s="3"/>
      <c r="O18553" s="3"/>
      <c r="P18553" s="3"/>
      <c r="Q18553" s="3"/>
      <c r="R18553" s="3"/>
      <c r="S18553" s="3"/>
    </row>
    <row r="18554" spans="5:19" x14ac:dyDescent="0.3">
      <c r="E18554"/>
      <c r="F18554"/>
      <c r="G18554" s="3"/>
      <c r="H18554" s="3"/>
      <c r="I18554" s="3"/>
      <c r="J18554" s="3"/>
      <c r="K18554" s="3"/>
      <c r="L18554" s="3"/>
      <c r="M18554" s="3"/>
      <c r="N18554" s="3"/>
      <c r="O18554" s="3"/>
      <c r="P18554" s="3"/>
      <c r="Q18554" s="3"/>
      <c r="R18554" s="3"/>
      <c r="S18554" s="3"/>
    </row>
    <row r="18555" spans="5:19" x14ac:dyDescent="0.3">
      <c r="E18555"/>
      <c r="F18555"/>
      <c r="G18555" s="3"/>
      <c r="H18555" s="3"/>
      <c r="I18555" s="3"/>
      <c r="J18555" s="3"/>
      <c r="K18555" s="3"/>
      <c r="L18555" s="3"/>
      <c r="M18555" s="3"/>
      <c r="N18555" s="3"/>
      <c r="O18555" s="3"/>
      <c r="P18555" s="3"/>
      <c r="Q18555" s="3"/>
      <c r="R18555" s="3"/>
      <c r="S18555" s="3"/>
    </row>
    <row r="18556" spans="5:19" x14ac:dyDescent="0.3">
      <c r="E18556"/>
      <c r="F18556"/>
      <c r="G18556" s="3"/>
      <c r="H18556" s="3"/>
      <c r="I18556" s="3"/>
      <c r="J18556" s="3"/>
      <c r="K18556" s="3"/>
      <c r="L18556" s="3"/>
      <c r="M18556" s="3"/>
      <c r="N18556" s="3"/>
      <c r="O18556" s="3"/>
      <c r="P18556" s="3"/>
      <c r="Q18556" s="3"/>
      <c r="R18556" s="3"/>
      <c r="S18556" s="3"/>
    </row>
    <row r="18557" spans="5:19" x14ac:dyDescent="0.3">
      <c r="E18557"/>
      <c r="F18557"/>
      <c r="G18557" s="3"/>
      <c r="H18557" s="3"/>
      <c r="I18557" s="3"/>
      <c r="J18557" s="3"/>
      <c r="K18557" s="3"/>
      <c r="L18557" s="3"/>
      <c r="M18557" s="3"/>
      <c r="N18557" s="3"/>
      <c r="O18557" s="3"/>
      <c r="P18557" s="3"/>
      <c r="Q18557" s="3"/>
      <c r="R18557" s="3"/>
      <c r="S18557" s="3"/>
    </row>
    <row r="18558" spans="5:19" x14ac:dyDescent="0.3">
      <c r="E18558"/>
      <c r="F18558"/>
      <c r="G18558" s="3"/>
      <c r="H18558" s="3"/>
      <c r="I18558" s="3"/>
      <c r="J18558" s="3"/>
      <c r="K18558" s="3"/>
      <c r="L18558" s="3"/>
      <c r="M18558" s="3"/>
      <c r="N18558" s="3"/>
      <c r="O18558" s="3"/>
      <c r="P18558" s="3"/>
      <c r="Q18558" s="3"/>
      <c r="R18558" s="3"/>
      <c r="S18558" s="3"/>
    </row>
    <row r="18559" spans="5:19" x14ac:dyDescent="0.3">
      <c r="E18559"/>
      <c r="F18559"/>
      <c r="G18559" s="3"/>
      <c r="H18559" s="3"/>
      <c r="I18559" s="3"/>
      <c r="J18559" s="3"/>
      <c r="K18559" s="3"/>
      <c r="L18559" s="3"/>
      <c r="M18559" s="3"/>
      <c r="N18559" s="3"/>
      <c r="O18559" s="3"/>
      <c r="P18559" s="3"/>
      <c r="Q18559" s="3"/>
      <c r="R18559" s="3"/>
      <c r="S18559" s="3"/>
    </row>
    <row r="18560" spans="5:19" x14ac:dyDescent="0.3">
      <c r="E18560"/>
      <c r="F18560"/>
      <c r="G18560" s="3"/>
      <c r="H18560" s="3"/>
      <c r="I18560" s="3"/>
      <c r="J18560" s="3"/>
      <c r="K18560" s="3"/>
      <c r="L18560" s="3"/>
      <c r="M18560" s="3"/>
      <c r="N18560" s="3"/>
      <c r="O18560" s="3"/>
      <c r="P18560" s="3"/>
      <c r="Q18560" s="3"/>
      <c r="R18560" s="3"/>
      <c r="S18560" s="3"/>
    </row>
    <row r="18561" spans="5:19" x14ac:dyDescent="0.3">
      <c r="E18561"/>
      <c r="F18561"/>
      <c r="G18561" s="3"/>
      <c r="H18561" s="3"/>
      <c r="I18561" s="3"/>
      <c r="J18561" s="3"/>
      <c r="K18561" s="3"/>
      <c r="L18561" s="3"/>
      <c r="M18561" s="3"/>
      <c r="N18561" s="3"/>
      <c r="O18561" s="3"/>
      <c r="P18561" s="3"/>
      <c r="Q18561" s="3"/>
      <c r="R18561" s="3"/>
      <c r="S18561" s="3"/>
    </row>
    <row r="18562" spans="5:19" x14ac:dyDescent="0.3">
      <c r="E18562"/>
      <c r="F18562"/>
      <c r="G18562" s="3"/>
      <c r="H18562" s="3"/>
      <c r="I18562" s="3"/>
      <c r="J18562" s="3"/>
      <c r="K18562" s="3"/>
      <c r="L18562" s="3"/>
      <c r="M18562" s="3"/>
      <c r="N18562" s="3"/>
      <c r="O18562" s="3"/>
      <c r="P18562" s="3"/>
      <c r="Q18562" s="3"/>
      <c r="R18562" s="3"/>
      <c r="S18562" s="3"/>
    </row>
    <row r="18563" spans="5:19" x14ac:dyDescent="0.3">
      <c r="E18563"/>
      <c r="F18563"/>
      <c r="G18563" s="3"/>
      <c r="H18563" s="3"/>
      <c r="I18563" s="3"/>
      <c r="J18563" s="3"/>
      <c r="K18563" s="3"/>
      <c r="L18563" s="3"/>
      <c r="M18563" s="3"/>
      <c r="N18563" s="3"/>
      <c r="O18563" s="3"/>
      <c r="P18563" s="3"/>
      <c r="Q18563" s="3"/>
      <c r="R18563" s="3"/>
      <c r="S18563" s="3"/>
    </row>
    <row r="18564" spans="5:19" x14ac:dyDescent="0.3">
      <c r="E18564"/>
      <c r="F18564"/>
      <c r="G18564" s="3"/>
      <c r="H18564" s="3"/>
      <c r="I18564" s="3"/>
      <c r="J18564" s="3"/>
      <c r="K18564" s="3"/>
      <c r="L18564" s="3"/>
      <c r="M18564" s="3"/>
      <c r="N18564" s="3"/>
      <c r="O18564" s="3"/>
      <c r="P18564" s="3"/>
      <c r="Q18564" s="3"/>
      <c r="R18564" s="3"/>
      <c r="S18564" s="3"/>
    </row>
    <row r="18565" spans="5:19" x14ac:dyDescent="0.3">
      <c r="E18565"/>
      <c r="F18565"/>
      <c r="G18565" s="3"/>
      <c r="H18565" s="3"/>
      <c r="I18565" s="3"/>
      <c r="J18565" s="3"/>
      <c r="K18565" s="3"/>
      <c r="L18565" s="3"/>
      <c r="M18565" s="3"/>
      <c r="N18565" s="3"/>
      <c r="O18565" s="3"/>
      <c r="P18565" s="3"/>
      <c r="Q18565" s="3"/>
      <c r="R18565" s="3"/>
      <c r="S18565" s="3"/>
    </row>
    <row r="18566" spans="5:19" x14ac:dyDescent="0.3">
      <c r="E18566"/>
      <c r="F18566"/>
      <c r="G18566" s="3"/>
      <c r="H18566" s="3"/>
      <c r="I18566" s="3"/>
      <c r="J18566" s="3"/>
      <c r="K18566" s="3"/>
      <c r="L18566" s="3"/>
      <c r="M18566" s="3"/>
      <c r="N18566" s="3"/>
      <c r="O18566" s="3"/>
      <c r="P18566" s="3"/>
      <c r="Q18566" s="3"/>
      <c r="R18566" s="3"/>
      <c r="S18566" s="3"/>
    </row>
    <row r="18567" spans="5:19" x14ac:dyDescent="0.3">
      <c r="E18567"/>
      <c r="F18567"/>
      <c r="G18567" s="3"/>
      <c r="H18567" s="3"/>
      <c r="I18567" s="3"/>
      <c r="J18567" s="3"/>
      <c r="K18567" s="3"/>
      <c r="L18567" s="3"/>
      <c r="M18567" s="3"/>
      <c r="N18567" s="3"/>
      <c r="O18567" s="3"/>
      <c r="P18567" s="3"/>
      <c r="Q18567" s="3"/>
      <c r="R18567" s="3"/>
      <c r="S18567" s="3"/>
    </row>
    <row r="18568" spans="5:19" x14ac:dyDescent="0.3">
      <c r="E18568"/>
      <c r="F18568"/>
      <c r="G18568" s="3"/>
      <c r="H18568" s="3"/>
      <c r="I18568" s="3"/>
      <c r="J18568" s="3"/>
      <c r="K18568" s="3"/>
      <c r="L18568" s="3"/>
      <c r="M18568" s="3"/>
      <c r="N18568" s="3"/>
      <c r="O18568" s="3"/>
      <c r="P18568" s="3"/>
      <c r="Q18568" s="3"/>
      <c r="R18568" s="3"/>
      <c r="S18568" s="3"/>
    </row>
    <row r="18569" spans="5:19" x14ac:dyDescent="0.3">
      <c r="E18569"/>
      <c r="F18569"/>
      <c r="G18569" s="3"/>
      <c r="H18569" s="3"/>
      <c r="I18569" s="3"/>
      <c r="J18569" s="3"/>
      <c r="K18569" s="3"/>
      <c r="L18569" s="3"/>
      <c r="M18569" s="3"/>
      <c r="N18569" s="3"/>
      <c r="O18569" s="3"/>
      <c r="P18569" s="3"/>
      <c r="Q18569" s="3"/>
      <c r="R18569" s="3"/>
      <c r="S18569" s="3"/>
    </row>
    <row r="18570" spans="5:19" x14ac:dyDescent="0.3">
      <c r="E18570"/>
      <c r="F18570"/>
      <c r="G18570" s="3"/>
      <c r="H18570" s="3"/>
      <c r="I18570" s="3"/>
      <c r="J18570" s="3"/>
      <c r="K18570" s="3"/>
      <c r="L18570" s="3"/>
      <c r="M18570" s="3"/>
      <c r="N18570" s="3"/>
      <c r="O18570" s="3"/>
      <c r="P18570" s="3"/>
      <c r="Q18570" s="3"/>
      <c r="R18570" s="3"/>
      <c r="S18570" s="3"/>
    </row>
    <row r="18571" spans="5:19" x14ac:dyDescent="0.3">
      <c r="E18571"/>
      <c r="F18571"/>
      <c r="G18571" s="3"/>
      <c r="H18571" s="3"/>
      <c r="I18571" s="3"/>
      <c r="J18571" s="3"/>
      <c r="K18571" s="3"/>
      <c r="L18571" s="3"/>
      <c r="M18571" s="3"/>
      <c r="N18571" s="3"/>
      <c r="O18571" s="3"/>
      <c r="P18571" s="3"/>
      <c r="Q18571" s="3"/>
      <c r="R18571" s="3"/>
      <c r="S18571" s="3"/>
    </row>
    <row r="18572" spans="5:19" x14ac:dyDescent="0.3">
      <c r="E18572"/>
      <c r="F18572"/>
      <c r="G18572" s="3"/>
      <c r="H18572" s="3"/>
      <c r="I18572" s="3"/>
      <c r="J18572" s="3"/>
      <c r="K18572" s="3"/>
      <c r="L18572" s="3"/>
      <c r="M18572" s="3"/>
      <c r="N18572" s="3"/>
      <c r="O18572" s="3"/>
      <c r="P18572" s="3"/>
      <c r="Q18572" s="3"/>
      <c r="R18572" s="3"/>
      <c r="S18572" s="3"/>
    </row>
    <row r="18573" spans="5:19" x14ac:dyDescent="0.3">
      <c r="E18573"/>
      <c r="F18573"/>
      <c r="G18573" s="3"/>
      <c r="H18573" s="3"/>
      <c r="I18573" s="3"/>
      <c r="J18573" s="3"/>
      <c r="K18573" s="3"/>
      <c r="L18573" s="3"/>
      <c r="M18573" s="3"/>
      <c r="N18573" s="3"/>
      <c r="O18573" s="3"/>
      <c r="P18573" s="3"/>
      <c r="Q18573" s="3"/>
      <c r="R18573" s="3"/>
      <c r="S18573" s="3"/>
    </row>
    <row r="18574" spans="5:19" x14ac:dyDescent="0.3">
      <c r="E18574"/>
      <c r="F18574"/>
      <c r="G18574" s="3"/>
      <c r="H18574" s="3"/>
      <c r="I18574" s="3"/>
      <c r="J18574" s="3"/>
      <c r="K18574" s="3"/>
      <c r="L18574" s="3"/>
      <c r="M18574" s="3"/>
      <c r="N18574" s="3"/>
      <c r="O18574" s="3"/>
      <c r="P18574" s="3"/>
      <c r="Q18574" s="3"/>
      <c r="R18574" s="3"/>
      <c r="S18574" s="3"/>
    </row>
    <row r="18575" spans="5:19" x14ac:dyDescent="0.3">
      <c r="E18575"/>
      <c r="F18575"/>
      <c r="G18575" s="3"/>
      <c r="H18575" s="3"/>
      <c r="I18575" s="3"/>
      <c r="J18575" s="3"/>
      <c r="K18575" s="3"/>
      <c r="L18575" s="3"/>
      <c r="M18575" s="3"/>
      <c r="N18575" s="3"/>
      <c r="O18575" s="3"/>
      <c r="P18575" s="3"/>
      <c r="Q18575" s="3"/>
      <c r="R18575" s="3"/>
      <c r="S18575" s="3"/>
    </row>
    <row r="18576" spans="5:19" x14ac:dyDescent="0.3">
      <c r="E18576"/>
      <c r="F18576"/>
      <c r="G18576" s="3"/>
      <c r="H18576" s="3"/>
      <c r="I18576" s="3"/>
      <c r="J18576" s="3"/>
      <c r="K18576" s="3"/>
      <c r="L18576" s="3"/>
      <c r="M18576" s="3"/>
      <c r="N18576" s="3"/>
      <c r="O18576" s="3"/>
      <c r="P18576" s="3"/>
      <c r="Q18576" s="3"/>
      <c r="R18576" s="3"/>
      <c r="S18576" s="3"/>
    </row>
    <row r="18577" spans="5:19" x14ac:dyDescent="0.3">
      <c r="E18577"/>
      <c r="F18577"/>
      <c r="G18577" s="3"/>
      <c r="H18577" s="3"/>
      <c r="I18577" s="3"/>
      <c r="J18577" s="3"/>
      <c r="K18577" s="3"/>
      <c r="L18577" s="3"/>
      <c r="M18577" s="3"/>
      <c r="N18577" s="3"/>
      <c r="O18577" s="3"/>
      <c r="P18577" s="3"/>
      <c r="Q18577" s="3"/>
      <c r="R18577" s="3"/>
      <c r="S18577" s="3"/>
    </row>
    <row r="18578" spans="5:19" x14ac:dyDescent="0.3">
      <c r="E18578"/>
      <c r="F18578"/>
      <c r="G18578" s="3"/>
      <c r="H18578" s="3"/>
      <c r="I18578" s="3"/>
      <c r="J18578" s="3"/>
      <c r="K18578" s="3"/>
      <c r="L18578" s="3"/>
      <c r="M18578" s="3"/>
      <c r="N18578" s="3"/>
      <c r="O18578" s="3"/>
      <c r="P18578" s="3"/>
      <c r="Q18578" s="3"/>
      <c r="R18578" s="3"/>
      <c r="S18578" s="3"/>
    </row>
    <row r="18579" spans="5:19" x14ac:dyDescent="0.3">
      <c r="E18579"/>
      <c r="F18579"/>
      <c r="G18579" s="3"/>
      <c r="H18579" s="3"/>
      <c r="I18579" s="3"/>
      <c r="J18579" s="3"/>
      <c r="K18579" s="3"/>
      <c r="L18579" s="3"/>
      <c r="M18579" s="3"/>
      <c r="N18579" s="3"/>
      <c r="O18579" s="3"/>
      <c r="P18579" s="3"/>
      <c r="Q18579" s="3"/>
      <c r="R18579" s="3"/>
      <c r="S18579" s="3"/>
    </row>
    <row r="18580" spans="5:19" x14ac:dyDescent="0.3">
      <c r="E18580"/>
      <c r="F18580"/>
      <c r="G18580" s="3"/>
      <c r="H18580" s="3"/>
      <c r="I18580" s="3"/>
      <c r="J18580" s="3"/>
      <c r="K18580" s="3"/>
      <c r="L18580" s="3"/>
      <c r="M18580" s="3"/>
      <c r="N18580" s="3"/>
      <c r="O18580" s="3"/>
      <c r="P18580" s="3"/>
      <c r="Q18580" s="3"/>
      <c r="R18580" s="3"/>
      <c r="S18580" s="3"/>
    </row>
    <row r="18581" spans="5:19" x14ac:dyDescent="0.3">
      <c r="E18581"/>
      <c r="F18581"/>
      <c r="G18581" s="3"/>
      <c r="H18581" s="3"/>
      <c r="I18581" s="3"/>
      <c r="J18581" s="3"/>
      <c r="K18581" s="3"/>
      <c r="L18581" s="3"/>
      <c r="M18581" s="3"/>
      <c r="N18581" s="3"/>
      <c r="O18581" s="3"/>
      <c r="P18581" s="3"/>
      <c r="Q18581" s="3"/>
      <c r="R18581" s="3"/>
      <c r="S18581" s="3"/>
    </row>
    <row r="18582" spans="5:19" x14ac:dyDescent="0.3">
      <c r="E18582"/>
      <c r="F18582"/>
      <c r="G18582" s="3"/>
      <c r="H18582" s="3"/>
      <c r="I18582" s="3"/>
      <c r="J18582" s="3"/>
      <c r="K18582" s="3"/>
      <c r="L18582" s="3"/>
      <c r="M18582" s="3"/>
      <c r="N18582" s="3"/>
      <c r="O18582" s="3"/>
      <c r="P18582" s="3"/>
      <c r="Q18582" s="3"/>
      <c r="R18582" s="3"/>
      <c r="S18582" s="3"/>
    </row>
    <row r="18583" spans="5:19" x14ac:dyDescent="0.3">
      <c r="E18583"/>
      <c r="F18583"/>
      <c r="G18583" s="3"/>
      <c r="H18583" s="3"/>
      <c r="I18583" s="3"/>
      <c r="J18583" s="3"/>
      <c r="K18583" s="3"/>
      <c r="L18583" s="3"/>
      <c r="M18583" s="3"/>
      <c r="N18583" s="3"/>
      <c r="O18583" s="3"/>
      <c r="P18583" s="3"/>
      <c r="Q18583" s="3"/>
      <c r="R18583" s="3"/>
      <c r="S18583" s="3"/>
    </row>
    <row r="18584" spans="5:19" x14ac:dyDescent="0.3">
      <c r="E18584"/>
      <c r="F18584"/>
      <c r="G18584" s="3"/>
      <c r="H18584" s="3"/>
      <c r="I18584" s="3"/>
      <c r="J18584" s="3"/>
      <c r="K18584" s="3"/>
      <c r="L18584" s="3"/>
      <c r="M18584" s="3"/>
      <c r="N18584" s="3"/>
      <c r="O18584" s="3"/>
      <c r="P18584" s="3"/>
      <c r="Q18584" s="3"/>
      <c r="R18584" s="3"/>
      <c r="S18584" s="3"/>
    </row>
    <row r="18585" spans="5:19" x14ac:dyDescent="0.3">
      <c r="E18585"/>
      <c r="F18585"/>
      <c r="G18585" s="3"/>
      <c r="H18585" s="3"/>
      <c r="I18585" s="3"/>
      <c r="J18585" s="3"/>
      <c r="K18585" s="3"/>
      <c r="L18585" s="3"/>
      <c r="M18585" s="3"/>
      <c r="N18585" s="3"/>
      <c r="O18585" s="3"/>
      <c r="P18585" s="3"/>
      <c r="Q18585" s="3"/>
      <c r="R18585" s="3"/>
      <c r="S18585" s="3"/>
    </row>
    <row r="18586" spans="5:19" x14ac:dyDescent="0.3">
      <c r="E18586"/>
      <c r="F18586"/>
      <c r="G18586" s="3"/>
      <c r="H18586" s="3"/>
      <c r="I18586" s="3"/>
      <c r="J18586" s="3"/>
      <c r="K18586" s="3"/>
      <c r="L18586" s="3"/>
      <c r="M18586" s="3"/>
      <c r="N18586" s="3"/>
      <c r="O18586" s="3"/>
      <c r="P18586" s="3"/>
      <c r="Q18586" s="3"/>
      <c r="R18586" s="3"/>
      <c r="S18586" s="3"/>
    </row>
    <row r="18587" spans="5:19" x14ac:dyDescent="0.3">
      <c r="E18587"/>
      <c r="F18587"/>
      <c r="G18587" s="3"/>
      <c r="H18587" s="3"/>
      <c r="I18587" s="3"/>
      <c r="J18587" s="3"/>
      <c r="K18587" s="3"/>
      <c r="L18587" s="3"/>
      <c r="M18587" s="3"/>
      <c r="N18587" s="3"/>
      <c r="O18587" s="3"/>
      <c r="P18587" s="3"/>
      <c r="Q18587" s="3"/>
      <c r="R18587" s="3"/>
      <c r="S18587" s="3"/>
    </row>
    <row r="18588" spans="5:19" x14ac:dyDescent="0.3">
      <c r="E18588"/>
      <c r="F18588"/>
      <c r="G18588" s="3"/>
      <c r="H18588" s="3"/>
      <c r="I18588" s="3"/>
      <c r="J18588" s="3"/>
      <c r="K18588" s="3"/>
      <c r="L18588" s="3"/>
      <c r="M18588" s="3"/>
      <c r="N18588" s="3"/>
      <c r="O18588" s="3"/>
      <c r="P18588" s="3"/>
      <c r="Q18588" s="3"/>
      <c r="R18588" s="3"/>
      <c r="S18588" s="3"/>
    </row>
    <row r="18589" spans="5:19" x14ac:dyDescent="0.3">
      <c r="E18589"/>
      <c r="F18589"/>
      <c r="G18589" s="3"/>
      <c r="H18589" s="3"/>
      <c r="I18589" s="3"/>
      <c r="J18589" s="3"/>
      <c r="K18589" s="3"/>
      <c r="L18589" s="3"/>
      <c r="M18589" s="3"/>
      <c r="N18589" s="3"/>
      <c r="O18589" s="3"/>
      <c r="P18589" s="3"/>
      <c r="Q18589" s="3"/>
      <c r="R18589" s="3"/>
      <c r="S18589" s="3"/>
    </row>
    <row r="18590" spans="5:19" x14ac:dyDescent="0.3">
      <c r="E18590"/>
      <c r="F18590"/>
      <c r="G18590" s="3"/>
      <c r="H18590" s="3"/>
      <c r="I18590" s="3"/>
      <c r="J18590" s="3"/>
      <c r="K18590" s="3"/>
      <c r="L18590" s="3"/>
      <c r="M18590" s="3"/>
      <c r="N18590" s="3"/>
      <c r="O18590" s="3"/>
      <c r="P18590" s="3"/>
      <c r="Q18590" s="3"/>
      <c r="R18590" s="3"/>
      <c r="S18590" s="3"/>
    </row>
    <row r="18591" spans="5:19" x14ac:dyDescent="0.3">
      <c r="E18591"/>
      <c r="F18591"/>
      <c r="G18591" s="3"/>
      <c r="H18591" s="3"/>
      <c r="I18591" s="3"/>
      <c r="J18591" s="3"/>
      <c r="K18591" s="3"/>
      <c r="L18591" s="3"/>
      <c r="M18591" s="3"/>
      <c r="N18591" s="3"/>
      <c r="O18591" s="3"/>
      <c r="P18591" s="3"/>
      <c r="Q18591" s="3"/>
      <c r="R18591" s="3"/>
      <c r="S18591" s="3"/>
    </row>
    <row r="18592" spans="5:19" x14ac:dyDescent="0.3">
      <c r="E18592"/>
      <c r="F18592"/>
      <c r="G18592" s="3"/>
      <c r="H18592" s="3"/>
      <c r="I18592" s="3"/>
      <c r="J18592" s="3"/>
      <c r="K18592" s="3"/>
      <c r="L18592" s="3"/>
      <c r="M18592" s="3"/>
      <c r="N18592" s="3"/>
      <c r="O18592" s="3"/>
      <c r="P18592" s="3"/>
      <c r="Q18592" s="3"/>
      <c r="R18592" s="3"/>
      <c r="S18592" s="3"/>
    </row>
    <row r="18593" spans="5:19" x14ac:dyDescent="0.3">
      <c r="E18593"/>
      <c r="F18593"/>
      <c r="G18593" s="3"/>
      <c r="H18593" s="3"/>
      <c r="I18593" s="3"/>
      <c r="J18593" s="3"/>
      <c r="K18593" s="3"/>
      <c r="L18593" s="3"/>
      <c r="M18593" s="3"/>
      <c r="N18593" s="3"/>
      <c r="O18593" s="3"/>
      <c r="P18593" s="3"/>
      <c r="Q18593" s="3"/>
      <c r="R18593" s="3"/>
      <c r="S18593" s="3"/>
    </row>
    <row r="18594" spans="5:19" x14ac:dyDescent="0.3">
      <c r="E18594"/>
      <c r="F18594"/>
      <c r="G18594" s="3"/>
      <c r="H18594" s="3"/>
      <c r="I18594" s="3"/>
      <c r="J18594" s="3"/>
      <c r="K18594" s="3"/>
      <c r="L18594" s="3"/>
      <c r="M18594" s="3"/>
      <c r="N18594" s="3"/>
      <c r="O18594" s="3"/>
      <c r="P18594" s="3"/>
      <c r="Q18594" s="3"/>
      <c r="R18594" s="3"/>
      <c r="S18594" s="3"/>
    </row>
    <row r="18595" spans="5:19" x14ac:dyDescent="0.3">
      <c r="E18595"/>
      <c r="F18595"/>
      <c r="G18595" s="3"/>
      <c r="H18595" s="3"/>
      <c r="I18595" s="3"/>
      <c r="J18595" s="3"/>
      <c r="K18595" s="3"/>
      <c r="L18595" s="3"/>
      <c r="M18595" s="3"/>
      <c r="N18595" s="3"/>
      <c r="O18595" s="3"/>
      <c r="P18595" s="3"/>
      <c r="Q18595" s="3"/>
      <c r="R18595" s="3"/>
      <c r="S18595" s="3"/>
    </row>
    <row r="18596" spans="5:19" x14ac:dyDescent="0.3">
      <c r="E18596"/>
      <c r="F18596"/>
      <c r="G18596" s="3"/>
      <c r="H18596" s="3"/>
      <c r="I18596" s="3"/>
      <c r="J18596" s="3"/>
      <c r="K18596" s="3"/>
      <c r="L18596" s="3"/>
      <c r="M18596" s="3"/>
      <c r="N18596" s="3"/>
      <c r="O18596" s="3"/>
      <c r="P18596" s="3"/>
      <c r="Q18596" s="3"/>
      <c r="R18596" s="3"/>
      <c r="S18596" s="3"/>
    </row>
    <row r="18597" spans="5:19" x14ac:dyDescent="0.3">
      <c r="E18597"/>
      <c r="F18597"/>
      <c r="G18597" s="3"/>
      <c r="H18597" s="3"/>
      <c r="I18597" s="3"/>
      <c r="J18597" s="3"/>
      <c r="K18597" s="3"/>
      <c r="L18597" s="3"/>
      <c r="M18597" s="3"/>
      <c r="N18597" s="3"/>
      <c r="O18597" s="3"/>
      <c r="P18597" s="3"/>
      <c r="Q18597" s="3"/>
      <c r="R18597" s="3"/>
      <c r="S18597" s="3"/>
    </row>
    <row r="18598" spans="5:19" x14ac:dyDescent="0.3">
      <c r="E18598"/>
      <c r="F18598"/>
      <c r="G18598" s="3"/>
      <c r="H18598" s="3"/>
      <c r="I18598" s="3"/>
      <c r="J18598" s="3"/>
      <c r="K18598" s="3"/>
      <c r="L18598" s="3"/>
      <c r="M18598" s="3"/>
      <c r="N18598" s="3"/>
      <c r="O18598" s="3"/>
      <c r="P18598" s="3"/>
      <c r="Q18598" s="3"/>
      <c r="R18598" s="3"/>
      <c r="S18598" s="3"/>
    </row>
    <row r="18599" spans="5:19" x14ac:dyDescent="0.3">
      <c r="E18599"/>
      <c r="F18599"/>
      <c r="G18599" s="3"/>
      <c r="H18599" s="3"/>
      <c r="I18599" s="3"/>
      <c r="J18599" s="3"/>
      <c r="K18599" s="3"/>
      <c r="L18599" s="3"/>
      <c r="M18599" s="3"/>
      <c r="N18599" s="3"/>
      <c r="O18599" s="3"/>
      <c r="P18599" s="3"/>
      <c r="Q18599" s="3"/>
      <c r="R18599" s="3"/>
      <c r="S18599" s="3"/>
    </row>
    <row r="18600" spans="5:19" x14ac:dyDescent="0.3">
      <c r="E18600"/>
      <c r="F18600"/>
      <c r="G18600" s="3"/>
      <c r="H18600" s="3"/>
      <c r="I18600" s="3"/>
      <c r="J18600" s="3"/>
      <c r="K18600" s="3"/>
      <c r="L18600" s="3"/>
      <c r="M18600" s="3"/>
      <c r="N18600" s="3"/>
      <c r="O18600" s="3"/>
      <c r="P18600" s="3"/>
      <c r="Q18600" s="3"/>
      <c r="R18600" s="3"/>
      <c r="S18600" s="3"/>
    </row>
    <row r="18601" spans="5:19" x14ac:dyDescent="0.3">
      <c r="E18601"/>
      <c r="F18601"/>
      <c r="G18601" s="3"/>
      <c r="H18601" s="3"/>
      <c r="I18601" s="3"/>
      <c r="J18601" s="3"/>
      <c r="K18601" s="3"/>
      <c r="L18601" s="3"/>
      <c r="M18601" s="3"/>
      <c r="N18601" s="3"/>
      <c r="O18601" s="3"/>
      <c r="P18601" s="3"/>
      <c r="Q18601" s="3"/>
      <c r="R18601" s="3"/>
      <c r="S18601" s="3"/>
    </row>
    <row r="18602" spans="5:19" x14ac:dyDescent="0.3">
      <c r="E18602"/>
      <c r="F18602"/>
      <c r="G18602" s="3"/>
      <c r="H18602" s="3"/>
      <c r="I18602" s="3"/>
      <c r="J18602" s="3"/>
      <c r="K18602" s="3"/>
      <c r="L18602" s="3"/>
      <c r="M18602" s="3"/>
      <c r="N18602" s="3"/>
      <c r="O18602" s="3"/>
      <c r="P18602" s="3"/>
      <c r="Q18602" s="3"/>
      <c r="R18602" s="3"/>
      <c r="S18602" s="3"/>
    </row>
    <row r="18603" spans="5:19" x14ac:dyDescent="0.3">
      <c r="E18603"/>
      <c r="F18603"/>
      <c r="G18603" s="3"/>
      <c r="H18603" s="3"/>
      <c r="I18603" s="3"/>
      <c r="J18603" s="3"/>
      <c r="K18603" s="3"/>
      <c r="L18603" s="3"/>
      <c r="M18603" s="3"/>
      <c r="N18603" s="3"/>
      <c r="O18603" s="3"/>
      <c r="P18603" s="3"/>
      <c r="Q18603" s="3"/>
      <c r="R18603" s="3"/>
      <c r="S18603" s="3"/>
    </row>
    <row r="18604" spans="5:19" x14ac:dyDescent="0.3">
      <c r="E18604"/>
      <c r="F18604"/>
      <c r="G18604" s="3"/>
      <c r="H18604" s="3"/>
      <c r="I18604" s="3"/>
      <c r="J18604" s="3"/>
      <c r="K18604" s="3"/>
      <c r="L18604" s="3"/>
      <c r="M18604" s="3"/>
      <c r="N18604" s="3"/>
      <c r="O18604" s="3"/>
      <c r="P18604" s="3"/>
      <c r="Q18604" s="3"/>
      <c r="R18604" s="3"/>
      <c r="S18604" s="3"/>
    </row>
    <row r="18605" spans="5:19" x14ac:dyDescent="0.3">
      <c r="E18605"/>
      <c r="F18605"/>
      <c r="G18605" s="3"/>
      <c r="H18605" s="3"/>
      <c r="I18605" s="3"/>
      <c r="J18605" s="3"/>
      <c r="K18605" s="3"/>
      <c r="L18605" s="3"/>
      <c r="M18605" s="3"/>
      <c r="N18605" s="3"/>
      <c r="O18605" s="3"/>
      <c r="P18605" s="3"/>
      <c r="Q18605" s="3"/>
      <c r="R18605" s="3"/>
      <c r="S18605" s="3"/>
    </row>
    <row r="18606" spans="5:19" x14ac:dyDescent="0.3">
      <c r="E18606"/>
      <c r="F18606"/>
      <c r="G18606" s="3"/>
      <c r="H18606" s="3"/>
      <c r="I18606" s="3"/>
      <c r="J18606" s="3"/>
      <c r="K18606" s="3"/>
      <c r="L18606" s="3"/>
      <c r="M18606" s="3"/>
      <c r="N18606" s="3"/>
      <c r="O18606" s="3"/>
      <c r="P18606" s="3"/>
      <c r="Q18606" s="3"/>
      <c r="R18606" s="3"/>
      <c r="S18606" s="3"/>
    </row>
    <row r="18607" spans="5:19" x14ac:dyDescent="0.3">
      <c r="E18607"/>
      <c r="F18607"/>
      <c r="G18607" s="3"/>
      <c r="H18607" s="3"/>
      <c r="I18607" s="3"/>
      <c r="J18607" s="3"/>
      <c r="K18607" s="3"/>
      <c r="L18607" s="3"/>
      <c r="M18607" s="3"/>
      <c r="N18607" s="3"/>
      <c r="O18607" s="3"/>
      <c r="P18607" s="3"/>
      <c r="Q18607" s="3"/>
      <c r="R18607" s="3"/>
      <c r="S18607" s="3"/>
    </row>
    <row r="18608" spans="5:19" x14ac:dyDescent="0.3">
      <c r="E18608"/>
      <c r="F18608"/>
      <c r="G18608" s="3"/>
      <c r="H18608" s="3"/>
      <c r="I18608" s="3"/>
      <c r="J18608" s="3"/>
      <c r="K18608" s="3"/>
      <c r="L18608" s="3"/>
      <c r="M18608" s="3"/>
      <c r="N18608" s="3"/>
      <c r="O18608" s="3"/>
      <c r="P18608" s="3"/>
      <c r="Q18608" s="3"/>
      <c r="R18608" s="3"/>
      <c r="S18608" s="3"/>
    </row>
    <row r="18609" spans="5:19" x14ac:dyDescent="0.3">
      <c r="E18609"/>
      <c r="F18609"/>
      <c r="G18609" s="3"/>
      <c r="H18609" s="3"/>
      <c r="I18609" s="3"/>
      <c r="J18609" s="3"/>
      <c r="K18609" s="3"/>
      <c r="L18609" s="3"/>
      <c r="M18609" s="3"/>
      <c r="N18609" s="3"/>
      <c r="O18609" s="3"/>
      <c r="P18609" s="3"/>
      <c r="Q18609" s="3"/>
      <c r="R18609" s="3"/>
      <c r="S18609" s="3"/>
    </row>
    <row r="18610" spans="5:19" x14ac:dyDescent="0.3">
      <c r="E18610"/>
      <c r="F18610"/>
      <c r="G18610" s="3"/>
      <c r="H18610" s="3"/>
      <c r="I18610" s="3"/>
      <c r="J18610" s="3"/>
      <c r="K18610" s="3"/>
      <c r="L18610" s="3"/>
      <c r="M18610" s="3"/>
      <c r="N18610" s="3"/>
      <c r="O18610" s="3"/>
      <c r="P18610" s="3"/>
      <c r="Q18610" s="3"/>
      <c r="R18610" s="3"/>
      <c r="S18610" s="3"/>
    </row>
    <row r="18611" spans="5:19" x14ac:dyDescent="0.3">
      <c r="E18611"/>
      <c r="F18611"/>
      <c r="G18611" s="3"/>
      <c r="H18611" s="3"/>
      <c r="I18611" s="3"/>
      <c r="J18611" s="3"/>
      <c r="K18611" s="3"/>
      <c r="L18611" s="3"/>
      <c r="M18611" s="3"/>
      <c r="N18611" s="3"/>
      <c r="O18611" s="3"/>
      <c r="P18611" s="3"/>
      <c r="Q18611" s="3"/>
      <c r="R18611" s="3"/>
      <c r="S18611" s="3"/>
    </row>
    <row r="18612" spans="5:19" x14ac:dyDescent="0.3">
      <c r="E18612"/>
      <c r="F18612"/>
      <c r="G18612" s="3"/>
      <c r="H18612" s="3"/>
      <c r="I18612" s="3"/>
      <c r="J18612" s="3"/>
      <c r="K18612" s="3"/>
      <c r="L18612" s="3"/>
      <c r="M18612" s="3"/>
      <c r="N18612" s="3"/>
      <c r="O18612" s="3"/>
      <c r="P18612" s="3"/>
      <c r="Q18612" s="3"/>
      <c r="R18612" s="3"/>
      <c r="S18612" s="3"/>
    </row>
    <row r="18613" spans="5:19" x14ac:dyDescent="0.3">
      <c r="E18613"/>
      <c r="F18613"/>
      <c r="G18613" s="3"/>
      <c r="H18613" s="3"/>
      <c r="I18613" s="3"/>
      <c r="J18613" s="3"/>
      <c r="K18613" s="3"/>
      <c r="L18613" s="3"/>
      <c r="M18613" s="3"/>
      <c r="N18613" s="3"/>
      <c r="O18613" s="3"/>
      <c r="P18613" s="3"/>
      <c r="Q18613" s="3"/>
      <c r="R18613" s="3"/>
      <c r="S18613" s="3"/>
    </row>
    <row r="18614" spans="5:19" x14ac:dyDescent="0.3">
      <c r="E18614"/>
      <c r="F18614"/>
      <c r="G18614" s="3"/>
      <c r="H18614" s="3"/>
      <c r="I18614" s="3"/>
      <c r="J18614" s="3"/>
      <c r="K18614" s="3"/>
      <c r="L18614" s="3"/>
      <c r="M18614" s="3"/>
      <c r="N18614" s="3"/>
      <c r="O18614" s="3"/>
      <c r="P18614" s="3"/>
      <c r="Q18614" s="3"/>
      <c r="R18614" s="3"/>
      <c r="S18614" s="3"/>
    </row>
    <row r="18615" spans="5:19" x14ac:dyDescent="0.3">
      <c r="E18615"/>
      <c r="F18615"/>
      <c r="G18615" s="3"/>
      <c r="H18615" s="3"/>
      <c r="I18615" s="3"/>
      <c r="J18615" s="3"/>
      <c r="K18615" s="3"/>
      <c r="L18615" s="3"/>
      <c r="M18615" s="3"/>
      <c r="N18615" s="3"/>
      <c r="O18615" s="3"/>
      <c r="P18615" s="3"/>
      <c r="Q18615" s="3"/>
      <c r="R18615" s="3"/>
      <c r="S18615" s="3"/>
    </row>
    <row r="18616" spans="5:19" x14ac:dyDescent="0.3">
      <c r="E18616"/>
      <c r="F18616"/>
      <c r="G18616" s="3"/>
      <c r="H18616" s="3"/>
      <c r="I18616" s="3"/>
      <c r="J18616" s="3"/>
      <c r="K18616" s="3"/>
      <c r="L18616" s="3"/>
      <c r="M18616" s="3"/>
      <c r="N18616" s="3"/>
      <c r="O18616" s="3"/>
      <c r="P18616" s="3"/>
      <c r="Q18616" s="3"/>
      <c r="R18616" s="3"/>
      <c r="S18616" s="3"/>
    </row>
    <row r="18617" spans="5:19" x14ac:dyDescent="0.3">
      <c r="E18617"/>
      <c r="F18617"/>
      <c r="G18617" s="3"/>
      <c r="H18617" s="3"/>
      <c r="I18617" s="3"/>
      <c r="J18617" s="3"/>
      <c r="K18617" s="3"/>
      <c r="L18617" s="3"/>
      <c r="M18617" s="3"/>
      <c r="N18617" s="3"/>
      <c r="O18617" s="3"/>
      <c r="P18617" s="3"/>
      <c r="Q18617" s="3"/>
      <c r="R18617" s="3"/>
      <c r="S18617" s="3"/>
    </row>
    <row r="18618" spans="5:19" x14ac:dyDescent="0.3">
      <c r="E18618"/>
      <c r="F18618"/>
      <c r="G18618" s="3"/>
      <c r="H18618" s="3"/>
      <c r="I18618" s="3"/>
      <c r="J18618" s="3"/>
      <c r="K18618" s="3"/>
      <c r="L18618" s="3"/>
      <c r="M18618" s="3"/>
      <c r="N18618" s="3"/>
      <c r="O18618" s="3"/>
      <c r="P18618" s="3"/>
      <c r="Q18618" s="3"/>
      <c r="R18618" s="3"/>
      <c r="S18618" s="3"/>
    </row>
    <row r="18619" spans="5:19" x14ac:dyDescent="0.3">
      <c r="E18619"/>
      <c r="F18619"/>
      <c r="G18619" s="3"/>
      <c r="H18619" s="3"/>
      <c r="I18619" s="3"/>
      <c r="J18619" s="3"/>
      <c r="K18619" s="3"/>
      <c r="L18619" s="3"/>
      <c r="M18619" s="3"/>
      <c r="N18619" s="3"/>
      <c r="O18619" s="3"/>
      <c r="P18619" s="3"/>
      <c r="Q18619" s="3"/>
      <c r="R18619" s="3"/>
      <c r="S18619" s="3"/>
    </row>
    <row r="18620" spans="5:19" x14ac:dyDescent="0.3">
      <c r="E18620"/>
      <c r="F18620"/>
      <c r="G18620" s="3"/>
      <c r="H18620" s="3"/>
      <c r="I18620" s="3"/>
      <c r="J18620" s="3"/>
      <c r="K18620" s="3"/>
      <c r="L18620" s="3"/>
      <c r="M18620" s="3"/>
      <c r="N18620" s="3"/>
      <c r="O18620" s="3"/>
      <c r="P18620" s="3"/>
      <c r="Q18620" s="3"/>
      <c r="R18620" s="3"/>
      <c r="S18620" s="3"/>
    </row>
    <row r="18621" spans="5:19" x14ac:dyDescent="0.3">
      <c r="E18621"/>
      <c r="F18621"/>
      <c r="G18621" s="3"/>
      <c r="H18621" s="3"/>
      <c r="I18621" s="3"/>
      <c r="J18621" s="3"/>
      <c r="K18621" s="3"/>
      <c r="L18621" s="3"/>
      <c r="M18621" s="3"/>
      <c r="N18621" s="3"/>
      <c r="O18621" s="3"/>
      <c r="P18621" s="3"/>
      <c r="Q18621" s="3"/>
      <c r="R18621" s="3"/>
      <c r="S18621" s="3"/>
    </row>
    <row r="18622" spans="5:19" x14ac:dyDescent="0.3">
      <c r="E18622"/>
      <c r="F18622"/>
      <c r="G18622" s="3"/>
      <c r="H18622" s="3"/>
      <c r="I18622" s="3"/>
      <c r="J18622" s="3"/>
      <c r="K18622" s="3"/>
      <c r="L18622" s="3"/>
      <c r="M18622" s="3"/>
      <c r="N18622" s="3"/>
      <c r="O18622" s="3"/>
      <c r="P18622" s="3"/>
      <c r="Q18622" s="3"/>
      <c r="R18622" s="3"/>
      <c r="S18622" s="3"/>
    </row>
    <row r="18623" spans="5:19" x14ac:dyDescent="0.3">
      <c r="E18623"/>
      <c r="F18623"/>
      <c r="G18623" s="3"/>
      <c r="H18623" s="3"/>
      <c r="I18623" s="3"/>
      <c r="J18623" s="3"/>
      <c r="K18623" s="3"/>
      <c r="L18623" s="3"/>
      <c r="M18623" s="3"/>
      <c r="N18623" s="3"/>
      <c r="O18623" s="3"/>
      <c r="P18623" s="3"/>
      <c r="Q18623" s="3"/>
      <c r="R18623" s="3"/>
      <c r="S18623" s="3"/>
    </row>
    <row r="18624" spans="5:19" x14ac:dyDescent="0.3">
      <c r="E18624"/>
      <c r="F18624"/>
      <c r="G18624" s="3"/>
      <c r="H18624" s="3"/>
      <c r="I18624" s="3"/>
      <c r="J18624" s="3"/>
      <c r="K18624" s="3"/>
      <c r="L18624" s="3"/>
      <c r="M18624" s="3"/>
      <c r="N18624" s="3"/>
      <c r="O18624" s="3"/>
      <c r="P18624" s="3"/>
      <c r="Q18624" s="3"/>
      <c r="R18624" s="3"/>
      <c r="S18624" s="3"/>
    </row>
    <row r="18625" spans="5:19" x14ac:dyDescent="0.3">
      <c r="E18625"/>
      <c r="F18625"/>
      <c r="G18625" s="3"/>
      <c r="H18625" s="3"/>
      <c r="I18625" s="3"/>
      <c r="J18625" s="3"/>
      <c r="K18625" s="3"/>
      <c r="L18625" s="3"/>
      <c r="M18625" s="3"/>
      <c r="N18625" s="3"/>
      <c r="O18625" s="3"/>
      <c r="P18625" s="3"/>
      <c r="Q18625" s="3"/>
      <c r="R18625" s="3"/>
      <c r="S18625" s="3"/>
    </row>
    <row r="18626" spans="5:19" x14ac:dyDescent="0.3">
      <c r="E18626"/>
      <c r="F18626"/>
      <c r="G18626" s="3"/>
      <c r="H18626" s="3"/>
      <c r="I18626" s="3"/>
      <c r="J18626" s="3"/>
      <c r="K18626" s="3"/>
      <c r="L18626" s="3"/>
      <c r="M18626" s="3"/>
      <c r="N18626" s="3"/>
      <c r="O18626" s="3"/>
      <c r="P18626" s="3"/>
      <c r="Q18626" s="3"/>
      <c r="R18626" s="3"/>
      <c r="S18626" s="3"/>
    </row>
    <row r="18627" spans="5:19" x14ac:dyDescent="0.3">
      <c r="E18627"/>
      <c r="F18627"/>
      <c r="G18627" s="3"/>
      <c r="H18627" s="3"/>
      <c r="I18627" s="3"/>
      <c r="J18627" s="3"/>
      <c r="K18627" s="3"/>
      <c r="L18627" s="3"/>
      <c r="M18627" s="3"/>
      <c r="N18627" s="3"/>
      <c r="O18627" s="3"/>
      <c r="P18627" s="3"/>
      <c r="Q18627" s="3"/>
      <c r="R18627" s="3"/>
      <c r="S18627" s="3"/>
    </row>
    <row r="18628" spans="5:19" x14ac:dyDescent="0.3">
      <c r="E18628"/>
      <c r="F18628"/>
      <c r="G18628" s="3"/>
      <c r="H18628" s="3"/>
      <c r="I18628" s="3"/>
      <c r="J18628" s="3"/>
      <c r="K18628" s="3"/>
      <c r="L18628" s="3"/>
      <c r="M18628" s="3"/>
      <c r="N18628" s="3"/>
      <c r="O18628" s="3"/>
      <c r="P18628" s="3"/>
      <c r="Q18628" s="3"/>
      <c r="R18628" s="3"/>
      <c r="S18628" s="3"/>
    </row>
    <row r="18629" spans="5:19" x14ac:dyDescent="0.3">
      <c r="E18629"/>
      <c r="F18629"/>
      <c r="G18629" s="3"/>
      <c r="H18629" s="3"/>
      <c r="I18629" s="3"/>
      <c r="J18629" s="3"/>
      <c r="K18629" s="3"/>
      <c r="L18629" s="3"/>
      <c r="M18629" s="3"/>
      <c r="N18629" s="3"/>
      <c r="O18629" s="3"/>
      <c r="P18629" s="3"/>
      <c r="Q18629" s="3"/>
      <c r="R18629" s="3"/>
      <c r="S18629" s="3"/>
    </row>
    <row r="18630" spans="5:19" x14ac:dyDescent="0.3">
      <c r="E18630"/>
      <c r="F18630"/>
      <c r="G18630" s="3"/>
      <c r="H18630" s="3"/>
      <c r="I18630" s="3"/>
      <c r="J18630" s="3"/>
      <c r="K18630" s="3"/>
      <c r="L18630" s="3"/>
      <c r="M18630" s="3"/>
      <c r="N18630" s="3"/>
      <c r="O18630" s="3"/>
      <c r="P18630" s="3"/>
      <c r="Q18630" s="3"/>
      <c r="R18630" s="3"/>
      <c r="S18630" s="3"/>
    </row>
    <row r="18631" spans="5:19" x14ac:dyDescent="0.3">
      <c r="E18631"/>
      <c r="F18631"/>
      <c r="G18631" s="3"/>
      <c r="H18631" s="3"/>
      <c r="I18631" s="3"/>
      <c r="J18631" s="3"/>
      <c r="K18631" s="3"/>
      <c r="L18631" s="3"/>
      <c r="M18631" s="3"/>
      <c r="N18631" s="3"/>
      <c r="O18631" s="3"/>
      <c r="P18631" s="3"/>
      <c r="Q18631" s="3"/>
      <c r="R18631" s="3"/>
      <c r="S18631" s="3"/>
    </row>
    <row r="18632" spans="5:19" x14ac:dyDescent="0.3">
      <c r="E18632"/>
      <c r="F18632"/>
      <c r="G18632" s="3"/>
      <c r="H18632" s="3"/>
      <c r="I18632" s="3"/>
      <c r="J18632" s="3"/>
      <c r="K18632" s="3"/>
      <c r="L18632" s="3"/>
      <c r="M18632" s="3"/>
      <c r="N18632" s="3"/>
      <c r="O18632" s="3"/>
      <c r="P18632" s="3"/>
      <c r="Q18632" s="3"/>
      <c r="R18632" s="3"/>
      <c r="S18632" s="3"/>
    </row>
    <row r="18633" spans="5:19" x14ac:dyDescent="0.3">
      <c r="E18633"/>
      <c r="F18633"/>
      <c r="G18633" s="3"/>
      <c r="H18633" s="3"/>
      <c r="I18633" s="3"/>
      <c r="J18633" s="3"/>
      <c r="K18633" s="3"/>
      <c r="L18633" s="3"/>
      <c r="M18633" s="3"/>
      <c r="N18633" s="3"/>
      <c r="O18633" s="3"/>
      <c r="P18633" s="3"/>
      <c r="Q18633" s="3"/>
      <c r="R18633" s="3"/>
      <c r="S18633" s="3"/>
    </row>
    <row r="18634" spans="5:19" x14ac:dyDescent="0.3">
      <c r="E18634"/>
      <c r="F18634"/>
      <c r="G18634" s="3"/>
      <c r="H18634" s="3"/>
      <c r="I18634" s="3"/>
      <c r="J18634" s="3"/>
      <c r="K18634" s="3"/>
      <c r="L18634" s="3"/>
      <c r="M18634" s="3"/>
      <c r="N18634" s="3"/>
      <c r="O18634" s="3"/>
      <c r="P18634" s="3"/>
      <c r="Q18634" s="3"/>
      <c r="R18634" s="3"/>
      <c r="S18634" s="3"/>
    </row>
    <row r="18635" spans="5:19" x14ac:dyDescent="0.3">
      <c r="E18635"/>
      <c r="F18635"/>
      <c r="G18635" s="3"/>
      <c r="H18635" s="3"/>
      <c r="I18635" s="3"/>
      <c r="J18635" s="3"/>
      <c r="K18635" s="3"/>
      <c r="L18635" s="3"/>
      <c r="M18635" s="3"/>
      <c r="N18635" s="3"/>
      <c r="O18635" s="3"/>
      <c r="P18635" s="3"/>
      <c r="Q18635" s="3"/>
      <c r="R18635" s="3"/>
      <c r="S18635" s="3"/>
    </row>
    <row r="18636" spans="5:19" x14ac:dyDescent="0.3">
      <c r="E18636"/>
      <c r="F18636"/>
      <c r="G18636" s="3"/>
      <c r="H18636" s="3"/>
      <c r="I18636" s="3"/>
      <c r="J18636" s="3"/>
      <c r="K18636" s="3"/>
      <c r="L18636" s="3"/>
      <c r="M18636" s="3"/>
      <c r="N18636" s="3"/>
      <c r="O18636" s="3"/>
      <c r="P18636" s="3"/>
      <c r="Q18636" s="3"/>
      <c r="R18636" s="3"/>
      <c r="S18636" s="3"/>
    </row>
    <row r="18637" spans="5:19" x14ac:dyDescent="0.3">
      <c r="E18637"/>
      <c r="F18637"/>
      <c r="G18637" s="3"/>
      <c r="H18637" s="3"/>
      <c r="I18637" s="3"/>
      <c r="J18637" s="3"/>
      <c r="K18637" s="3"/>
      <c r="L18637" s="3"/>
      <c r="M18637" s="3"/>
      <c r="N18637" s="3"/>
      <c r="O18637" s="3"/>
      <c r="P18637" s="3"/>
      <c r="Q18637" s="3"/>
      <c r="R18637" s="3"/>
      <c r="S18637" s="3"/>
    </row>
    <row r="18638" spans="5:19" x14ac:dyDescent="0.3">
      <c r="E18638"/>
      <c r="F18638"/>
      <c r="G18638" s="3"/>
      <c r="H18638" s="3"/>
      <c r="I18638" s="3"/>
      <c r="J18638" s="3"/>
      <c r="K18638" s="3"/>
      <c r="L18638" s="3"/>
      <c r="M18638" s="3"/>
      <c r="N18638" s="3"/>
      <c r="O18638" s="3"/>
      <c r="P18638" s="3"/>
      <c r="Q18638" s="3"/>
      <c r="R18638" s="3"/>
      <c r="S18638" s="3"/>
    </row>
    <row r="18639" spans="5:19" x14ac:dyDescent="0.3">
      <c r="E18639"/>
      <c r="F18639"/>
      <c r="G18639" s="3"/>
      <c r="H18639" s="3"/>
      <c r="I18639" s="3"/>
      <c r="J18639" s="3"/>
      <c r="K18639" s="3"/>
      <c r="L18639" s="3"/>
      <c r="M18639" s="3"/>
      <c r="N18639" s="3"/>
      <c r="O18639" s="3"/>
      <c r="P18639" s="3"/>
      <c r="Q18639" s="3"/>
      <c r="R18639" s="3"/>
      <c r="S18639" s="3"/>
    </row>
    <row r="18640" spans="5:19" x14ac:dyDescent="0.3">
      <c r="E18640"/>
      <c r="F18640"/>
      <c r="G18640" s="3"/>
      <c r="H18640" s="3"/>
      <c r="I18640" s="3"/>
      <c r="J18640" s="3"/>
      <c r="K18640" s="3"/>
      <c r="L18640" s="3"/>
      <c r="M18640" s="3"/>
      <c r="N18640" s="3"/>
      <c r="O18640" s="3"/>
      <c r="P18640" s="3"/>
      <c r="Q18640" s="3"/>
      <c r="R18640" s="3"/>
      <c r="S18640" s="3"/>
    </row>
    <row r="18641" spans="5:19" x14ac:dyDescent="0.3">
      <c r="E18641"/>
      <c r="F18641"/>
      <c r="G18641" s="3"/>
      <c r="H18641" s="3"/>
      <c r="I18641" s="3"/>
      <c r="J18641" s="3"/>
      <c r="K18641" s="3"/>
      <c r="L18641" s="3"/>
      <c r="M18641" s="3"/>
      <c r="N18641" s="3"/>
      <c r="O18641" s="3"/>
      <c r="P18641" s="3"/>
      <c r="Q18641" s="3"/>
      <c r="R18641" s="3"/>
      <c r="S18641" s="3"/>
    </row>
    <row r="18642" spans="5:19" x14ac:dyDescent="0.3">
      <c r="E18642"/>
      <c r="F18642"/>
      <c r="G18642" s="3"/>
      <c r="H18642" s="3"/>
      <c r="I18642" s="3"/>
      <c r="J18642" s="3"/>
      <c r="K18642" s="3"/>
      <c r="L18642" s="3"/>
      <c r="M18642" s="3"/>
      <c r="N18642" s="3"/>
      <c r="O18642" s="3"/>
      <c r="P18642" s="3"/>
      <c r="Q18642" s="3"/>
      <c r="R18642" s="3"/>
      <c r="S18642" s="3"/>
    </row>
    <row r="18643" spans="5:19" x14ac:dyDescent="0.3">
      <c r="E18643"/>
      <c r="F18643"/>
      <c r="G18643" s="3"/>
      <c r="H18643" s="3"/>
      <c r="I18643" s="3"/>
      <c r="J18643" s="3"/>
      <c r="K18643" s="3"/>
      <c r="L18643" s="3"/>
      <c r="M18643" s="3"/>
      <c r="N18643" s="3"/>
      <c r="O18643" s="3"/>
      <c r="P18643" s="3"/>
      <c r="Q18643" s="3"/>
      <c r="R18643" s="3"/>
      <c r="S18643" s="3"/>
    </row>
    <row r="18644" spans="5:19" x14ac:dyDescent="0.3">
      <c r="E18644"/>
      <c r="F18644"/>
      <c r="G18644" s="3"/>
      <c r="H18644" s="3"/>
      <c r="I18644" s="3"/>
      <c r="J18644" s="3"/>
      <c r="K18644" s="3"/>
      <c r="L18644" s="3"/>
      <c r="M18644" s="3"/>
      <c r="N18644" s="3"/>
      <c r="O18644" s="3"/>
      <c r="P18644" s="3"/>
      <c r="Q18644" s="3"/>
      <c r="R18644" s="3"/>
      <c r="S18644" s="3"/>
    </row>
    <row r="18645" spans="5:19" x14ac:dyDescent="0.3">
      <c r="E18645"/>
      <c r="F18645"/>
      <c r="G18645" s="3"/>
      <c r="H18645" s="3"/>
      <c r="I18645" s="3"/>
      <c r="J18645" s="3"/>
      <c r="K18645" s="3"/>
      <c r="L18645" s="3"/>
      <c r="M18645" s="3"/>
      <c r="N18645" s="3"/>
      <c r="O18645" s="3"/>
      <c r="P18645" s="3"/>
      <c r="Q18645" s="3"/>
      <c r="R18645" s="3"/>
      <c r="S18645" s="3"/>
    </row>
    <row r="18646" spans="5:19" x14ac:dyDescent="0.3">
      <c r="E18646"/>
      <c r="F18646"/>
      <c r="G18646" s="3"/>
      <c r="H18646" s="3"/>
      <c r="I18646" s="3"/>
      <c r="J18646" s="3"/>
      <c r="K18646" s="3"/>
      <c r="L18646" s="3"/>
      <c r="M18646" s="3"/>
      <c r="N18646" s="3"/>
      <c r="O18646" s="3"/>
      <c r="P18646" s="3"/>
      <c r="Q18646" s="3"/>
      <c r="R18646" s="3"/>
      <c r="S18646" s="3"/>
    </row>
    <row r="18647" spans="5:19" x14ac:dyDescent="0.3">
      <c r="E18647"/>
      <c r="F18647"/>
      <c r="G18647" s="3"/>
      <c r="H18647" s="3"/>
      <c r="I18647" s="3"/>
      <c r="J18647" s="3"/>
      <c r="K18647" s="3"/>
      <c r="L18647" s="3"/>
      <c r="M18647" s="3"/>
      <c r="N18647" s="3"/>
      <c r="O18647" s="3"/>
      <c r="P18647" s="3"/>
      <c r="Q18647" s="3"/>
      <c r="R18647" s="3"/>
      <c r="S18647" s="3"/>
    </row>
    <row r="18648" spans="5:19" x14ac:dyDescent="0.3">
      <c r="E18648"/>
      <c r="F18648"/>
      <c r="G18648" s="3"/>
      <c r="H18648" s="3"/>
      <c r="I18648" s="3"/>
      <c r="J18648" s="3"/>
      <c r="K18648" s="3"/>
      <c r="L18648" s="3"/>
      <c r="M18648" s="3"/>
      <c r="N18648" s="3"/>
      <c r="O18648" s="3"/>
      <c r="P18648" s="3"/>
      <c r="Q18648" s="3"/>
      <c r="R18648" s="3"/>
      <c r="S18648" s="3"/>
    </row>
    <row r="18649" spans="5:19" x14ac:dyDescent="0.3">
      <c r="E18649"/>
      <c r="F18649"/>
      <c r="G18649" s="3"/>
      <c r="H18649" s="3"/>
      <c r="I18649" s="3"/>
      <c r="J18649" s="3"/>
      <c r="K18649" s="3"/>
      <c r="L18649" s="3"/>
      <c r="M18649" s="3"/>
      <c r="N18649" s="3"/>
      <c r="O18649" s="3"/>
      <c r="P18649" s="3"/>
      <c r="Q18649" s="3"/>
      <c r="R18649" s="3"/>
      <c r="S18649" s="3"/>
    </row>
    <row r="18650" spans="5:19" x14ac:dyDescent="0.3">
      <c r="E18650"/>
      <c r="F18650"/>
      <c r="G18650" s="3"/>
      <c r="H18650" s="3"/>
      <c r="I18650" s="3"/>
      <c r="J18650" s="3"/>
      <c r="K18650" s="3"/>
      <c r="L18650" s="3"/>
      <c r="M18650" s="3"/>
      <c r="N18650" s="3"/>
      <c r="O18650" s="3"/>
      <c r="P18650" s="3"/>
      <c r="Q18650" s="3"/>
      <c r="R18650" s="3"/>
      <c r="S18650" s="3"/>
    </row>
    <row r="18651" spans="5:19" x14ac:dyDescent="0.3">
      <c r="E18651"/>
      <c r="F18651"/>
      <c r="G18651" s="3"/>
      <c r="H18651" s="3"/>
      <c r="I18651" s="3"/>
      <c r="J18651" s="3"/>
      <c r="K18651" s="3"/>
      <c r="L18651" s="3"/>
      <c r="M18651" s="3"/>
      <c r="N18651" s="3"/>
      <c r="O18651" s="3"/>
      <c r="P18651" s="3"/>
      <c r="Q18651" s="3"/>
      <c r="R18651" s="3"/>
      <c r="S18651" s="3"/>
    </row>
    <row r="18652" spans="5:19" x14ac:dyDescent="0.3">
      <c r="E18652"/>
      <c r="F18652"/>
      <c r="G18652" s="3"/>
      <c r="H18652" s="3"/>
      <c r="I18652" s="3"/>
      <c r="J18652" s="3"/>
      <c r="K18652" s="3"/>
      <c r="L18652" s="3"/>
      <c r="M18652" s="3"/>
      <c r="N18652" s="3"/>
      <c r="O18652" s="3"/>
      <c r="P18652" s="3"/>
      <c r="Q18652" s="3"/>
      <c r="R18652" s="3"/>
      <c r="S18652" s="3"/>
    </row>
    <row r="18653" spans="5:19" x14ac:dyDescent="0.3">
      <c r="E18653"/>
      <c r="F18653"/>
      <c r="G18653" s="3"/>
      <c r="H18653" s="3"/>
      <c r="I18653" s="3"/>
      <c r="J18653" s="3"/>
      <c r="K18653" s="3"/>
      <c r="L18653" s="3"/>
      <c r="M18653" s="3"/>
      <c r="N18653" s="3"/>
      <c r="O18653" s="3"/>
      <c r="P18653" s="3"/>
      <c r="Q18653" s="3"/>
      <c r="R18653" s="3"/>
      <c r="S18653" s="3"/>
    </row>
    <row r="18654" spans="5:19" x14ac:dyDescent="0.3">
      <c r="E18654"/>
      <c r="F18654"/>
      <c r="G18654" s="3"/>
      <c r="H18654" s="3"/>
      <c r="I18654" s="3"/>
      <c r="J18654" s="3"/>
      <c r="K18654" s="3"/>
      <c r="L18654" s="3"/>
      <c r="M18654" s="3"/>
      <c r="N18654" s="3"/>
      <c r="O18654" s="3"/>
      <c r="P18654" s="3"/>
      <c r="Q18654" s="3"/>
      <c r="R18654" s="3"/>
      <c r="S18654" s="3"/>
    </row>
    <row r="18655" spans="5:19" x14ac:dyDescent="0.3">
      <c r="E18655"/>
      <c r="F18655"/>
      <c r="G18655" s="3"/>
      <c r="H18655" s="3"/>
      <c r="I18655" s="3"/>
      <c r="J18655" s="3"/>
      <c r="K18655" s="3"/>
      <c r="L18655" s="3"/>
      <c r="M18655" s="3"/>
      <c r="N18655" s="3"/>
      <c r="O18655" s="3"/>
      <c r="P18655" s="3"/>
      <c r="Q18655" s="3"/>
      <c r="R18655" s="3"/>
      <c r="S18655" s="3"/>
    </row>
    <row r="18656" spans="5:19" x14ac:dyDescent="0.3">
      <c r="E18656"/>
      <c r="F18656"/>
      <c r="G18656" s="3"/>
      <c r="H18656" s="3"/>
      <c r="I18656" s="3"/>
      <c r="J18656" s="3"/>
      <c r="K18656" s="3"/>
      <c r="L18656" s="3"/>
      <c r="M18656" s="3"/>
      <c r="N18656" s="3"/>
      <c r="O18656" s="3"/>
      <c r="P18656" s="3"/>
      <c r="Q18656" s="3"/>
      <c r="R18656" s="3"/>
      <c r="S18656" s="3"/>
    </row>
    <row r="18657" spans="5:19" x14ac:dyDescent="0.3">
      <c r="E18657"/>
      <c r="F18657"/>
      <c r="G18657" s="3"/>
      <c r="H18657" s="3"/>
      <c r="I18657" s="3"/>
      <c r="J18657" s="3"/>
      <c r="K18657" s="3"/>
      <c r="L18657" s="3"/>
      <c r="M18657" s="3"/>
      <c r="N18657" s="3"/>
      <c r="O18657" s="3"/>
      <c r="P18657" s="3"/>
      <c r="Q18657" s="3"/>
      <c r="R18657" s="3"/>
      <c r="S18657" s="3"/>
    </row>
    <row r="18658" spans="5:19" x14ac:dyDescent="0.3">
      <c r="E18658"/>
      <c r="F18658"/>
      <c r="G18658" s="3"/>
      <c r="H18658" s="3"/>
      <c r="I18658" s="3"/>
      <c r="J18658" s="3"/>
      <c r="K18658" s="3"/>
      <c r="L18658" s="3"/>
      <c r="M18658" s="3"/>
      <c r="N18658" s="3"/>
      <c r="O18658" s="3"/>
      <c r="P18658" s="3"/>
      <c r="Q18658" s="3"/>
      <c r="R18658" s="3"/>
      <c r="S18658" s="3"/>
    </row>
    <row r="18659" spans="5:19" x14ac:dyDescent="0.3">
      <c r="E18659"/>
      <c r="F18659"/>
      <c r="G18659" s="3"/>
      <c r="H18659" s="3"/>
      <c r="I18659" s="3"/>
      <c r="J18659" s="3"/>
      <c r="K18659" s="3"/>
      <c r="L18659" s="3"/>
      <c r="M18659" s="3"/>
      <c r="N18659" s="3"/>
      <c r="O18659" s="3"/>
      <c r="P18659" s="3"/>
      <c r="Q18659" s="3"/>
      <c r="R18659" s="3"/>
      <c r="S18659" s="3"/>
    </row>
    <row r="18660" spans="5:19" x14ac:dyDescent="0.3">
      <c r="E18660"/>
      <c r="F18660"/>
      <c r="G18660" s="3"/>
      <c r="H18660" s="3"/>
      <c r="I18660" s="3"/>
      <c r="J18660" s="3"/>
      <c r="K18660" s="3"/>
      <c r="L18660" s="3"/>
      <c r="M18660" s="3"/>
      <c r="N18660" s="3"/>
      <c r="O18660" s="3"/>
      <c r="P18660" s="3"/>
      <c r="Q18660" s="3"/>
      <c r="R18660" s="3"/>
      <c r="S18660" s="3"/>
    </row>
    <row r="18661" spans="5:19" x14ac:dyDescent="0.3">
      <c r="E18661"/>
      <c r="F18661"/>
      <c r="G18661" s="3"/>
      <c r="H18661" s="3"/>
      <c r="I18661" s="3"/>
      <c r="J18661" s="3"/>
      <c r="K18661" s="3"/>
      <c r="L18661" s="3"/>
      <c r="M18661" s="3"/>
      <c r="N18661" s="3"/>
      <c r="O18661" s="3"/>
      <c r="P18661" s="3"/>
      <c r="Q18661" s="3"/>
      <c r="R18661" s="3"/>
      <c r="S18661" s="3"/>
    </row>
    <row r="18662" spans="5:19" x14ac:dyDescent="0.3">
      <c r="E18662"/>
      <c r="F18662"/>
      <c r="G18662" s="3"/>
      <c r="H18662" s="3"/>
      <c r="I18662" s="3"/>
      <c r="J18662" s="3"/>
      <c r="K18662" s="3"/>
      <c r="L18662" s="3"/>
      <c r="M18662" s="3"/>
      <c r="N18662" s="3"/>
      <c r="O18662" s="3"/>
      <c r="P18662" s="3"/>
      <c r="Q18662" s="3"/>
      <c r="R18662" s="3"/>
      <c r="S18662" s="3"/>
    </row>
    <row r="18663" spans="5:19" x14ac:dyDescent="0.3">
      <c r="E18663"/>
      <c r="F18663"/>
      <c r="G18663" s="3"/>
      <c r="H18663" s="3"/>
      <c r="I18663" s="3"/>
      <c r="J18663" s="3"/>
      <c r="K18663" s="3"/>
      <c r="L18663" s="3"/>
      <c r="M18663" s="3"/>
      <c r="N18663" s="3"/>
      <c r="O18663" s="3"/>
      <c r="P18663" s="3"/>
      <c r="Q18663" s="3"/>
      <c r="R18663" s="3"/>
      <c r="S18663" s="3"/>
    </row>
    <row r="18664" spans="5:19" x14ac:dyDescent="0.3">
      <c r="E18664"/>
      <c r="F18664"/>
      <c r="G18664" s="3"/>
      <c r="H18664" s="3"/>
      <c r="I18664" s="3"/>
      <c r="J18664" s="3"/>
      <c r="K18664" s="3"/>
      <c r="L18664" s="3"/>
      <c r="M18664" s="3"/>
      <c r="N18664" s="3"/>
      <c r="O18664" s="3"/>
      <c r="P18664" s="3"/>
      <c r="Q18664" s="3"/>
      <c r="R18664" s="3"/>
      <c r="S18664" s="3"/>
    </row>
    <row r="18665" spans="5:19" x14ac:dyDescent="0.3">
      <c r="E18665"/>
      <c r="F18665"/>
      <c r="G18665" s="3"/>
      <c r="H18665" s="3"/>
      <c r="I18665" s="3"/>
      <c r="J18665" s="3"/>
      <c r="K18665" s="3"/>
      <c r="L18665" s="3"/>
      <c r="M18665" s="3"/>
      <c r="N18665" s="3"/>
      <c r="O18665" s="3"/>
      <c r="P18665" s="3"/>
      <c r="Q18665" s="3"/>
      <c r="R18665" s="3"/>
      <c r="S18665" s="3"/>
    </row>
    <row r="18666" spans="5:19" x14ac:dyDescent="0.3">
      <c r="E18666"/>
      <c r="F18666"/>
      <c r="G18666" s="3"/>
      <c r="H18666" s="3"/>
      <c r="I18666" s="3"/>
      <c r="J18666" s="3"/>
      <c r="K18666" s="3"/>
      <c r="L18666" s="3"/>
      <c r="M18666" s="3"/>
      <c r="N18666" s="3"/>
      <c r="O18666" s="3"/>
      <c r="P18666" s="3"/>
      <c r="Q18666" s="3"/>
      <c r="R18666" s="3"/>
      <c r="S18666" s="3"/>
    </row>
    <row r="18667" spans="5:19" x14ac:dyDescent="0.3">
      <c r="E18667"/>
      <c r="F18667"/>
      <c r="G18667" s="3"/>
      <c r="H18667" s="3"/>
      <c r="I18667" s="3"/>
      <c r="J18667" s="3"/>
      <c r="K18667" s="3"/>
      <c r="L18667" s="3"/>
      <c r="M18667" s="3"/>
      <c r="N18667" s="3"/>
      <c r="O18667" s="3"/>
      <c r="P18667" s="3"/>
      <c r="Q18667" s="3"/>
      <c r="R18667" s="3"/>
      <c r="S18667" s="3"/>
    </row>
    <row r="18668" spans="5:19" x14ac:dyDescent="0.3">
      <c r="E18668"/>
      <c r="F18668"/>
      <c r="G18668" s="3"/>
      <c r="H18668" s="3"/>
      <c r="I18668" s="3"/>
      <c r="J18668" s="3"/>
      <c r="K18668" s="3"/>
      <c r="L18668" s="3"/>
      <c r="M18668" s="3"/>
      <c r="N18668" s="3"/>
      <c r="O18668" s="3"/>
      <c r="P18668" s="3"/>
      <c r="Q18668" s="3"/>
      <c r="R18668" s="3"/>
      <c r="S18668" s="3"/>
    </row>
    <row r="18669" spans="5:19" x14ac:dyDescent="0.3">
      <c r="E18669"/>
      <c r="F18669"/>
      <c r="G18669" s="3"/>
      <c r="H18669" s="3"/>
      <c r="I18669" s="3"/>
      <c r="J18669" s="3"/>
      <c r="K18669" s="3"/>
      <c r="L18669" s="3"/>
      <c r="M18669" s="3"/>
      <c r="N18669" s="3"/>
      <c r="O18669" s="3"/>
      <c r="P18669" s="3"/>
      <c r="Q18669" s="3"/>
      <c r="R18669" s="3"/>
      <c r="S18669" s="3"/>
    </row>
    <row r="18670" spans="5:19" x14ac:dyDescent="0.3">
      <c r="E18670"/>
      <c r="F18670"/>
      <c r="G18670" s="3"/>
      <c r="H18670" s="3"/>
      <c r="I18670" s="3"/>
      <c r="J18670" s="3"/>
      <c r="K18670" s="3"/>
      <c r="L18670" s="3"/>
      <c r="M18670" s="3"/>
      <c r="N18670" s="3"/>
      <c r="O18670" s="3"/>
      <c r="P18670" s="3"/>
      <c r="Q18670" s="3"/>
      <c r="R18670" s="3"/>
      <c r="S18670" s="3"/>
    </row>
    <row r="18671" spans="5:19" x14ac:dyDescent="0.3">
      <c r="E18671"/>
      <c r="F18671"/>
      <c r="G18671" s="3"/>
      <c r="H18671" s="3"/>
      <c r="I18671" s="3"/>
      <c r="J18671" s="3"/>
      <c r="K18671" s="3"/>
      <c r="L18671" s="3"/>
      <c r="M18671" s="3"/>
      <c r="N18671" s="3"/>
      <c r="O18671" s="3"/>
      <c r="P18671" s="3"/>
      <c r="Q18671" s="3"/>
      <c r="R18671" s="3"/>
      <c r="S18671" s="3"/>
    </row>
    <row r="18672" spans="5:19" x14ac:dyDescent="0.3">
      <c r="E18672"/>
      <c r="F18672"/>
      <c r="G18672" s="3"/>
      <c r="H18672" s="3"/>
      <c r="I18672" s="3"/>
      <c r="J18672" s="3"/>
      <c r="K18672" s="3"/>
      <c r="L18672" s="3"/>
      <c r="M18672" s="3"/>
      <c r="N18672" s="3"/>
      <c r="O18672" s="3"/>
      <c r="P18672" s="3"/>
      <c r="Q18672" s="3"/>
      <c r="R18672" s="3"/>
      <c r="S18672" s="3"/>
    </row>
    <row r="18673" spans="5:19" x14ac:dyDescent="0.3">
      <c r="E18673"/>
      <c r="F18673"/>
      <c r="G18673" s="3"/>
      <c r="H18673" s="3"/>
      <c r="I18673" s="3"/>
      <c r="J18673" s="3"/>
      <c r="K18673" s="3"/>
      <c r="L18673" s="3"/>
      <c r="M18673" s="3"/>
      <c r="N18673" s="3"/>
      <c r="O18673" s="3"/>
      <c r="P18673" s="3"/>
      <c r="Q18673" s="3"/>
      <c r="R18673" s="3"/>
      <c r="S18673" s="3"/>
    </row>
    <row r="18674" spans="5:19" x14ac:dyDescent="0.3">
      <c r="E18674"/>
      <c r="F18674"/>
      <c r="G18674" s="3"/>
      <c r="H18674" s="3"/>
      <c r="I18674" s="3"/>
      <c r="J18674" s="3"/>
      <c r="K18674" s="3"/>
      <c r="L18674" s="3"/>
      <c r="M18674" s="3"/>
      <c r="N18674" s="3"/>
      <c r="O18674" s="3"/>
      <c r="P18674" s="3"/>
      <c r="Q18674" s="3"/>
      <c r="R18674" s="3"/>
      <c r="S18674" s="3"/>
    </row>
    <row r="18675" spans="5:19" x14ac:dyDescent="0.3">
      <c r="E18675"/>
      <c r="F18675"/>
      <c r="G18675" s="3"/>
      <c r="H18675" s="3"/>
      <c r="I18675" s="3"/>
      <c r="J18675" s="3"/>
      <c r="K18675" s="3"/>
      <c r="L18675" s="3"/>
      <c r="M18675" s="3"/>
      <c r="N18675" s="3"/>
      <c r="O18675" s="3"/>
      <c r="P18675" s="3"/>
      <c r="Q18675" s="3"/>
      <c r="R18675" s="3"/>
      <c r="S18675" s="3"/>
    </row>
    <row r="18676" spans="5:19" x14ac:dyDescent="0.3">
      <c r="E18676"/>
      <c r="F18676"/>
      <c r="G18676" s="3"/>
      <c r="H18676" s="3"/>
      <c r="I18676" s="3"/>
      <c r="J18676" s="3"/>
      <c r="K18676" s="3"/>
      <c r="L18676" s="3"/>
      <c r="M18676" s="3"/>
      <c r="N18676" s="3"/>
      <c r="O18676" s="3"/>
      <c r="P18676" s="3"/>
      <c r="Q18676" s="3"/>
      <c r="R18676" s="3"/>
      <c r="S18676" s="3"/>
    </row>
    <row r="18677" spans="5:19" x14ac:dyDescent="0.3">
      <c r="E18677"/>
      <c r="F18677"/>
      <c r="G18677" s="3"/>
      <c r="H18677" s="3"/>
      <c r="I18677" s="3"/>
      <c r="J18677" s="3"/>
      <c r="K18677" s="3"/>
      <c r="L18677" s="3"/>
      <c r="M18677" s="3"/>
      <c r="N18677" s="3"/>
      <c r="O18677" s="3"/>
      <c r="P18677" s="3"/>
      <c r="Q18677" s="3"/>
      <c r="R18677" s="3"/>
      <c r="S18677" s="3"/>
    </row>
    <row r="18678" spans="5:19" x14ac:dyDescent="0.3">
      <c r="E18678"/>
      <c r="F18678"/>
      <c r="G18678" s="3"/>
      <c r="H18678" s="3"/>
      <c r="I18678" s="3"/>
      <c r="J18678" s="3"/>
      <c r="K18678" s="3"/>
      <c r="L18678" s="3"/>
      <c r="M18678" s="3"/>
      <c r="N18678" s="3"/>
      <c r="O18678" s="3"/>
      <c r="P18678" s="3"/>
      <c r="Q18678" s="3"/>
      <c r="R18678" s="3"/>
      <c r="S18678" s="3"/>
    </row>
    <row r="18679" spans="5:19" x14ac:dyDescent="0.3">
      <c r="E18679"/>
      <c r="F18679"/>
      <c r="G18679" s="3"/>
      <c r="H18679" s="3"/>
      <c r="I18679" s="3"/>
      <c r="J18679" s="3"/>
      <c r="K18679" s="3"/>
      <c r="L18679" s="3"/>
      <c r="M18679" s="3"/>
      <c r="N18679" s="3"/>
      <c r="O18679" s="3"/>
      <c r="P18679" s="3"/>
      <c r="Q18679" s="3"/>
      <c r="R18679" s="3"/>
      <c r="S18679" s="3"/>
    </row>
    <row r="18680" spans="5:19" x14ac:dyDescent="0.3">
      <c r="E18680"/>
      <c r="F18680"/>
      <c r="G18680" s="3"/>
      <c r="H18680" s="3"/>
      <c r="I18680" s="3"/>
      <c r="J18680" s="3"/>
      <c r="K18680" s="3"/>
      <c r="L18680" s="3"/>
      <c r="M18680" s="3"/>
      <c r="N18680" s="3"/>
      <c r="O18680" s="3"/>
      <c r="P18680" s="3"/>
      <c r="Q18680" s="3"/>
      <c r="R18680" s="3"/>
      <c r="S18680" s="3"/>
    </row>
    <row r="18681" spans="5:19" x14ac:dyDescent="0.3">
      <c r="E18681"/>
      <c r="F18681"/>
      <c r="G18681" s="3"/>
      <c r="H18681" s="3"/>
      <c r="I18681" s="3"/>
      <c r="J18681" s="3"/>
      <c r="K18681" s="3"/>
      <c r="L18681" s="3"/>
      <c r="M18681" s="3"/>
      <c r="N18681" s="3"/>
      <c r="O18681" s="3"/>
      <c r="P18681" s="3"/>
      <c r="Q18681" s="3"/>
      <c r="R18681" s="3"/>
      <c r="S18681" s="3"/>
    </row>
    <row r="18682" spans="5:19" x14ac:dyDescent="0.3">
      <c r="E18682"/>
      <c r="F18682"/>
      <c r="G18682" s="3"/>
      <c r="H18682" s="3"/>
      <c r="I18682" s="3"/>
      <c r="J18682" s="3"/>
      <c r="K18682" s="3"/>
      <c r="L18682" s="3"/>
      <c r="M18682" s="3"/>
      <c r="N18682" s="3"/>
      <c r="O18682" s="3"/>
      <c r="P18682" s="3"/>
      <c r="Q18682" s="3"/>
      <c r="R18682" s="3"/>
      <c r="S18682" s="3"/>
    </row>
    <row r="18683" spans="5:19" x14ac:dyDescent="0.3">
      <c r="E18683"/>
      <c r="F18683"/>
      <c r="G18683" s="3"/>
      <c r="H18683" s="3"/>
      <c r="I18683" s="3"/>
      <c r="J18683" s="3"/>
      <c r="K18683" s="3"/>
      <c r="L18683" s="3"/>
      <c r="M18683" s="3"/>
      <c r="N18683" s="3"/>
      <c r="O18683" s="3"/>
      <c r="P18683" s="3"/>
      <c r="Q18683" s="3"/>
      <c r="R18683" s="3"/>
      <c r="S18683" s="3"/>
    </row>
    <row r="18684" spans="5:19" x14ac:dyDescent="0.3">
      <c r="E18684"/>
      <c r="F18684"/>
      <c r="G18684" s="3"/>
      <c r="H18684" s="3"/>
      <c r="I18684" s="3"/>
      <c r="J18684" s="3"/>
      <c r="K18684" s="3"/>
      <c r="L18684" s="3"/>
      <c r="M18684" s="3"/>
      <c r="N18684" s="3"/>
      <c r="O18684" s="3"/>
      <c r="P18684" s="3"/>
      <c r="Q18684" s="3"/>
      <c r="R18684" s="3"/>
      <c r="S18684" s="3"/>
    </row>
    <row r="18685" spans="5:19" x14ac:dyDescent="0.3">
      <c r="E18685"/>
      <c r="F18685"/>
      <c r="G18685" s="3"/>
      <c r="H18685" s="3"/>
      <c r="I18685" s="3"/>
      <c r="J18685" s="3"/>
      <c r="K18685" s="3"/>
      <c r="L18685" s="3"/>
      <c r="M18685" s="3"/>
      <c r="N18685" s="3"/>
      <c r="O18685" s="3"/>
      <c r="P18685" s="3"/>
      <c r="Q18685" s="3"/>
      <c r="R18685" s="3"/>
      <c r="S18685" s="3"/>
    </row>
    <row r="18686" spans="5:19" x14ac:dyDescent="0.3">
      <c r="E18686"/>
      <c r="F18686"/>
      <c r="G18686" s="3"/>
      <c r="H18686" s="3"/>
      <c r="I18686" s="3"/>
      <c r="J18686" s="3"/>
      <c r="K18686" s="3"/>
      <c r="L18686" s="3"/>
      <c r="M18686" s="3"/>
      <c r="N18686" s="3"/>
      <c r="O18686" s="3"/>
      <c r="P18686" s="3"/>
      <c r="Q18686" s="3"/>
      <c r="R18686" s="3"/>
      <c r="S18686" s="3"/>
    </row>
    <row r="18687" spans="5:19" x14ac:dyDescent="0.3">
      <c r="E18687"/>
      <c r="F18687"/>
      <c r="G18687" s="3"/>
      <c r="H18687" s="3"/>
      <c r="I18687" s="3"/>
      <c r="J18687" s="3"/>
      <c r="K18687" s="3"/>
      <c r="L18687" s="3"/>
      <c r="M18687" s="3"/>
      <c r="N18687" s="3"/>
      <c r="O18687" s="3"/>
      <c r="P18687" s="3"/>
      <c r="Q18687" s="3"/>
      <c r="R18687" s="3"/>
      <c r="S18687" s="3"/>
    </row>
    <row r="18688" spans="5:19" x14ac:dyDescent="0.3">
      <c r="E18688"/>
      <c r="F18688"/>
      <c r="G18688" s="3"/>
      <c r="H18688" s="3"/>
      <c r="I18688" s="3"/>
      <c r="J18688" s="3"/>
      <c r="K18688" s="3"/>
      <c r="L18688" s="3"/>
      <c r="M18688" s="3"/>
      <c r="N18688" s="3"/>
      <c r="O18688" s="3"/>
      <c r="P18688" s="3"/>
      <c r="Q18688" s="3"/>
      <c r="R18688" s="3"/>
      <c r="S18688" s="3"/>
    </row>
    <row r="18689" spans="5:19" x14ac:dyDescent="0.3">
      <c r="E18689"/>
      <c r="F18689"/>
      <c r="G18689" s="3"/>
      <c r="H18689" s="3"/>
      <c r="I18689" s="3"/>
      <c r="J18689" s="3"/>
      <c r="K18689" s="3"/>
      <c r="L18689" s="3"/>
      <c r="M18689" s="3"/>
      <c r="N18689" s="3"/>
      <c r="O18689" s="3"/>
      <c r="P18689" s="3"/>
      <c r="Q18689" s="3"/>
      <c r="R18689" s="3"/>
      <c r="S18689" s="3"/>
    </row>
    <row r="18690" spans="5:19" x14ac:dyDescent="0.3">
      <c r="E18690"/>
      <c r="F18690"/>
      <c r="G18690" s="3"/>
      <c r="H18690" s="3"/>
      <c r="I18690" s="3"/>
      <c r="J18690" s="3"/>
      <c r="K18690" s="3"/>
      <c r="L18690" s="3"/>
      <c r="M18690" s="3"/>
      <c r="N18690" s="3"/>
      <c r="O18690" s="3"/>
      <c r="P18690" s="3"/>
      <c r="Q18690" s="3"/>
      <c r="R18690" s="3"/>
      <c r="S18690" s="3"/>
    </row>
    <row r="18691" spans="5:19" x14ac:dyDescent="0.3">
      <c r="E18691"/>
      <c r="F18691"/>
      <c r="G18691" s="3"/>
      <c r="H18691" s="3"/>
      <c r="I18691" s="3"/>
      <c r="J18691" s="3"/>
      <c r="K18691" s="3"/>
      <c r="L18691" s="3"/>
      <c r="M18691" s="3"/>
      <c r="N18691" s="3"/>
      <c r="O18691" s="3"/>
      <c r="P18691" s="3"/>
      <c r="Q18691" s="3"/>
      <c r="R18691" s="3"/>
      <c r="S18691" s="3"/>
    </row>
    <row r="18692" spans="5:19" x14ac:dyDescent="0.3">
      <c r="E18692"/>
      <c r="F18692"/>
      <c r="G18692" s="3"/>
      <c r="H18692" s="3"/>
      <c r="I18692" s="3"/>
      <c r="J18692" s="3"/>
      <c r="K18692" s="3"/>
      <c r="L18692" s="3"/>
      <c r="M18692" s="3"/>
      <c r="N18692" s="3"/>
      <c r="O18692" s="3"/>
      <c r="P18692" s="3"/>
      <c r="Q18692" s="3"/>
      <c r="R18692" s="3"/>
      <c r="S18692" s="3"/>
    </row>
    <row r="18693" spans="5:19" x14ac:dyDescent="0.3">
      <c r="E18693"/>
      <c r="F18693"/>
      <c r="G18693" s="3"/>
      <c r="H18693" s="3"/>
      <c r="I18693" s="3"/>
      <c r="J18693" s="3"/>
      <c r="K18693" s="3"/>
      <c r="L18693" s="3"/>
      <c r="M18693" s="3"/>
      <c r="N18693" s="3"/>
      <c r="O18693" s="3"/>
      <c r="P18693" s="3"/>
      <c r="Q18693" s="3"/>
      <c r="R18693" s="3"/>
      <c r="S18693" s="3"/>
    </row>
    <row r="18694" spans="5:19" x14ac:dyDescent="0.3">
      <c r="E18694"/>
      <c r="F18694"/>
      <c r="G18694" s="3"/>
      <c r="H18694" s="3"/>
      <c r="I18694" s="3"/>
      <c r="J18694" s="3"/>
      <c r="K18694" s="3"/>
      <c r="L18694" s="3"/>
      <c r="M18694" s="3"/>
      <c r="N18694" s="3"/>
      <c r="O18694" s="3"/>
      <c r="P18694" s="3"/>
      <c r="Q18694" s="3"/>
      <c r="R18694" s="3"/>
      <c r="S18694" s="3"/>
    </row>
    <row r="18695" spans="5:19" x14ac:dyDescent="0.3">
      <c r="E18695"/>
      <c r="F18695"/>
      <c r="G18695" s="3"/>
      <c r="H18695" s="3"/>
      <c r="I18695" s="3"/>
      <c r="J18695" s="3"/>
      <c r="K18695" s="3"/>
      <c r="L18695" s="3"/>
      <c r="M18695" s="3"/>
      <c r="N18695" s="3"/>
      <c r="O18695" s="3"/>
      <c r="P18695" s="3"/>
      <c r="Q18695" s="3"/>
      <c r="R18695" s="3"/>
      <c r="S18695" s="3"/>
    </row>
    <row r="18696" spans="5:19" x14ac:dyDescent="0.3">
      <c r="E18696"/>
      <c r="F18696"/>
      <c r="G18696" s="3"/>
      <c r="H18696" s="3"/>
      <c r="I18696" s="3"/>
      <c r="J18696" s="3"/>
      <c r="K18696" s="3"/>
      <c r="L18696" s="3"/>
      <c r="M18696" s="3"/>
      <c r="N18696" s="3"/>
      <c r="O18696" s="3"/>
      <c r="P18696" s="3"/>
      <c r="Q18696" s="3"/>
      <c r="R18696" s="3"/>
      <c r="S18696" s="3"/>
    </row>
    <row r="18697" spans="5:19" x14ac:dyDescent="0.3">
      <c r="E18697"/>
      <c r="F18697"/>
      <c r="G18697" s="3"/>
      <c r="H18697" s="3"/>
      <c r="I18697" s="3"/>
      <c r="J18697" s="3"/>
      <c r="K18697" s="3"/>
      <c r="L18697" s="3"/>
      <c r="M18697" s="3"/>
      <c r="N18697" s="3"/>
      <c r="O18697" s="3"/>
      <c r="P18697" s="3"/>
      <c r="Q18697" s="3"/>
      <c r="R18697" s="3"/>
      <c r="S18697" s="3"/>
    </row>
    <row r="18698" spans="5:19" x14ac:dyDescent="0.3">
      <c r="E18698"/>
      <c r="F18698"/>
      <c r="G18698" s="3"/>
      <c r="H18698" s="3"/>
      <c r="I18698" s="3"/>
      <c r="J18698" s="3"/>
      <c r="K18698" s="3"/>
      <c r="L18698" s="3"/>
      <c r="M18698" s="3"/>
      <c r="N18698" s="3"/>
      <c r="O18698" s="3"/>
      <c r="P18698" s="3"/>
      <c r="Q18698" s="3"/>
      <c r="R18698" s="3"/>
      <c r="S18698" s="3"/>
    </row>
    <row r="18699" spans="5:19" x14ac:dyDescent="0.3">
      <c r="E18699"/>
      <c r="F18699"/>
      <c r="G18699" s="3"/>
      <c r="H18699" s="3"/>
      <c r="I18699" s="3"/>
      <c r="J18699" s="3"/>
      <c r="K18699" s="3"/>
      <c r="L18699" s="3"/>
      <c r="M18699" s="3"/>
      <c r="N18699" s="3"/>
      <c r="O18699" s="3"/>
      <c r="P18699" s="3"/>
      <c r="Q18699" s="3"/>
      <c r="R18699" s="3"/>
      <c r="S18699" s="3"/>
    </row>
    <row r="18700" spans="5:19" x14ac:dyDescent="0.3">
      <c r="E18700"/>
      <c r="F18700"/>
      <c r="G18700" s="3"/>
      <c r="H18700" s="3"/>
      <c r="I18700" s="3"/>
      <c r="J18700" s="3"/>
      <c r="K18700" s="3"/>
      <c r="L18700" s="3"/>
      <c r="M18700" s="3"/>
      <c r="N18700" s="3"/>
      <c r="O18700" s="3"/>
      <c r="P18700" s="3"/>
      <c r="Q18700" s="3"/>
      <c r="R18700" s="3"/>
      <c r="S18700" s="3"/>
    </row>
    <row r="18701" spans="5:19" x14ac:dyDescent="0.3">
      <c r="E18701"/>
      <c r="F18701"/>
      <c r="G18701" s="3"/>
      <c r="H18701" s="3"/>
      <c r="I18701" s="3"/>
      <c r="J18701" s="3"/>
      <c r="K18701" s="3"/>
      <c r="L18701" s="3"/>
      <c r="M18701" s="3"/>
      <c r="N18701" s="3"/>
      <c r="O18701" s="3"/>
      <c r="P18701" s="3"/>
      <c r="Q18701" s="3"/>
      <c r="R18701" s="3"/>
      <c r="S18701" s="3"/>
    </row>
    <row r="18702" spans="5:19" x14ac:dyDescent="0.3">
      <c r="E18702"/>
      <c r="F18702"/>
      <c r="G18702" s="3"/>
      <c r="H18702" s="3"/>
      <c r="I18702" s="3"/>
      <c r="J18702" s="3"/>
      <c r="K18702" s="3"/>
      <c r="L18702" s="3"/>
      <c r="M18702" s="3"/>
      <c r="N18702" s="3"/>
      <c r="O18702" s="3"/>
      <c r="P18702" s="3"/>
      <c r="Q18702" s="3"/>
      <c r="R18702" s="3"/>
      <c r="S18702" s="3"/>
    </row>
    <row r="18703" spans="5:19" x14ac:dyDescent="0.3">
      <c r="E18703"/>
      <c r="F18703"/>
      <c r="G18703" s="3"/>
      <c r="H18703" s="3"/>
      <c r="I18703" s="3"/>
      <c r="J18703" s="3"/>
      <c r="K18703" s="3"/>
      <c r="L18703" s="3"/>
      <c r="M18703" s="3"/>
      <c r="N18703" s="3"/>
      <c r="O18703" s="3"/>
      <c r="P18703" s="3"/>
      <c r="Q18703" s="3"/>
      <c r="R18703" s="3"/>
      <c r="S18703" s="3"/>
    </row>
    <row r="18704" spans="5:19" x14ac:dyDescent="0.3">
      <c r="E18704"/>
      <c r="F18704"/>
      <c r="G18704" s="3"/>
      <c r="H18704" s="3"/>
      <c r="I18704" s="3"/>
      <c r="J18704" s="3"/>
      <c r="K18704" s="3"/>
      <c r="L18704" s="3"/>
      <c r="M18704" s="3"/>
      <c r="N18704" s="3"/>
      <c r="O18704" s="3"/>
      <c r="P18704" s="3"/>
      <c r="Q18704" s="3"/>
      <c r="R18704" s="3"/>
      <c r="S18704" s="3"/>
    </row>
    <row r="18705" spans="5:19" x14ac:dyDescent="0.3">
      <c r="E18705"/>
      <c r="F18705"/>
      <c r="G18705" s="3"/>
      <c r="H18705" s="3"/>
      <c r="I18705" s="3"/>
      <c r="J18705" s="3"/>
      <c r="K18705" s="3"/>
      <c r="L18705" s="3"/>
      <c r="M18705" s="3"/>
      <c r="N18705" s="3"/>
      <c r="O18705" s="3"/>
      <c r="P18705" s="3"/>
      <c r="Q18705" s="3"/>
      <c r="R18705" s="3"/>
      <c r="S18705" s="3"/>
    </row>
    <row r="18706" spans="5:19" x14ac:dyDescent="0.3">
      <c r="E18706"/>
      <c r="F18706"/>
      <c r="G18706" s="3"/>
      <c r="H18706" s="3"/>
      <c r="I18706" s="3"/>
      <c r="J18706" s="3"/>
      <c r="K18706" s="3"/>
      <c r="L18706" s="3"/>
      <c r="M18706" s="3"/>
      <c r="N18706" s="3"/>
      <c r="O18706" s="3"/>
      <c r="P18706" s="3"/>
      <c r="Q18706" s="3"/>
      <c r="R18706" s="3"/>
      <c r="S18706" s="3"/>
    </row>
    <row r="18707" spans="5:19" x14ac:dyDescent="0.3">
      <c r="E18707"/>
      <c r="F18707"/>
      <c r="G18707" s="3"/>
      <c r="H18707" s="3"/>
      <c r="I18707" s="3"/>
      <c r="J18707" s="3"/>
      <c r="K18707" s="3"/>
      <c r="L18707" s="3"/>
      <c r="M18707" s="3"/>
      <c r="N18707" s="3"/>
      <c r="O18707" s="3"/>
      <c r="P18707" s="3"/>
      <c r="Q18707" s="3"/>
      <c r="R18707" s="3"/>
      <c r="S18707" s="3"/>
    </row>
    <row r="18708" spans="5:19" x14ac:dyDescent="0.3">
      <c r="E18708"/>
      <c r="F18708"/>
      <c r="G18708" s="3"/>
      <c r="H18708" s="3"/>
      <c r="I18708" s="3"/>
      <c r="J18708" s="3"/>
      <c r="K18708" s="3"/>
      <c r="L18708" s="3"/>
      <c r="M18708" s="3"/>
      <c r="N18708" s="3"/>
      <c r="O18708" s="3"/>
      <c r="P18708" s="3"/>
      <c r="Q18708" s="3"/>
      <c r="R18708" s="3"/>
      <c r="S18708" s="3"/>
    </row>
    <row r="18709" spans="5:19" x14ac:dyDescent="0.3">
      <c r="E18709"/>
      <c r="F18709"/>
      <c r="G18709" s="3"/>
      <c r="H18709" s="3"/>
      <c r="I18709" s="3"/>
      <c r="J18709" s="3"/>
      <c r="K18709" s="3"/>
      <c r="L18709" s="3"/>
      <c r="M18709" s="3"/>
      <c r="N18709" s="3"/>
      <c r="O18709" s="3"/>
      <c r="P18709" s="3"/>
      <c r="Q18709" s="3"/>
      <c r="R18709" s="3"/>
      <c r="S18709" s="3"/>
    </row>
    <row r="18710" spans="5:19" x14ac:dyDescent="0.3">
      <c r="E18710"/>
      <c r="F18710"/>
      <c r="G18710" s="3"/>
      <c r="H18710" s="3"/>
      <c r="I18710" s="3"/>
      <c r="J18710" s="3"/>
      <c r="K18710" s="3"/>
      <c r="L18710" s="3"/>
      <c r="M18710" s="3"/>
      <c r="N18710" s="3"/>
      <c r="O18710" s="3"/>
      <c r="P18710" s="3"/>
      <c r="Q18710" s="3"/>
      <c r="R18710" s="3"/>
      <c r="S18710" s="3"/>
    </row>
    <row r="18711" spans="5:19" x14ac:dyDescent="0.3">
      <c r="E18711"/>
      <c r="F18711"/>
      <c r="G18711" s="3"/>
      <c r="H18711" s="3"/>
      <c r="I18711" s="3"/>
      <c r="J18711" s="3"/>
      <c r="K18711" s="3"/>
      <c r="L18711" s="3"/>
      <c r="M18711" s="3"/>
      <c r="N18711" s="3"/>
      <c r="O18711" s="3"/>
      <c r="P18711" s="3"/>
      <c r="Q18711" s="3"/>
      <c r="R18711" s="3"/>
      <c r="S18711" s="3"/>
    </row>
    <row r="18712" spans="5:19" x14ac:dyDescent="0.3">
      <c r="E18712"/>
      <c r="F18712"/>
      <c r="G18712" s="3"/>
      <c r="H18712" s="3"/>
      <c r="I18712" s="3"/>
      <c r="J18712" s="3"/>
      <c r="K18712" s="3"/>
      <c r="L18712" s="3"/>
      <c r="M18712" s="3"/>
      <c r="N18712" s="3"/>
      <c r="O18712" s="3"/>
      <c r="P18712" s="3"/>
      <c r="Q18712" s="3"/>
      <c r="R18712" s="3"/>
      <c r="S18712" s="3"/>
    </row>
    <row r="18713" spans="5:19" x14ac:dyDescent="0.3">
      <c r="E18713"/>
      <c r="F18713"/>
      <c r="G18713" s="3"/>
      <c r="H18713" s="3"/>
      <c r="I18713" s="3"/>
      <c r="J18713" s="3"/>
      <c r="K18713" s="3"/>
      <c r="L18713" s="3"/>
      <c r="M18713" s="3"/>
      <c r="N18713" s="3"/>
      <c r="O18713" s="3"/>
      <c r="P18713" s="3"/>
      <c r="Q18713" s="3"/>
      <c r="R18713" s="3"/>
      <c r="S18713" s="3"/>
    </row>
    <row r="18714" spans="5:19" x14ac:dyDescent="0.3">
      <c r="E18714"/>
      <c r="F18714"/>
      <c r="G18714" s="3"/>
      <c r="H18714" s="3"/>
      <c r="I18714" s="3"/>
      <c r="J18714" s="3"/>
      <c r="K18714" s="3"/>
      <c r="L18714" s="3"/>
      <c r="M18714" s="3"/>
      <c r="N18714" s="3"/>
      <c r="O18714" s="3"/>
      <c r="P18714" s="3"/>
      <c r="Q18714" s="3"/>
      <c r="R18714" s="3"/>
      <c r="S18714" s="3"/>
    </row>
    <row r="18715" spans="5:19" x14ac:dyDescent="0.3">
      <c r="E18715"/>
      <c r="F18715"/>
      <c r="G18715" s="3"/>
      <c r="H18715" s="3"/>
      <c r="I18715" s="3"/>
      <c r="J18715" s="3"/>
      <c r="K18715" s="3"/>
      <c r="L18715" s="3"/>
      <c r="M18715" s="3"/>
      <c r="N18715" s="3"/>
      <c r="O18715" s="3"/>
      <c r="P18715" s="3"/>
      <c r="Q18715" s="3"/>
      <c r="R18715" s="3"/>
      <c r="S18715" s="3"/>
    </row>
    <row r="18716" spans="5:19" x14ac:dyDescent="0.3">
      <c r="E18716"/>
      <c r="F18716"/>
      <c r="G18716" s="3"/>
      <c r="H18716" s="3"/>
      <c r="I18716" s="3"/>
      <c r="J18716" s="3"/>
      <c r="K18716" s="3"/>
      <c r="L18716" s="3"/>
      <c r="M18716" s="3"/>
      <c r="N18716" s="3"/>
      <c r="O18716" s="3"/>
      <c r="P18716" s="3"/>
      <c r="Q18716" s="3"/>
      <c r="R18716" s="3"/>
      <c r="S18716" s="3"/>
    </row>
    <row r="18717" spans="5:19" x14ac:dyDescent="0.3">
      <c r="E18717"/>
      <c r="F18717"/>
      <c r="G18717" s="3"/>
      <c r="H18717" s="3"/>
      <c r="I18717" s="3"/>
      <c r="J18717" s="3"/>
      <c r="K18717" s="3"/>
      <c r="L18717" s="3"/>
      <c r="M18717" s="3"/>
      <c r="N18717" s="3"/>
      <c r="O18717" s="3"/>
      <c r="P18717" s="3"/>
      <c r="Q18717" s="3"/>
      <c r="R18717" s="3"/>
      <c r="S18717" s="3"/>
    </row>
    <row r="18718" spans="5:19" x14ac:dyDescent="0.3">
      <c r="E18718"/>
      <c r="F18718"/>
      <c r="G18718" s="3"/>
      <c r="H18718" s="3"/>
      <c r="I18718" s="3"/>
      <c r="J18718" s="3"/>
      <c r="K18718" s="3"/>
      <c r="L18718" s="3"/>
      <c r="M18718" s="3"/>
      <c r="N18718" s="3"/>
      <c r="O18718" s="3"/>
      <c r="P18718" s="3"/>
      <c r="Q18718" s="3"/>
      <c r="R18718" s="3"/>
      <c r="S18718" s="3"/>
    </row>
    <row r="18719" spans="5:19" x14ac:dyDescent="0.3">
      <c r="E18719"/>
      <c r="F18719"/>
      <c r="G18719" s="3"/>
      <c r="H18719" s="3"/>
      <c r="I18719" s="3"/>
      <c r="J18719" s="3"/>
      <c r="K18719" s="3"/>
      <c r="L18719" s="3"/>
      <c r="M18719" s="3"/>
      <c r="N18719" s="3"/>
      <c r="O18719" s="3"/>
      <c r="P18719" s="3"/>
      <c r="Q18719" s="3"/>
      <c r="R18719" s="3"/>
      <c r="S18719" s="3"/>
    </row>
    <row r="18720" spans="5:19" x14ac:dyDescent="0.3">
      <c r="E18720"/>
      <c r="F18720"/>
      <c r="G18720" s="3"/>
      <c r="H18720" s="3"/>
      <c r="I18720" s="3"/>
      <c r="J18720" s="3"/>
      <c r="K18720" s="3"/>
      <c r="L18720" s="3"/>
      <c r="M18720" s="3"/>
      <c r="N18720" s="3"/>
      <c r="O18720" s="3"/>
      <c r="P18720" s="3"/>
      <c r="Q18720" s="3"/>
      <c r="R18720" s="3"/>
      <c r="S18720" s="3"/>
    </row>
    <row r="18721" spans="5:19" x14ac:dyDescent="0.3">
      <c r="E18721"/>
      <c r="F18721"/>
      <c r="G18721" s="3"/>
      <c r="H18721" s="3"/>
      <c r="I18721" s="3"/>
      <c r="J18721" s="3"/>
      <c r="K18721" s="3"/>
      <c r="L18721" s="3"/>
      <c r="M18721" s="3"/>
      <c r="N18721" s="3"/>
      <c r="O18721" s="3"/>
      <c r="P18721" s="3"/>
      <c r="Q18721" s="3"/>
      <c r="R18721" s="3"/>
      <c r="S18721" s="3"/>
    </row>
    <row r="18722" spans="5:19" x14ac:dyDescent="0.3">
      <c r="E18722"/>
      <c r="F18722"/>
      <c r="G18722" s="3"/>
      <c r="H18722" s="3"/>
      <c r="I18722" s="3"/>
      <c r="J18722" s="3"/>
      <c r="K18722" s="3"/>
      <c r="L18722" s="3"/>
      <c r="M18722" s="3"/>
      <c r="N18722" s="3"/>
      <c r="O18722" s="3"/>
      <c r="P18722" s="3"/>
      <c r="Q18722" s="3"/>
      <c r="R18722" s="3"/>
      <c r="S18722" s="3"/>
    </row>
    <row r="18723" spans="5:19" x14ac:dyDescent="0.3">
      <c r="E18723"/>
      <c r="F18723"/>
      <c r="G18723" s="3"/>
      <c r="H18723" s="3"/>
      <c r="I18723" s="3"/>
      <c r="J18723" s="3"/>
      <c r="K18723" s="3"/>
      <c r="L18723" s="3"/>
      <c r="M18723" s="3"/>
      <c r="N18723" s="3"/>
      <c r="O18723" s="3"/>
      <c r="P18723" s="3"/>
      <c r="Q18723" s="3"/>
      <c r="R18723" s="3"/>
      <c r="S18723" s="3"/>
    </row>
    <row r="18724" spans="5:19" x14ac:dyDescent="0.3">
      <c r="E18724"/>
      <c r="F18724"/>
      <c r="G18724" s="3"/>
      <c r="H18724" s="3"/>
      <c r="I18724" s="3"/>
      <c r="J18724" s="3"/>
      <c r="K18724" s="3"/>
      <c r="L18724" s="3"/>
      <c r="M18724" s="3"/>
      <c r="N18724" s="3"/>
      <c r="O18724" s="3"/>
      <c r="P18724" s="3"/>
      <c r="Q18724" s="3"/>
      <c r="R18724" s="3"/>
      <c r="S18724" s="3"/>
    </row>
    <row r="18725" spans="5:19" x14ac:dyDescent="0.3">
      <c r="E18725"/>
      <c r="F18725"/>
      <c r="G18725" s="3"/>
      <c r="H18725" s="3"/>
      <c r="I18725" s="3"/>
      <c r="J18725" s="3"/>
      <c r="K18725" s="3"/>
      <c r="L18725" s="3"/>
      <c r="M18725" s="3"/>
      <c r="N18725" s="3"/>
      <c r="O18725" s="3"/>
      <c r="P18725" s="3"/>
      <c r="Q18725" s="3"/>
      <c r="R18725" s="3"/>
      <c r="S18725" s="3"/>
    </row>
    <row r="18726" spans="5:19" x14ac:dyDescent="0.3">
      <c r="E18726"/>
      <c r="F18726"/>
      <c r="G18726" s="3"/>
      <c r="H18726" s="3"/>
      <c r="I18726" s="3"/>
      <c r="J18726" s="3"/>
      <c r="K18726" s="3"/>
      <c r="L18726" s="3"/>
      <c r="M18726" s="3"/>
      <c r="N18726" s="3"/>
      <c r="O18726" s="3"/>
      <c r="P18726" s="3"/>
      <c r="Q18726" s="3"/>
      <c r="R18726" s="3"/>
      <c r="S18726" s="3"/>
    </row>
    <row r="18727" spans="5:19" x14ac:dyDescent="0.3">
      <c r="E18727"/>
      <c r="F18727"/>
      <c r="G18727" s="3"/>
      <c r="H18727" s="3"/>
      <c r="I18727" s="3"/>
      <c r="J18727" s="3"/>
      <c r="K18727" s="3"/>
      <c r="L18727" s="3"/>
      <c r="M18727" s="3"/>
      <c r="N18727" s="3"/>
      <c r="O18727" s="3"/>
      <c r="P18727" s="3"/>
      <c r="Q18727" s="3"/>
      <c r="R18727" s="3"/>
      <c r="S18727" s="3"/>
    </row>
    <row r="18728" spans="5:19" x14ac:dyDescent="0.3">
      <c r="E18728"/>
      <c r="F18728"/>
      <c r="G18728" s="3"/>
      <c r="H18728" s="3"/>
      <c r="I18728" s="3"/>
      <c r="J18728" s="3"/>
      <c r="K18728" s="3"/>
      <c r="L18728" s="3"/>
      <c r="M18728" s="3"/>
      <c r="N18728" s="3"/>
      <c r="O18728" s="3"/>
      <c r="P18728" s="3"/>
      <c r="Q18728" s="3"/>
      <c r="R18728" s="3"/>
      <c r="S18728" s="3"/>
    </row>
    <row r="18729" spans="5:19" x14ac:dyDescent="0.3">
      <c r="E18729"/>
      <c r="F18729"/>
      <c r="G18729" s="3"/>
      <c r="H18729" s="3"/>
      <c r="I18729" s="3"/>
      <c r="J18729" s="3"/>
      <c r="K18729" s="3"/>
      <c r="L18729" s="3"/>
      <c r="M18729" s="3"/>
      <c r="N18729" s="3"/>
      <c r="O18729" s="3"/>
      <c r="P18729" s="3"/>
      <c r="Q18729" s="3"/>
      <c r="R18729" s="3"/>
      <c r="S18729" s="3"/>
    </row>
    <row r="18730" spans="5:19" x14ac:dyDescent="0.3">
      <c r="E18730"/>
      <c r="F18730"/>
      <c r="G18730" s="3"/>
      <c r="H18730" s="3"/>
      <c r="I18730" s="3"/>
      <c r="J18730" s="3"/>
      <c r="K18730" s="3"/>
      <c r="L18730" s="3"/>
      <c r="M18730" s="3"/>
      <c r="N18730" s="3"/>
      <c r="O18730" s="3"/>
      <c r="P18730" s="3"/>
      <c r="Q18730" s="3"/>
      <c r="R18730" s="3"/>
      <c r="S18730" s="3"/>
    </row>
    <row r="18731" spans="5:19" x14ac:dyDescent="0.3">
      <c r="E18731"/>
      <c r="F18731"/>
      <c r="G18731" s="3"/>
      <c r="H18731" s="3"/>
      <c r="I18731" s="3"/>
      <c r="J18731" s="3"/>
      <c r="K18731" s="3"/>
      <c r="L18731" s="3"/>
      <c r="M18731" s="3"/>
      <c r="N18731" s="3"/>
      <c r="O18731" s="3"/>
      <c r="P18731" s="3"/>
      <c r="Q18731" s="3"/>
      <c r="R18731" s="3"/>
      <c r="S18731" s="3"/>
    </row>
    <row r="18732" spans="5:19" x14ac:dyDescent="0.3">
      <c r="E18732"/>
      <c r="F18732"/>
      <c r="G18732" s="3"/>
      <c r="H18732" s="3"/>
      <c r="I18732" s="3"/>
      <c r="J18732" s="3"/>
      <c r="K18732" s="3"/>
      <c r="L18732" s="3"/>
      <c r="M18732" s="3"/>
      <c r="N18732" s="3"/>
      <c r="O18732" s="3"/>
      <c r="P18732" s="3"/>
      <c r="Q18732" s="3"/>
      <c r="R18732" s="3"/>
      <c r="S18732" s="3"/>
    </row>
    <row r="18733" spans="5:19" x14ac:dyDescent="0.3">
      <c r="E18733"/>
      <c r="F18733"/>
      <c r="G18733" s="3"/>
      <c r="H18733" s="3"/>
      <c r="I18733" s="3"/>
      <c r="J18733" s="3"/>
      <c r="K18733" s="3"/>
      <c r="L18733" s="3"/>
      <c r="M18733" s="3"/>
      <c r="N18733" s="3"/>
      <c r="O18733" s="3"/>
      <c r="P18733" s="3"/>
      <c r="Q18733" s="3"/>
      <c r="R18733" s="3"/>
      <c r="S18733" s="3"/>
    </row>
    <row r="18734" spans="5:19" x14ac:dyDescent="0.3">
      <c r="E18734"/>
      <c r="F18734"/>
      <c r="G18734" s="3"/>
      <c r="H18734" s="3"/>
      <c r="I18734" s="3"/>
      <c r="J18734" s="3"/>
      <c r="K18734" s="3"/>
      <c r="L18734" s="3"/>
      <c r="M18734" s="3"/>
      <c r="N18734" s="3"/>
      <c r="O18734" s="3"/>
      <c r="P18734" s="3"/>
      <c r="Q18734" s="3"/>
      <c r="R18734" s="3"/>
      <c r="S18734" s="3"/>
    </row>
    <row r="18735" spans="5:19" x14ac:dyDescent="0.3">
      <c r="E18735"/>
      <c r="F18735"/>
      <c r="G18735" s="3"/>
      <c r="H18735" s="3"/>
      <c r="I18735" s="3"/>
      <c r="J18735" s="3"/>
      <c r="K18735" s="3"/>
      <c r="L18735" s="3"/>
      <c r="M18735" s="3"/>
      <c r="N18735" s="3"/>
      <c r="O18735" s="3"/>
      <c r="P18735" s="3"/>
      <c r="Q18735" s="3"/>
      <c r="R18735" s="3"/>
      <c r="S18735" s="3"/>
    </row>
    <row r="18736" spans="5:19" x14ac:dyDescent="0.3">
      <c r="E18736"/>
      <c r="F18736"/>
      <c r="G18736" s="3"/>
      <c r="H18736" s="3"/>
      <c r="I18736" s="3"/>
      <c r="J18736" s="3"/>
      <c r="K18736" s="3"/>
      <c r="L18736" s="3"/>
      <c r="M18736" s="3"/>
      <c r="N18736" s="3"/>
      <c r="O18736" s="3"/>
      <c r="P18736" s="3"/>
      <c r="Q18736" s="3"/>
      <c r="R18736" s="3"/>
      <c r="S18736" s="3"/>
    </row>
    <row r="18737" spans="5:19" x14ac:dyDescent="0.3">
      <c r="E18737"/>
      <c r="F18737"/>
      <c r="G18737" s="3"/>
      <c r="H18737" s="3"/>
      <c r="I18737" s="3"/>
      <c r="J18737" s="3"/>
      <c r="K18737" s="3"/>
      <c r="L18737" s="3"/>
      <c r="M18737" s="3"/>
      <c r="N18737" s="3"/>
      <c r="O18737" s="3"/>
      <c r="P18737" s="3"/>
      <c r="Q18737" s="3"/>
      <c r="R18737" s="3"/>
      <c r="S18737" s="3"/>
    </row>
    <row r="18738" spans="5:19" x14ac:dyDescent="0.3">
      <c r="E18738"/>
      <c r="F18738"/>
      <c r="G18738" s="3"/>
      <c r="H18738" s="3"/>
      <c r="I18738" s="3"/>
      <c r="J18738" s="3"/>
      <c r="K18738" s="3"/>
      <c r="L18738" s="3"/>
      <c r="M18738" s="3"/>
      <c r="N18738" s="3"/>
      <c r="O18738" s="3"/>
      <c r="P18738" s="3"/>
      <c r="Q18738" s="3"/>
      <c r="R18738" s="3"/>
      <c r="S18738" s="3"/>
    </row>
    <row r="18739" spans="5:19" x14ac:dyDescent="0.3">
      <c r="E18739"/>
      <c r="F18739"/>
      <c r="G18739" s="3"/>
      <c r="H18739" s="3"/>
      <c r="I18739" s="3"/>
      <c r="J18739" s="3"/>
      <c r="K18739" s="3"/>
      <c r="L18739" s="3"/>
      <c r="M18739" s="3"/>
      <c r="N18739" s="3"/>
      <c r="O18739" s="3"/>
      <c r="P18739" s="3"/>
      <c r="Q18739" s="3"/>
      <c r="R18739" s="3"/>
      <c r="S18739" s="3"/>
    </row>
    <row r="18740" spans="5:19" x14ac:dyDescent="0.3">
      <c r="E18740"/>
      <c r="F18740"/>
      <c r="G18740" s="3"/>
      <c r="H18740" s="3"/>
      <c r="I18740" s="3"/>
      <c r="J18740" s="3"/>
      <c r="K18740" s="3"/>
      <c r="L18740" s="3"/>
      <c r="M18740" s="3"/>
      <c r="N18740" s="3"/>
      <c r="O18740" s="3"/>
      <c r="P18740" s="3"/>
      <c r="Q18740" s="3"/>
      <c r="R18740" s="3"/>
      <c r="S18740" s="3"/>
    </row>
    <row r="18741" spans="5:19" x14ac:dyDescent="0.3">
      <c r="E18741"/>
      <c r="F18741"/>
      <c r="G18741" s="3"/>
      <c r="H18741" s="3"/>
      <c r="I18741" s="3"/>
      <c r="J18741" s="3"/>
      <c r="K18741" s="3"/>
      <c r="L18741" s="3"/>
      <c r="M18741" s="3"/>
      <c r="N18741" s="3"/>
      <c r="O18741" s="3"/>
      <c r="P18741" s="3"/>
      <c r="Q18741" s="3"/>
      <c r="R18741" s="3"/>
      <c r="S18741" s="3"/>
    </row>
    <row r="18742" spans="5:19" x14ac:dyDescent="0.3">
      <c r="E18742"/>
      <c r="F18742"/>
      <c r="G18742" s="3"/>
      <c r="H18742" s="3"/>
      <c r="I18742" s="3"/>
      <c r="J18742" s="3"/>
      <c r="K18742" s="3"/>
      <c r="L18742" s="3"/>
      <c r="M18742" s="3"/>
      <c r="N18742" s="3"/>
      <c r="O18742" s="3"/>
      <c r="P18742" s="3"/>
      <c r="Q18742" s="3"/>
      <c r="R18742" s="3"/>
      <c r="S18742" s="3"/>
    </row>
    <row r="18743" spans="5:19" x14ac:dyDescent="0.3">
      <c r="E18743"/>
      <c r="F18743"/>
      <c r="G18743" s="3"/>
      <c r="H18743" s="3"/>
      <c r="I18743" s="3"/>
      <c r="J18743" s="3"/>
      <c r="K18743" s="3"/>
      <c r="L18743" s="3"/>
      <c r="M18743" s="3"/>
      <c r="N18743" s="3"/>
      <c r="O18743" s="3"/>
      <c r="P18743" s="3"/>
      <c r="Q18743" s="3"/>
      <c r="R18743" s="3"/>
      <c r="S18743" s="3"/>
    </row>
    <row r="18744" spans="5:19" x14ac:dyDescent="0.3">
      <c r="E18744"/>
      <c r="F18744"/>
      <c r="G18744" s="3"/>
      <c r="H18744" s="3"/>
      <c r="I18744" s="3"/>
      <c r="J18744" s="3"/>
      <c r="K18744" s="3"/>
      <c r="L18744" s="3"/>
      <c r="M18744" s="3"/>
      <c r="N18744" s="3"/>
      <c r="O18744" s="3"/>
      <c r="P18744" s="3"/>
      <c r="Q18744" s="3"/>
      <c r="R18744" s="3"/>
      <c r="S18744" s="3"/>
    </row>
    <row r="18745" spans="5:19" x14ac:dyDescent="0.3">
      <c r="E18745"/>
      <c r="F18745"/>
      <c r="G18745" s="3"/>
      <c r="H18745" s="3"/>
      <c r="I18745" s="3"/>
      <c r="J18745" s="3"/>
      <c r="K18745" s="3"/>
      <c r="L18745" s="3"/>
      <c r="M18745" s="3"/>
      <c r="N18745" s="3"/>
      <c r="O18745" s="3"/>
      <c r="P18745" s="3"/>
      <c r="Q18745" s="3"/>
      <c r="R18745" s="3"/>
      <c r="S18745" s="3"/>
    </row>
    <row r="18746" spans="5:19" x14ac:dyDescent="0.3">
      <c r="E18746"/>
      <c r="F18746"/>
      <c r="G18746" s="3"/>
      <c r="H18746" s="3"/>
      <c r="I18746" s="3"/>
      <c r="J18746" s="3"/>
      <c r="K18746" s="3"/>
      <c r="L18746" s="3"/>
      <c r="M18746" s="3"/>
      <c r="N18746" s="3"/>
      <c r="O18746" s="3"/>
      <c r="P18746" s="3"/>
      <c r="Q18746" s="3"/>
      <c r="R18746" s="3"/>
      <c r="S18746" s="3"/>
    </row>
    <row r="18747" spans="5:19" x14ac:dyDescent="0.3">
      <c r="E18747"/>
      <c r="F18747"/>
      <c r="G18747" s="3"/>
      <c r="H18747" s="3"/>
      <c r="I18747" s="3"/>
      <c r="J18747" s="3"/>
      <c r="K18747" s="3"/>
      <c r="L18747" s="3"/>
      <c r="M18747" s="3"/>
      <c r="N18747" s="3"/>
      <c r="O18747" s="3"/>
      <c r="P18747" s="3"/>
      <c r="Q18747" s="3"/>
      <c r="R18747" s="3"/>
      <c r="S18747" s="3"/>
    </row>
    <row r="18748" spans="5:19" x14ac:dyDescent="0.3">
      <c r="E18748"/>
      <c r="F18748"/>
      <c r="G18748" s="3"/>
      <c r="H18748" s="3"/>
      <c r="I18748" s="3"/>
      <c r="J18748" s="3"/>
      <c r="K18748" s="3"/>
      <c r="L18748" s="3"/>
      <c r="M18748" s="3"/>
      <c r="N18748" s="3"/>
      <c r="O18748" s="3"/>
      <c r="P18748" s="3"/>
      <c r="Q18748" s="3"/>
      <c r="R18748" s="3"/>
      <c r="S18748" s="3"/>
    </row>
    <row r="18749" spans="5:19" x14ac:dyDescent="0.3">
      <c r="E18749"/>
      <c r="F18749"/>
      <c r="G18749" s="3"/>
      <c r="H18749" s="3"/>
      <c r="I18749" s="3"/>
      <c r="J18749" s="3"/>
      <c r="K18749" s="3"/>
      <c r="L18749" s="3"/>
      <c r="M18749" s="3"/>
      <c r="N18749" s="3"/>
      <c r="O18749" s="3"/>
      <c r="P18749" s="3"/>
      <c r="Q18749" s="3"/>
      <c r="R18749" s="3"/>
      <c r="S18749" s="3"/>
    </row>
    <row r="18750" spans="5:19" x14ac:dyDescent="0.3">
      <c r="E18750"/>
      <c r="F18750"/>
      <c r="G18750" s="3"/>
      <c r="H18750" s="3"/>
      <c r="I18750" s="3"/>
      <c r="J18750" s="3"/>
      <c r="K18750" s="3"/>
      <c r="L18750" s="3"/>
      <c r="M18750" s="3"/>
      <c r="N18750" s="3"/>
      <c r="O18750" s="3"/>
      <c r="P18750" s="3"/>
      <c r="Q18750" s="3"/>
      <c r="R18750" s="3"/>
      <c r="S18750" s="3"/>
    </row>
    <row r="18751" spans="5:19" x14ac:dyDescent="0.3">
      <c r="E18751"/>
      <c r="F18751"/>
      <c r="G18751" s="3"/>
      <c r="H18751" s="3"/>
      <c r="I18751" s="3"/>
      <c r="J18751" s="3"/>
      <c r="K18751" s="3"/>
      <c r="L18751" s="3"/>
      <c r="M18751" s="3"/>
      <c r="N18751" s="3"/>
      <c r="O18751" s="3"/>
      <c r="P18751" s="3"/>
      <c r="Q18751" s="3"/>
      <c r="R18751" s="3"/>
      <c r="S18751" s="3"/>
    </row>
    <row r="18752" spans="5:19" x14ac:dyDescent="0.3">
      <c r="E18752"/>
      <c r="F18752"/>
      <c r="G18752" s="3"/>
      <c r="H18752" s="3"/>
      <c r="I18752" s="3"/>
      <c r="J18752" s="3"/>
      <c r="K18752" s="3"/>
      <c r="L18752" s="3"/>
      <c r="M18752" s="3"/>
      <c r="N18752" s="3"/>
      <c r="O18752" s="3"/>
      <c r="P18752" s="3"/>
      <c r="Q18752" s="3"/>
      <c r="R18752" s="3"/>
      <c r="S18752" s="3"/>
    </row>
    <row r="18753" spans="5:19" x14ac:dyDescent="0.3">
      <c r="E18753"/>
      <c r="F18753"/>
      <c r="G18753" s="3"/>
      <c r="H18753" s="3"/>
      <c r="I18753" s="3"/>
      <c r="J18753" s="3"/>
      <c r="K18753" s="3"/>
      <c r="L18753" s="3"/>
      <c r="M18753" s="3"/>
      <c r="N18753" s="3"/>
      <c r="O18753" s="3"/>
      <c r="P18753" s="3"/>
      <c r="Q18753" s="3"/>
      <c r="R18753" s="3"/>
      <c r="S18753" s="3"/>
    </row>
    <row r="18754" spans="5:19" x14ac:dyDescent="0.3">
      <c r="E18754"/>
      <c r="F18754"/>
      <c r="G18754" s="3"/>
      <c r="H18754" s="3"/>
      <c r="I18754" s="3"/>
      <c r="J18754" s="3"/>
      <c r="K18754" s="3"/>
      <c r="L18754" s="3"/>
      <c r="M18754" s="3"/>
      <c r="N18754" s="3"/>
      <c r="O18754" s="3"/>
      <c r="P18754" s="3"/>
      <c r="Q18754" s="3"/>
      <c r="R18754" s="3"/>
      <c r="S18754" s="3"/>
    </row>
    <row r="18755" spans="5:19" x14ac:dyDescent="0.3">
      <c r="E18755"/>
      <c r="F18755"/>
      <c r="G18755" s="3"/>
      <c r="H18755" s="3"/>
      <c r="I18755" s="3"/>
      <c r="J18755" s="3"/>
      <c r="K18755" s="3"/>
      <c r="L18755" s="3"/>
      <c r="M18755" s="3"/>
      <c r="N18755" s="3"/>
      <c r="O18755" s="3"/>
      <c r="P18755" s="3"/>
      <c r="Q18755" s="3"/>
      <c r="R18755" s="3"/>
      <c r="S18755" s="3"/>
    </row>
    <row r="18756" spans="5:19" x14ac:dyDescent="0.3">
      <c r="E18756"/>
      <c r="F18756"/>
      <c r="G18756" s="3"/>
      <c r="H18756" s="3"/>
      <c r="I18756" s="3"/>
      <c r="J18756" s="3"/>
      <c r="K18756" s="3"/>
      <c r="L18756" s="3"/>
      <c r="M18756" s="3"/>
      <c r="N18756" s="3"/>
      <c r="O18756" s="3"/>
      <c r="P18756" s="3"/>
      <c r="Q18756" s="3"/>
      <c r="R18756" s="3"/>
      <c r="S18756" s="3"/>
    </row>
    <row r="18757" spans="5:19" x14ac:dyDescent="0.3">
      <c r="E18757"/>
      <c r="F18757"/>
      <c r="G18757" s="3"/>
      <c r="H18757" s="3"/>
      <c r="I18757" s="3"/>
      <c r="J18757" s="3"/>
      <c r="K18757" s="3"/>
      <c r="L18757" s="3"/>
      <c r="M18757" s="3"/>
      <c r="N18757" s="3"/>
      <c r="O18757" s="3"/>
      <c r="P18757" s="3"/>
      <c r="Q18757" s="3"/>
      <c r="R18757" s="3"/>
      <c r="S18757" s="3"/>
    </row>
    <row r="18758" spans="5:19" x14ac:dyDescent="0.3">
      <c r="E18758"/>
      <c r="F18758"/>
      <c r="G18758" s="3"/>
      <c r="H18758" s="3"/>
      <c r="I18758" s="3"/>
      <c r="J18758" s="3"/>
      <c r="K18758" s="3"/>
      <c r="L18758" s="3"/>
      <c r="M18758" s="3"/>
      <c r="N18758" s="3"/>
      <c r="O18758" s="3"/>
      <c r="P18758" s="3"/>
      <c r="Q18758" s="3"/>
      <c r="R18758" s="3"/>
      <c r="S18758" s="3"/>
    </row>
    <row r="18759" spans="5:19" x14ac:dyDescent="0.3">
      <c r="E18759"/>
      <c r="F18759"/>
      <c r="G18759" s="3"/>
      <c r="H18759" s="3"/>
      <c r="I18759" s="3"/>
      <c r="J18759" s="3"/>
      <c r="K18759" s="3"/>
      <c r="L18759" s="3"/>
      <c r="M18759" s="3"/>
      <c r="N18759" s="3"/>
      <c r="O18759" s="3"/>
      <c r="P18759" s="3"/>
      <c r="Q18759" s="3"/>
      <c r="R18759" s="3"/>
      <c r="S18759" s="3"/>
    </row>
    <row r="18760" spans="5:19" x14ac:dyDescent="0.3">
      <c r="E18760"/>
      <c r="F18760"/>
      <c r="G18760" s="3"/>
      <c r="H18760" s="3"/>
      <c r="I18760" s="3"/>
      <c r="J18760" s="3"/>
      <c r="K18760" s="3"/>
      <c r="L18760" s="3"/>
      <c r="M18760" s="3"/>
      <c r="N18760" s="3"/>
      <c r="O18760" s="3"/>
      <c r="P18760" s="3"/>
      <c r="Q18760" s="3"/>
      <c r="R18760" s="3"/>
      <c r="S18760" s="3"/>
    </row>
    <row r="18761" spans="5:19" x14ac:dyDescent="0.3">
      <c r="E18761"/>
      <c r="F18761"/>
      <c r="G18761" s="3"/>
      <c r="H18761" s="3"/>
      <c r="I18761" s="3"/>
      <c r="J18761" s="3"/>
      <c r="K18761" s="3"/>
      <c r="L18761" s="3"/>
      <c r="M18761" s="3"/>
      <c r="N18761" s="3"/>
      <c r="O18761" s="3"/>
      <c r="P18761" s="3"/>
      <c r="Q18761" s="3"/>
      <c r="R18761" s="3"/>
      <c r="S18761" s="3"/>
    </row>
    <row r="18762" spans="5:19" x14ac:dyDescent="0.3">
      <c r="E18762"/>
      <c r="F18762"/>
      <c r="G18762" s="3"/>
      <c r="H18762" s="3"/>
      <c r="I18762" s="3"/>
      <c r="J18762" s="3"/>
      <c r="K18762" s="3"/>
      <c r="L18762" s="3"/>
      <c r="M18762" s="3"/>
      <c r="N18762" s="3"/>
      <c r="O18762" s="3"/>
      <c r="P18762" s="3"/>
      <c r="Q18762" s="3"/>
      <c r="R18762" s="3"/>
      <c r="S18762" s="3"/>
    </row>
    <row r="18763" spans="5:19" x14ac:dyDescent="0.3">
      <c r="E18763"/>
      <c r="F18763"/>
      <c r="G18763" s="3"/>
      <c r="H18763" s="3"/>
      <c r="I18763" s="3"/>
      <c r="J18763" s="3"/>
      <c r="K18763" s="3"/>
      <c r="L18763" s="3"/>
      <c r="M18763" s="3"/>
      <c r="N18763" s="3"/>
      <c r="O18763" s="3"/>
      <c r="P18763" s="3"/>
      <c r="Q18763" s="3"/>
      <c r="R18763" s="3"/>
      <c r="S18763" s="3"/>
    </row>
    <row r="18764" spans="5:19" x14ac:dyDescent="0.3">
      <c r="E18764"/>
      <c r="F18764"/>
      <c r="G18764" s="3"/>
      <c r="H18764" s="3"/>
      <c r="I18764" s="3"/>
      <c r="J18764" s="3"/>
      <c r="K18764" s="3"/>
      <c r="L18764" s="3"/>
      <c r="M18764" s="3"/>
      <c r="N18764" s="3"/>
      <c r="O18764" s="3"/>
      <c r="P18764" s="3"/>
      <c r="Q18764" s="3"/>
      <c r="R18764" s="3"/>
      <c r="S18764" s="3"/>
    </row>
    <row r="18765" spans="5:19" x14ac:dyDescent="0.3">
      <c r="E18765"/>
      <c r="F18765"/>
      <c r="G18765" s="3"/>
      <c r="H18765" s="3"/>
      <c r="I18765" s="3"/>
      <c r="J18765" s="3"/>
      <c r="K18765" s="3"/>
      <c r="L18765" s="3"/>
      <c r="M18765" s="3"/>
      <c r="N18765" s="3"/>
      <c r="O18765" s="3"/>
      <c r="P18765" s="3"/>
      <c r="Q18765" s="3"/>
      <c r="R18765" s="3"/>
      <c r="S18765" s="3"/>
    </row>
    <row r="18766" spans="5:19" x14ac:dyDescent="0.3">
      <c r="E18766"/>
      <c r="F18766"/>
      <c r="G18766" s="3"/>
      <c r="H18766" s="3"/>
      <c r="I18766" s="3"/>
      <c r="J18766" s="3"/>
      <c r="K18766" s="3"/>
      <c r="L18766" s="3"/>
      <c r="M18766" s="3"/>
      <c r="N18766" s="3"/>
      <c r="O18766" s="3"/>
      <c r="P18766" s="3"/>
      <c r="Q18766" s="3"/>
      <c r="R18766" s="3"/>
      <c r="S18766" s="3"/>
    </row>
    <row r="18767" spans="5:19" x14ac:dyDescent="0.3">
      <c r="E18767"/>
      <c r="F18767"/>
      <c r="G18767" s="3"/>
      <c r="H18767" s="3"/>
      <c r="I18767" s="3"/>
      <c r="J18767" s="3"/>
      <c r="K18767" s="3"/>
      <c r="L18767" s="3"/>
      <c r="M18767" s="3"/>
      <c r="N18767" s="3"/>
      <c r="O18767" s="3"/>
      <c r="P18767" s="3"/>
      <c r="Q18767" s="3"/>
      <c r="R18767" s="3"/>
      <c r="S18767" s="3"/>
    </row>
    <row r="18768" spans="5:19" x14ac:dyDescent="0.3">
      <c r="E18768"/>
      <c r="F18768"/>
      <c r="G18768" s="3"/>
      <c r="H18768" s="3"/>
      <c r="I18768" s="3"/>
      <c r="J18768" s="3"/>
      <c r="K18768" s="3"/>
      <c r="L18768" s="3"/>
      <c r="M18768" s="3"/>
      <c r="N18768" s="3"/>
      <c r="O18768" s="3"/>
      <c r="P18768" s="3"/>
      <c r="Q18768" s="3"/>
      <c r="R18768" s="3"/>
      <c r="S18768" s="3"/>
    </row>
    <row r="18769" spans="5:19" x14ac:dyDescent="0.3">
      <c r="E18769"/>
      <c r="F18769"/>
      <c r="G18769" s="3"/>
      <c r="H18769" s="3"/>
      <c r="I18769" s="3"/>
      <c r="J18769" s="3"/>
      <c r="K18769" s="3"/>
      <c r="L18769" s="3"/>
      <c r="M18769" s="3"/>
      <c r="N18769" s="3"/>
      <c r="O18769" s="3"/>
      <c r="P18769" s="3"/>
      <c r="Q18769" s="3"/>
      <c r="R18769" s="3"/>
      <c r="S18769" s="3"/>
    </row>
    <row r="18770" spans="5:19" x14ac:dyDescent="0.3">
      <c r="E18770"/>
      <c r="F18770"/>
      <c r="G18770" s="3"/>
      <c r="H18770" s="3"/>
      <c r="I18770" s="3"/>
      <c r="J18770" s="3"/>
      <c r="K18770" s="3"/>
      <c r="L18770" s="3"/>
      <c r="M18770" s="3"/>
      <c r="N18770" s="3"/>
      <c r="O18770" s="3"/>
      <c r="P18770" s="3"/>
      <c r="Q18770" s="3"/>
      <c r="R18770" s="3"/>
      <c r="S18770" s="3"/>
    </row>
    <row r="18771" spans="5:19" x14ac:dyDescent="0.3">
      <c r="E18771"/>
      <c r="F18771"/>
      <c r="G18771" s="3"/>
      <c r="H18771" s="3"/>
      <c r="I18771" s="3"/>
      <c r="J18771" s="3"/>
      <c r="K18771" s="3"/>
      <c r="L18771" s="3"/>
      <c r="M18771" s="3"/>
      <c r="N18771" s="3"/>
      <c r="O18771" s="3"/>
      <c r="P18771" s="3"/>
      <c r="Q18771" s="3"/>
      <c r="R18771" s="3"/>
      <c r="S18771" s="3"/>
    </row>
    <row r="18772" spans="5:19" x14ac:dyDescent="0.3">
      <c r="E18772"/>
      <c r="F18772"/>
      <c r="G18772" s="3"/>
      <c r="H18772" s="3"/>
      <c r="I18772" s="3"/>
      <c r="J18772" s="3"/>
      <c r="K18772" s="3"/>
      <c r="L18772" s="3"/>
      <c r="M18772" s="3"/>
      <c r="N18772" s="3"/>
      <c r="O18772" s="3"/>
      <c r="P18772" s="3"/>
      <c r="Q18772" s="3"/>
      <c r="R18772" s="3"/>
      <c r="S18772" s="3"/>
    </row>
    <row r="18773" spans="5:19" x14ac:dyDescent="0.3">
      <c r="E18773"/>
      <c r="F18773"/>
      <c r="G18773" s="3"/>
      <c r="H18773" s="3"/>
      <c r="I18773" s="3"/>
      <c r="J18773" s="3"/>
      <c r="K18773" s="3"/>
      <c r="L18773" s="3"/>
      <c r="M18773" s="3"/>
      <c r="N18773" s="3"/>
      <c r="O18773" s="3"/>
      <c r="P18773" s="3"/>
      <c r="Q18773" s="3"/>
      <c r="R18773" s="3"/>
      <c r="S18773" s="3"/>
    </row>
    <row r="18774" spans="5:19" x14ac:dyDescent="0.3">
      <c r="E18774"/>
      <c r="F18774"/>
      <c r="G18774" s="3"/>
      <c r="H18774" s="3"/>
      <c r="I18774" s="3"/>
      <c r="J18774" s="3"/>
      <c r="K18774" s="3"/>
      <c r="L18774" s="3"/>
      <c r="M18774" s="3"/>
      <c r="N18774" s="3"/>
      <c r="O18774" s="3"/>
      <c r="P18774" s="3"/>
      <c r="Q18774" s="3"/>
      <c r="R18774" s="3"/>
      <c r="S18774" s="3"/>
    </row>
    <row r="18775" spans="5:19" x14ac:dyDescent="0.3">
      <c r="E18775"/>
      <c r="F18775"/>
      <c r="G18775" s="3"/>
      <c r="H18775" s="3"/>
      <c r="I18775" s="3"/>
      <c r="J18775" s="3"/>
      <c r="K18775" s="3"/>
      <c r="L18775" s="3"/>
      <c r="M18775" s="3"/>
      <c r="N18775" s="3"/>
      <c r="O18775" s="3"/>
      <c r="P18775" s="3"/>
      <c r="Q18775" s="3"/>
      <c r="R18775" s="3"/>
      <c r="S18775" s="3"/>
    </row>
    <row r="18776" spans="5:19" x14ac:dyDescent="0.3">
      <c r="E18776"/>
      <c r="F18776"/>
      <c r="G18776" s="3"/>
      <c r="H18776" s="3"/>
      <c r="I18776" s="3"/>
      <c r="J18776" s="3"/>
      <c r="K18776" s="3"/>
      <c r="L18776" s="3"/>
      <c r="M18776" s="3"/>
      <c r="N18776" s="3"/>
      <c r="O18776" s="3"/>
      <c r="P18776" s="3"/>
      <c r="Q18776" s="3"/>
      <c r="R18776" s="3"/>
      <c r="S18776" s="3"/>
    </row>
    <row r="18777" spans="5:19" x14ac:dyDescent="0.3">
      <c r="E18777"/>
      <c r="F18777"/>
      <c r="G18777" s="3"/>
      <c r="H18777" s="3"/>
      <c r="I18777" s="3"/>
      <c r="J18777" s="3"/>
      <c r="K18777" s="3"/>
      <c r="L18777" s="3"/>
      <c r="M18777" s="3"/>
      <c r="N18777" s="3"/>
      <c r="O18777" s="3"/>
      <c r="P18777" s="3"/>
      <c r="Q18777" s="3"/>
      <c r="R18777" s="3"/>
      <c r="S18777" s="3"/>
    </row>
    <row r="18778" spans="5:19" x14ac:dyDescent="0.3">
      <c r="E18778"/>
      <c r="F18778"/>
      <c r="G18778" s="3"/>
      <c r="H18778" s="3"/>
      <c r="I18778" s="3"/>
      <c r="J18778" s="3"/>
      <c r="K18778" s="3"/>
      <c r="L18778" s="3"/>
      <c r="M18778" s="3"/>
      <c r="N18778" s="3"/>
      <c r="O18778" s="3"/>
      <c r="P18778" s="3"/>
      <c r="Q18778" s="3"/>
      <c r="R18778" s="3"/>
      <c r="S18778" s="3"/>
    </row>
    <row r="18779" spans="5:19" x14ac:dyDescent="0.3">
      <c r="E18779"/>
      <c r="F18779"/>
      <c r="G18779" s="3"/>
      <c r="H18779" s="3"/>
      <c r="I18779" s="3"/>
      <c r="J18779" s="3"/>
      <c r="K18779" s="3"/>
      <c r="L18779" s="3"/>
      <c r="M18779" s="3"/>
      <c r="N18779" s="3"/>
      <c r="O18779" s="3"/>
      <c r="P18779" s="3"/>
      <c r="Q18779" s="3"/>
      <c r="R18779" s="3"/>
      <c r="S18779" s="3"/>
    </row>
    <row r="18780" spans="5:19" x14ac:dyDescent="0.3">
      <c r="E18780"/>
      <c r="F18780"/>
      <c r="G18780" s="3"/>
      <c r="H18780" s="3"/>
      <c r="I18780" s="3"/>
      <c r="J18780" s="3"/>
      <c r="K18780" s="3"/>
      <c r="L18780" s="3"/>
      <c r="M18780" s="3"/>
      <c r="N18780" s="3"/>
      <c r="O18780" s="3"/>
      <c r="P18780" s="3"/>
      <c r="Q18780" s="3"/>
      <c r="R18780" s="3"/>
      <c r="S18780" s="3"/>
    </row>
    <row r="18781" spans="5:19" x14ac:dyDescent="0.3">
      <c r="E18781"/>
      <c r="F18781"/>
      <c r="G18781" s="3"/>
      <c r="H18781" s="3"/>
      <c r="I18781" s="3"/>
      <c r="J18781" s="3"/>
      <c r="K18781" s="3"/>
      <c r="L18781" s="3"/>
      <c r="M18781" s="3"/>
      <c r="N18781" s="3"/>
      <c r="O18781" s="3"/>
      <c r="P18781" s="3"/>
      <c r="Q18781" s="3"/>
      <c r="R18781" s="3"/>
      <c r="S18781" s="3"/>
    </row>
    <row r="18782" spans="5:19" x14ac:dyDescent="0.3">
      <c r="E18782"/>
      <c r="F18782"/>
      <c r="G18782" s="3"/>
      <c r="H18782" s="3"/>
      <c r="I18782" s="3"/>
      <c r="J18782" s="3"/>
      <c r="K18782" s="3"/>
      <c r="L18782" s="3"/>
      <c r="M18782" s="3"/>
      <c r="N18782" s="3"/>
      <c r="O18782" s="3"/>
      <c r="P18782" s="3"/>
      <c r="Q18782" s="3"/>
      <c r="R18782" s="3"/>
      <c r="S18782" s="3"/>
    </row>
    <row r="18783" spans="5:19" x14ac:dyDescent="0.3">
      <c r="E18783"/>
      <c r="F18783"/>
      <c r="G18783" s="3"/>
      <c r="H18783" s="3"/>
      <c r="I18783" s="3"/>
      <c r="J18783" s="3"/>
      <c r="K18783" s="3"/>
      <c r="L18783" s="3"/>
      <c r="M18783" s="3"/>
      <c r="N18783" s="3"/>
      <c r="O18783" s="3"/>
      <c r="P18783" s="3"/>
      <c r="Q18783" s="3"/>
      <c r="R18783" s="3"/>
      <c r="S18783" s="3"/>
    </row>
    <row r="18784" spans="5:19" x14ac:dyDescent="0.3">
      <c r="E18784"/>
      <c r="F18784"/>
      <c r="G18784" s="3"/>
      <c r="H18784" s="3"/>
      <c r="I18784" s="3"/>
      <c r="J18784" s="3"/>
      <c r="K18784" s="3"/>
      <c r="L18784" s="3"/>
      <c r="M18784" s="3"/>
      <c r="N18784" s="3"/>
      <c r="O18784" s="3"/>
      <c r="P18784" s="3"/>
      <c r="Q18784" s="3"/>
      <c r="R18784" s="3"/>
      <c r="S18784" s="3"/>
    </row>
    <row r="18785" spans="5:19" x14ac:dyDescent="0.3">
      <c r="E18785"/>
      <c r="F18785"/>
      <c r="G18785" s="3"/>
      <c r="H18785" s="3"/>
      <c r="I18785" s="3"/>
      <c r="J18785" s="3"/>
      <c r="K18785" s="3"/>
      <c r="L18785" s="3"/>
      <c r="M18785" s="3"/>
      <c r="N18785" s="3"/>
      <c r="O18785" s="3"/>
      <c r="P18785" s="3"/>
      <c r="Q18785" s="3"/>
      <c r="R18785" s="3"/>
      <c r="S18785" s="3"/>
    </row>
    <row r="18786" spans="5:19" x14ac:dyDescent="0.3">
      <c r="E18786"/>
      <c r="F18786"/>
      <c r="G18786" s="3"/>
      <c r="H18786" s="3"/>
      <c r="I18786" s="3"/>
      <c r="J18786" s="3"/>
      <c r="K18786" s="3"/>
      <c r="L18786" s="3"/>
      <c r="M18786" s="3"/>
      <c r="N18786" s="3"/>
      <c r="O18786" s="3"/>
      <c r="P18786" s="3"/>
      <c r="Q18786" s="3"/>
      <c r="R18786" s="3"/>
      <c r="S18786" s="3"/>
    </row>
    <row r="18787" spans="5:19" x14ac:dyDescent="0.3">
      <c r="E18787"/>
      <c r="F18787"/>
      <c r="G18787" s="3"/>
      <c r="H18787" s="3"/>
      <c r="I18787" s="3"/>
      <c r="J18787" s="3"/>
      <c r="K18787" s="3"/>
      <c r="L18787" s="3"/>
      <c r="M18787" s="3"/>
      <c r="N18787" s="3"/>
      <c r="O18787" s="3"/>
      <c r="P18787" s="3"/>
      <c r="Q18787" s="3"/>
      <c r="R18787" s="3"/>
      <c r="S18787" s="3"/>
    </row>
    <row r="18788" spans="5:19" x14ac:dyDescent="0.3">
      <c r="E18788"/>
      <c r="F18788"/>
      <c r="G18788" s="3"/>
      <c r="H18788" s="3"/>
      <c r="I18788" s="3"/>
      <c r="J18788" s="3"/>
      <c r="K18788" s="3"/>
      <c r="L18788" s="3"/>
      <c r="M18788" s="3"/>
      <c r="N18788" s="3"/>
      <c r="O18788" s="3"/>
      <c r="P18788" s="3"/>
      <c r="Q18788" s="3"/>
      <c r="R18788" s="3"/>
      <c r="S18788" s="3"/>
    </row>
    <row r="18789" spans="5:19" x14ac:dyDescent="0.3">
      <c r="E18789"/>
      <c r="F18789"/>
      <c r="G18789" s="3"/>
      <c r="H18789" s="3"/>
      <c r="I18789" s="3"/>
      <c r="J18789" s="3"/>
      <c r="K18789" s="3"/>
      <c r="L18789" s="3"/>
      <c r="M18789" s="3"/>
      <c r="N18789" s="3"/>
      <c r="O18789" s="3"/>
      <c r="P18789" s="3"/>
      <c r="Q18789" s="3"/>
      <c r="R18789" s="3"/>
      <c r="S18789" s="3"/>
    </row>
    <row r="18790" spans="5:19" x14ac:dyDescent="0.3">
      <c r="E18790"/>
      <c r="F18790"/>
      <c r="G18790" s="3"/>
      <c r="H18790" s="3"/>
      <c r="I18790" s="3"/>
      <c r="J18790" s="3"/>
      <c r="K18790" s="3"/>
      <c r="L18790" s="3"/>
      <c r="M18790" s="3"/>
      <c r="N18790" s="3"/>
      <c r="O18790" s="3"/>
      <c r="P18790" s="3"/>
      <c r="Q18790" s="3"/>
      <c r="R18790" s="3"/>
      <c r="S18790" s="3"/>
    </row>
    <row r="18791" spans="5:19" x14ac:dyDescent="0.3">
      <c r="E18791"/>
      <c r="F18791"/>
      <c r="G18791" s="3"/>
      <c r="H18791" s="3"/>
      <c r="I18791" s="3"/>
      <c r="J18791" s="3"/>
      <c r="K18791" s="3"/>
      <c r="L18791" s="3"/>
      <c r="M18791" s="3"/>
      <c r="N18791" s="3"/>
      <c r="O18791" s="3"/>
      <c r="P18791" s="3"/>
      <c r="Q18791" s="3"/>
      <c r="R18791" s="3"/>
      <c r="S18791" s="3"/>
    </row>
    <row r="18792" spans="5:19" x14ac:dyDescent="0.3">
      <c r="E18792"/>
      <c r="F18792"/>
      <c r="G18792" s="3"/>
      <c r="H18792" s="3"/>
      <c r="I18792" s="3"/>
      <c r="J18792" s="3"/>
      <c r="K18792" s="3"/>
      <c r="L18792" s="3"/>
      <c r="M18792" s="3"/>
      <c r="N18792" s="3"/>
      <c r="O18792" s="3"/>
      <c r="P18792" s="3"/>
      <c r="Q18792" s="3"/>
      <c r="R18792" s="3"/>
      <c r="S18792" s="3"/>
    </row>
    <row r="18793" spans="5:19" x14ac:dyDescent="0.3">
      <c r="E18793"/>
      <c r="F18793"/>
      <c r="G18793" s="3"/>
      <c r="H18793" s="3"/>
      <c r="I18793" s="3"/>
      <c r="J18793" s="3"/>
      <c r="K18793" s="3"/>
      <c r="L18793" s="3"/>
      <c r="M18793" s="3"/>
      <c r="N18793" s="3"/>
      <c r="O18793" s="3"/>
      <c r="P18793" s="3"/>
      <c r="Q18793" s="3"/>
      <c r="R18793" s="3"/>
      <c r="S18793" s="3"/>
    </row>
    <row r="18794" spans="5:19" x14ac:dyDescent="0.3">
      <c r="E18794"/>
      <c r="F18794"/>
      <c r="G18794" s="3"/>
      <c r="H18794" s="3"/>
      <c r="I18794" s="3"/>
      <c r="J18794" s="3"/>
      <c r="K18794" s="3"/>
      <c r="L18794" s="3"/>
      <c r="M18794" s="3"/>
      <c r="N18794" s="3"/>
      <c r="O18794" s="3"/>
      <c r="P18794" s="3"/>
      <c r="Q18794" s="3"/>
      <c r="R18794" s="3"/>
      <c r="S18794" s="3"/>
    </row>
    <row r="18795" spans="5:19" x14ac:dyDescent="0.3">
      <c r="E18795"/>
      <c r="F18795"/>
      <c r="G18795" s="3"/>
      <c r="H18795" s="3"/>
      <c r="I18795" s="3"/>
      <c r="J18795" s="3"/>
      <c r="K18795" s="3"/>
      <c r="L18795" s="3"/>
      <c r="M18795" s="3"/>
      <c r="N18795" s="3"/>
      <c r="O18795" s="3"/>
      <c r="P18795" s="3"/>
      <c r="Q18795" s="3"/>
      <c r="R18795" s="3"/>
      <c r="S18795" s="3"/>
    </row>
    <row r="18796" spans="5:19" x14ac:dyDescent="0.3">
      <c r="E18796"/>
      <c r="F18796"/>
      <c r="G18796" s="3"/>
      <c r="H18796" s="3"/>
      <c r="I18796" s="3"/>
      <c r="J18796" s="3"/>
      <c r="K18796" s="3"/>
      <c r="L18796" s="3"/>
      <c r="M18796" s="3"/>
      <c r="N18796" s="3"/>
      <c r="O18796" s="3"/>
      <c r="P18796" s="3"/>
      <c r="Q18796" s="3"/>
      <c r="R18796" s="3"/>
      <c r="S18796" s="3"/>
    </row>
    <row r="18797" spans="5:19" x14ac:dyDescent="0.3">
      <c r="E18797"/>
      <c r="F18797"/>
      <c r="G18797" s="3"/>
      <c r="H18797" s="3"/>
      <c r="I18797" s="3"/>
      <c r="J18797" s="3"/>
      <c r="K18797" s="3"/>
      <c r="L18797" s="3"/>
      <c r="M18797" s="3"/>
      <c r="N18797" s="3"/>
      <c r="O18797" s="3"/>
      <c r="P18797" s="3"/>
      <c r="Q18797" s="3"/>
      <c r="R18797" s="3"/>
      <c r="S18797" s="3"/>
    </row>
    <row r="18798" spans="5:19" x14ac:dyDescent="0.3">
      <c r="E18798"/>
      <c r="F18798"/>
      <c r="G18798" s="3"/>
      <c r="H18798" s="3"/>
      <c r="I18798" s="3"/>
      <c r="J18798" s="3"/>
      <c r="K18798" s="3"/>
      <c r="L18798" s="3"/>
      <c r="M18798" s="3"/>
      <c r="N18798" s="3"/>
      <c r="O18798" s="3"/>
      <c r="P18798" s="3"/>
      <c r="Q18798" s="3"/>
      <c r="R18798" s="3"/>
      <c r="S18798" s="3"/>
    </row>
    <row r="18799" spans="5:19" x14ac:dyDescent="0.3">
      <c r="E18799"/>
      <c r="F18799"/>
      <c r="G18799" s="3"/>
      <c r="H18799" s="3"/>
      <c r="I18799" s="3"/>
      <c r="J18799" s="3"/>
      <c r="K18799" s="3"/>
      <c r="L18799" s="3"/>
      <c r="M18799" s="3"/>
      <c r="N18799" s="3"/>
      <c r="O18799" s="3"/>
      <c r="P18799" s="3"/>
      <c r="Q18799" s="3"/>
      <c r="R18799" s="3"/>
      <c r="S18799" s="3"/>
    </row>
    <row r="18800" spans="5:19" x14ac:dyDescent="0.3">
      <c r="E18800"/>
      <c r="F18800"/>
      <c r="G18800" s="3"/>
      <c r="H18800" s="3"/>
      <c r="I18800" s="3"/>
      <c r="J18800" s="3"/>
      <c r="K18800" s="3"/>
      <c r="L18800" s="3"/>
      <c r="M18800" s="3"/>
      <c r="N18800" s="3"/>
      <c r="O18800" s="3"/>
      <c r="P18800" s="3"/>
      <c r="Q18800" s="3"/>
      <c r="R18800" s="3"/>
      <c r="S18800" s="3"/>
    </row>
    <row r="18801" spans="5:19" x14ac:dyDescent="0.3">
      <c r="E18801"/>
      <c r="F18801"/>
      <c r="G18801" s="3"/>
      <c r="H18801" s="3"/>
      <c r="I18801" s="3"/>
      <c r="J18801" s="3"/>
      <c r="K18801" s="3"/>
      <c r="L18801" s="3"/>
      <c r="M18801" s="3"/>
      <c r="N18801" s="3"/>
      <c r="O18801" s="3"/>
      <c r="P18801" s="3"/>
      <c r="Q18801" s="3"/>
      <c r="R18801" s="3"/>
      <c r="S18801" s="3"/>
    </row>
    <row r="18802" spans="5:19" x14ac:dyDescent="0.3">
      <c r="E18802"/>
      <c r="F18802"/>
      <c r="G18802" s="3"/>
      <c r="H18802" s="3"/>
      <c r="I18802" s="3"/>
      <c r="J18802" s="3"/>
      <c r="K18802" s="3"/>
      <c r="L18802" s="3"/>
      <c r="M18802" s="3"/>
      <c r="N18802" s="3"/>
      <c r="O18802" s="3"/>
      <c r="P18802" s="3"/>
      <c r="Q18802" s="3"/>
      <c r="R18802" s="3"/>
      <c r="S18802" s="3"/>
    </row>
    <row r="18803" spans="5:19" x14ac:dyDescent="0.3">
      <c r="E18803"/>
      <c r="F18803"/>
      <c r="G18803" s="3"/>
      <c r="H18803" s="3"/>
      <c r="I18803" s="3"/>
      <c r="J18803" s="3"/>
      <c r="K18803" s="3"/>
      <c r="L18803" s="3"/>
      <c r="M18803" s="3"/>
      <c r="N18803" s="3"/>
      <c r="O18803" s="3"/>
      <c r="P18803" s="3"/>
      <c r="Q18803" s="3"/>
      <c r="R18803" s="3"/>
      <c r="S18803" s="3"/>
    </row>
    <row r="18804" spans="5:19" x14ac:dyDescent="0.3">
      <c r="E18804"/>
      <c r="F18804"/>
      <c r="G18804" s="3"/>
      <c r="H18804" s="3"/>
      <c r="I18804" s="3"/>
      <c r="J18804" s="3"/>
      <c r="K18804" s="3"/>
      <c r="L18804" s="3"/>
      <c r="M18804" s="3"/>
      <c r="N18804" s="3"/>
      <c r="O18804" s="3"/>
      <c r="P18804" s="3"/>
      <c r="Q18804" s="3"/>
      <c r="R18804" s="3"/>
      <c r="S18804" s="3"/>
    </row>
    <row r="18805" spans="5:19" x14ac:dyDescent="0.3">
      <c r="E18805"/>
      <c r="F18805"/>
      <c r="G18805" s="3"/>
      <c r="H18805" s="3"/>
      <c r="I18805" s="3"/>
      <c r="J18805" s="3"/>
      <c r="K18805" s="3"/>
      <c r="L18805" s="3"/>
      <c r="M18805" s="3"/>
      <c r="N18805" s="3"/>
      <c r="O18805" s="3"/>
      <c r="P18805" s="3"/>
      <c r="Q18805" s="3"/>
      <c r="R18805" s="3"/>
      <c r="S18805" s="3"/>
    </row>
    <row r="18806" spans="5:19" x14ac:dyDescent="0.3">
      <c r="E18806"/>
      <c r="F18806"/>
      <c r="G18806" s="3"/>
      <c r="H18806" s="3"/>
      <c r="I18806" s="3"/>
      <c r="J18806" s="3"/>
      <c r="K18806" s="3"/>
      <c r="L18806" s="3"/>
      <c r="M18806" s="3"/>
      <c r="N18806" s="3"/>
      <c r="O18806" s="3"/>
      <c r="P18806" s="3"/>
      <c r="Q18806" s="3"/>
      <c r="R18806" s="3"/>
      <c r="S18806" s="3"/>
    </row>
    <row r="18807" spans="5:19" x14ac:dyDescent="0.3">
      <c r="E18807"/>
      <c r="F18807"/>
      <c r="G18807" s="3"/>
      <c r="H18807" s="3"/>
      <c r="I18807" s="3"/>
      <c r="J18807" s="3"/>
      <c r="K18807" s="3"/>
      <c r="L18807" s="3"/>
      <c r="M18807" s="3"/>
      <c r="N18807" s="3"/>
      <c r="O18807" s="3"/>
      <c r="P18807" s="3"/>
      <c r="Q18807" s="3"/>
      <c r="R18807" s="3"/>
      <c r="S18807" s="3"/>
    </row>
    <row r="18808" spans="5:19" x14ac:dyDescent="0.3">
      <c r="E18808"/>
      <c r="F18808"/>
      <c r="G18808" s="3"/>
      <c r="H18808" s="3"/>
      <c r="I18808" s="3"/>
      <c r="J18808" s="3"/>
      <c r="K18808" s="3"/>
      <c r="L18808" s="3"/>
      <c r="M18808" s="3"/>
      <c r="N18808" s="3"/>
      <c r="O18808" s="3"/>
      <c r="P18808" s="3"/>
      <c r="Q18808" s="3"/>
      <c r="R18808" s="3"/>
      <c r="S18808" s="3"/>
    </row>
    <row r="18809" spans="5:19" x14ac:dyDescent="0.3">
      <c r="E18809"/>
      <c r="F18809"/>
      <c r="G18809" s="3"/>
      <c r="H18809" s="3"/>
      <c r="I18809" s="3"/>
      <c r="J18809" s="3"/>
      <c r="K18809" s="3"/>
      <c r="L18809" s="3"/>
      <c r="M18809" s="3"/>
      <c r="N18809" s="3"/>
      <c r="O18809" s="3"/>
      <c r="P18809" s="3"/>
      <c r="Q18809" s="3"/>
      <c r="R18809" s="3"/>
      <c r="S18809" s="3"/>
    </row>
    <row r="18810" spans="5:19" x14ac:dyDescent="0.3">
      <c r="E18810"/>
      <c r="F18810"/>
      <c r="G18810" s="3"/>
      <c r="H18810" s="3"/>
      <c r="I18810" s="3"/>
      <c r="J18810" s="3"/>
      <c r="K18810" s="3"/>
      <c r="L18810" s="3"/>
      <c r="M18810" s="3"/>
      <c r="N18810" s="3"/>
      <c r="O18810" s="3"/>
      <c r="P18810" s="3"/>
      <c r="Q18810" s="3"/>
      <c r="R18810" s="3"/>
      <c r="S18810" s="3"/>
    </row>
    <row r="18811" spans="5:19" x14ac:dyDescent="0.3">
      <c r="E18811"/>
      <c r="F18811"/>
      <c r="G18811" s="3"/>
      <c r="H18811" s="3"/>
      <c r="I18811" s="3"/>
      <c r="J18811" s="3"/>
      <c r="K18811" s="3"/>
      <c r="L18811" s="3"/>
      <c r="M18811" s="3"/>
      <c r="N18811" s="3"/>
      <c r="O18811" s="3"/>
      <c r="P18811" s="3"/>
      <c r="Q18811" s="3"/>
      <c r="R18811" s="3"/>
      <c r="S18811" s="3"/>
    </row>
    <row r="18812" spans="5:19" x14ac:dyDescent="0.3">
      <c r="E18812"/>
      <c r="F18812"/>
      <c r="G18812" s="3"/>
      <c r="H18812" s="3"/>
      <c r="I18812" s="3"/>
      <c r="J18812" s="3"/>
      <c r="K18812" s="3"/>
      <c r="L18812" s="3"/>
      <c r="M18812" s="3"/>
      <c r="N18812" s="3"/>
      <c r="O18812" s="3"/>
      <c r="P18812" s="3"/>
      <c r="Q18812" s="3"/>
      <c r="R18812" s="3"/>
      <c r="S18812" s="3"/>
    </row>
    <row r="18813" spans="5:19" x14ac:dyDescent="0.3">
      <c r="E18813"/>
      <c r="F18813"/>
      <c r="G18813" s="3"/>
      <c r="H18813" s="3"/>
      <c r="I18813" s="3"/>
      <c r="J18813" s="3"/>
      <c r="K18813" s="3"/>
      <c r="L18813" s="3"/>
      <c r="M18813" s="3"/>
      <c r="N18813" s="3"/>
      <c r="O18813" s="3"/>
      <c r="P18813" s="3"/>
      <c r="Q18813" s="3"/>
      <c r="R18813" s="3"/>
      <c r="S18813" s="3"/>
    </row>
    <row r="18814" spans="5:19" x14ac:dyDescent="0.3">
      <c r="E18814"/>
      <c r="F18814"/>
      <c r="G18814" s="3"/>
      <c r="H18814" s="3"/>
      <c r="I18814" s="3"/>
      <c r="J18814" s="3"/>
      <c r="K18814" s="3"/>
      <c r="L18814" s="3"/>
      <c r="M18814" s="3"/>
      <c r="N18814" s="3"/>
      <c r="O18814" s="3"/>
      <c r="P18814" s="3"/>
      <c r="Q18814" s="3"/>
      <c r="R18814" s="3"/>
      <c r="S18814" s="3"/>
    </row>
    <row r="18815" spans="5:19" x14ac:dyDescent="0.3">
      <c r="E18815"/>
      <c r="F18815"/>
      <c r="G18815" s="3"/>
      <c r="H18815" s="3"/>
      <c r="I18815" s="3"/>
      <c r="J18815" s="3"/>
      <c r="K18815" s="3"/>
      <c r="L18815" s="3"/>
      <c r="M18815" s="3"/>
      <c r="N18815" s="3"/>
      <c r="O18815" s="3"/>
      <c r="P18815" s="3"/>
      <c r="Q18815" s="3"/>
      <c r="R18815" s="3"/>
      <c r="S18815" s="3"/>
    </row>
    <row r="18816" spans="5:19" x14ac:dyDescent="0.3">
      <c r="E18816"/>
      <c r="F18816"/>
      <c r="G18816" s="3"/>
      <c r="H18816" s="3"/>
      <c r="I18816" s="3"/>
      <c r="J18816" s="3"/>
      <c r="K18816" s="3"/>
      <c r="L18816" s="3"/>
      <c r="M18816" s="3"/>
      <c r="N18816" s="3"/>
      <c r="O18816" s="3"/>
      <c r="P18816" s="3"/>
      <c r="Q18816" s="3"/>
      <c r="R18816" s="3"/>
      <c r="S18816" s="3"/>
    </row>
    <row r="18817" spans="5:19" x14ac:dyDescent="0.3">
      <c r="E18817"/>
      <c r="F18817"/>
      <c r="G18817" s="3"/>
      <c r="H18817" s="3"/>
      <c r="I18817" s="3"/>
      <c r="J18817" s="3"/>
      <c r="K18817" s="3"/>
      <c r="L18817" s="3"/>
      <c r="M18817" s="3"/>
      <c r="N18817" s="3"/>
      <c r="O18817" s="3"/>
      <c r="P18817" s="3"/>
      <c r="Q18817" s="3"/>
      <c r="R18817" s="3"/>
      <c r="S18817" s="3"/>
    </row>
    <row r="18818" spans="5:19" x14ac:dyDescent="0.3">
      <c r="E18818"/>
      <c r="F18818"/>
      <c r="G18818" s="3"/>
      <c r="H18818" s="3"/>
      <c r="I18818" s="3"/>
      <c r="J18818" s="3"/>
      <c r="K18818" s="3"/>
      <c r="L18818" s="3"/>
      <c r="M18818" s="3"/>
      <c r="N18818" s="3"/>
      <c r="O18818" s="3"/>
      <c r="P18818" s="3"/>
      <c r="Q18818" s="3"/>
      <c r="R18818" s="3"/>
      <c r="S18818" s="3"/>
    </row>
    <row r="18819" spans="5:19" x14ac:dyDescent="0.3">
      <c r="E18819"/>
      <c r="F18819"/>
      <c r="G18819" s="3"/>
      <c r="H18819" s="3"/>
      <c r="I18819" s="3"/>
      <c r="J18819" s="3"/>
      <c r="K18819" s="3"/>
      <c r="L18819" s="3"/>
      <c r="M18819" s="3"/>
      <c r="N18819" s="3"/>
      <c r="O18819" s="3"/>
      <c r="P18819" s="3"/>
      <c r="Q18819" s="3"/>
      <c r="R18819" s="3"/>
      <c r="S18819" s="3"/>
    </row>
    <row r="18820" spans="5:19" x14ac:dyDescent="0.3">
      <c r="E18820"/>
      <c r="F18820"/>
      <c r="G18820" s="3"/>
      <c r="H18820" s="3"/>
      <c r="I18820" s="3"/>
      <c r="J18820" s="3"/>
      <c r="K18820" s="3"/>
      <c r="L18820" s="3"/>
      <c r="M18820" s="3"/>
      <c r="N18820" s="3"/>
      <c r="O18820" s="3"/>
      <c r="P18820" s="3"/>
      <c r="Q18820" s="3"/>
      <c r="R18820" s="3"/>
      <c r="S18820" s="3"/>
    </row>
    <row r="18821" spans="5:19" x14ac:dyDescent="0.3">
      <c r="E18821"/>
      <c r="F18821"/>
      <c r="G18821" s="3"/>
      <c r="H18821" s="3"/>
      <c r="I18821" s="3"/>
      <c r="J18821" s="3"/>
      <c r="K18821" s="3"/>
      <c r="L18821" s="3"/>
      <c r="M18821" s="3"/>
      <c r="N18821" s="3"/>
      <c r="O18821" s="3"/>
      <c r="P18821" s="3"/>
      <c r="Q18821" s="3"/>
      <c r="R18821" s="3"/>
      <c r="S18821" s="3"/>
    </row>
    <row r="18822" spans="5:19" x14ac:dyDescent="0.3">
      <c r="E18822"/>
      <c r="F18822"/>
      <c r="G18822" s="3"/>
      <c r="H18822" s="3"/>
      <c r="I18822" s="3"/>
      <c r="J18822" s="3"/>
      <c r="K18822" s="3"/>
      <c r="L18822" s="3"/>
      <c r="M18822" s="3"/>
      <c r="N18822" s="3"/>
      <c r="O18822" s="3"/>
      <c r="P18822" s="3"/>
      <c r="Q18822" s="3"/>
      <c r="R18822" s="3"/>
      <c r="S18822" s="3"/>
    </row>
    <row r="18823" spans="5:19" x14ac:dyDescent="0.3">
      <c r="E18823"/>
      <c r="F18823"/>
      <c r="G18823" s="3"/>
      <c r="H18823" s="3"/>
      <c r="I18823" s="3"/>
      <c r="J18823" s="3"/>
      <c r="K18823" s="3"/>
      <c r="L18823" s="3"/>
      <c r="M18823" s="3"/>
      <c r="N18823" s="3"/>
      <c r="O18823" s="3"/>
      <c r="P18823" s="3"/>
      <c r="Q18823" s="3"/>
      <c r="R18823" s="3"/>
      <c r="S18823" s="3"/>
    </row>
    <row r="18824" spans="5:19" x14ac:dyDescent="0.3">
      <c r="E18824"/>
      <c r="F18824"/>
      <c r="G18824" s="3"/>
      <c r="H18824" s="3"/>
      <c r="I18824" s="3"/>
      <c r="J18824" s="3"/>
      <c r="K18824" s="3"/>
      <c r="L18824" s="3"/>
      <c r="M18824" s="3"/>
      <c r="N18824" s="3"/>
      <c r="O18824" s="3"/>
      <c r="P18824" s="3"/>
      <c r="Q18824" s="3"/>
      <c r="R18824" s="3"/>
      <c r="S18824" s="3"/>
    </row>
    <row r="18825" spans="5:19" x14ac:dyDescent="0.3">
      <c r="E18825"/>
      <c r="F18825"/>
      <c r="G18825" s="3"/>
      <c r="H18825" s="3"/>
      <c r="I18825" s="3"/>
      <c r="J18825" s="3"/>
      <c r="K18825" s="3"/>
      <c r="L18825" s="3"/>
      <c r="M18825" s="3"/>
      <c r="N18825" s="3"/>
      <c r="O18825" s="3"/>
      <c r="P18825" s="3"/>
      <c r="Q18825" s="3"/>
      <c r="R18825" s="3"/>
      <c r="S18825" s="3"/>
    </row>
    <row r="18826" spans="5:19" x14ac:dyDescent="0.3">
      <c r="E18826"/>
      <c r="F18826"/>
      <c r="G18826" s="3"/>
      <c r="H18826" s="3"/>
      <c r="I18826" s="3"/>
      <c r="J18826" s="3"/>
      <c r="K18826" s="3"/>
      <c r="L18826" s="3"/>
      <c r="M18826" s="3"/>
      <c r="N18826" s="3"/>
      <c r="O18826" s="3"/>
      <c r="P18826" s="3"/>
      <c r="Q18826" s="3"/>
      <c r="R18826" s="3"/>
      <c r="S18826" s="3"/>
    </row>
    <row r="18827" spans="5:19" x14ac:dyDescent="0.3">
      <c r="E18827"/>
      <c r="F18827"/>
      <c r="G18827" s="3"/>
      <c r="H18827" s="3"/>
      <c r="I18827" s="3"/>
      <c r="J18827" s="3"/>
      <c r="K18827" s="3"/>
      <c r="L18827" s="3"/>
      <c r="M18827" s="3"/>
      <c r="N18827" s="3"/>
      <c r="O18827" s="3"/>
      <c r="P18827" s="3"/>
      <c r="Q18827" s="3"/>
      <c r="R18827" s="3"/>
      <c r="S18827" s="3"/>
    </row>
    <row r="18828" spans="5:19" x14ac:dyDescent="0.3">
      <c r="E18828"/>
      <c r="F18828"/>
      <c r="G18828" s="3"/>
      <c r="H18828" s="3"/>
      <c r="I18828" s="3"/>
      <c r="J18828" s="3"/>
      <c r="K18828" s="3"/>
      <c r="L18828" s="3"/>
      <c r="M18828" s="3"/>
      <c r="N18828" s="3"/>
      <c r="O18828" s="3"/>
      <c r="P18828" s="3"/>
      <c r="Q18828" s="3"/>
      <c r="R18828" s="3"/>
      <c r="S18828" s="3"/>
    </row>
    <row r="18829" spans="5:19" x14ac:dyDescent="0.3">
      <c r="E18829"/>
      <c r="F18829"/>
      <c r="G18829" s="3"/>
      <c r="H18829" s="3"/>
      <c r="I18829" s="3"/>
      <c r="J18829" s="3"/>
      <c r="K18829" s="3"/>
      <c r="L18829" s="3"/>
      <c r="M18829" s="3"/>
      <c r="N18829" s="3"/>
      <c r="O18829" s="3"/>
      <c r="P18829" s="3"/>
      <c r="Q18829" s="3"/>
      <c r="R18829" s="3"/>
      <c r="S18829" s="3"/>
    </row>
    <row r="18830" spans="5:19" x14ac:dyDescent="0.3">
      <c r="E18830"/>
      <c r="F18830"/>
      <c r="G18830" s="3"/>
      <c r="H18830" s="3"/>
      <c r="I18830" s="3"/>
      <c r="J18830" s="3"/>
      <c r="K18830" s="3"/>
      <c r="L18830" s="3"/>
      <c r="M18830" s="3"/>
      <c r="N18830" s="3"/>
      <c r="O18830" s="3"/>
      <c r="P18830" s="3"/>
      <c r="Q18830" s="3"/>
      <c r="R18830" s="3"/>
      <c r="S18830" s="3"/>
    </row>
    <row r="18831" spans="5:19" x14ac:dyDescent="0.3">
      <c r="E18831"/>
      <c r="F18831"/>
      <c r="G18831" s="3"/>
      <c r="H18831" s="3"/>
      <c r="I18831" s="3"/>
      <c r="J18831" s="3"/>
      <c r="K18831" s="3"/>
      <c r="L18831" s="3"/>
      <c r="M18831" s="3"/>
      <c r="N18831" s="3"/>
      <c r="O18831" s="3"/>
      <c r="P18831" s="3"/>
      <c r="Q18831" s="3"/>
      <c r="R18831" s="3"/>
      <c r="S18831" s="3"/>
    </row>
    <row r="18832" spans="5:19" x14ac:dyDescent="0.3">
      <c r="E18832"/>
      <c r="F18832"/>
      <c r="G18832" s="3"/>
      <c r="H18832" s="3"/>
      <c r="I18832" s="3"/>
      <c r="J18832" s="3"/>
      <c r="K18832" s="3"/>
      <c r="L18832" s="3"/>
      <c r="M18832" s="3"/>
      <c r="N18832" s="3"/>
      <c r="O18832" s="3"/>
      <c r="P18832" s="3"/>
      <c r="Q18832" s="3"/>
      <c r="R18832" s="3"/>
      <c r="S18832" s="3"/>
    </row>
    <row r="18833" spans="5:19" x14ac:dyDescent="0.3">
      <c r="E18833"/>
      <c r="F18833"/>
      <c r="G18833" s="3"/>
      <c r="H18833" s="3"/>
      <c r="I18833" s="3"/>
      <c r="J18833" s="3"/>
      <c r="K18833" s="3"/>
      <c r="L18833" s="3"/>
      <c r="M18833" s="3"/>
      <c r="N18833" s="3"/>
      <c r="O18833" s="3"/>
      <c r="P18833" s="3"/>
      <c r="Q18833" s="3"/>
      <c r="R18833" s="3"/>
      <c r="S18833" s="3"/>
    </row>
    <row r="18834" spans="5:19" x14ac:dyDescent="0.3">
      <c r="E18834"/>
      <c r="F18834"/>
      <c r="G18834" s="3"/>
      <c r="H18834" s="3"/>
      <c r="I18834" s="3"/>
      <c r="J18834" s="3"/>
      <c r="K18834" s="3"/>
      <c r="L18834" s="3"/>
      <c r="M18834" s="3"/>
      <c r="N18834" s="3"/>
      <c r="O18834" s="3"/>
      <c r="P18834" s="3"/>
      <c r="Q18834" s="3"/>
      <c r="R18834" s="3"/>
      <c r="S18834" s="3"/>
    </row>
    <row r="18835" spans="5:19" x14ac:dyDescent="0.3">
      <c r="E18835"/>
      <c r="F18835"/>
      <c r="G18835" s="3"/>
      <c r="H18835" s="3"/>
      <c r="I18835" s="3"/>
      <c r="J18835" s="3"/>
      <c r="K18835" s="3"/>
      <c r="L18835" s="3"/>
      <c r="M18835" s="3"/>
      <c r="N18835" s="3"/>
      <c r="O18835" s="3"/>
      <c r="P18835" s="3"/>
      <c r="Q18835" s="3"/>
      <c r="R18835" s="3"/>
      <c r="S18835" s="3"/>
    </row>
    <row r="18836" spans="5:19" x14ac:dyDescent="0.3">
      <c r="E18836"/>
      <c r="F18836"/>
      <c r="G18836" s="3"/>
      <c r="H18836" s="3"/>
      <c r="I18836" s="3"/>
      <c r="J18836" s="3"/>
      <c r="K18836" s="3"/>
      <c r="L18836" s="3"/>
      <c r="M18836" s="3"/>
      <c r="N18836" s="3"/>
      <c r="O18836" s="3"/>
      <c r="P18836" s="3"/>
      <c r="Q18836" s="3"/>
      <c r="R18836" s="3"/>
      <c r="S18836" s="3"/>
    </row>
    <row r="18837" spans="5:19" x14ac:dyDescent="0.3">
      <c r="E18837"/>
      <c r="F18837"/>
      <c r="G18837" s="3"/>
      <c r="H18837" s="3"/>
      <c r="I18837" s="3"/>
      <c r="J18837" s="3"/>
      <c r="K18837" s="3"/>
      <c r="L18837" s="3"/>
      <c r="M18837" s="3"/>
      <c r="N18837" s="3"/>
      <c r="O18837" s="3"/>
      <c r="P18837" s="3"/>
      <c r="Q18837" s="3"/>
      <c r="R18837" s="3"/>
      <c r="S18837" s="3"/>
    </row>
    <row r="18838" spans="5:19" x14ac:dyDescent="0.3">
      <c r="E18838"/>
      <c r="F18838"/>
      <c r="G18838" s="3"/>
      <c r="H18838" s="3"/>
      <c r="I18838" s="3"/>
      <c r="J18838" s="3"/>
      <c r="K18838" s="3"/>
      <c r="L18838" s="3"/>
      <c r="M18838" s="3"/>
      <c r="N18838" s="3"/>
      <c r="O18838" s="3"/>
      <c r="P18838" s="3"/>
      <c r="Q18838" s="3"/>
      <c r="R18838" s="3"/>
      <c r="S18838" s="3"/>
    </row>
    <row r="18839" spans="5:19" x14ac:dyDescent="0.3">
      <c r="E18839"/>
      <c r="F18839"/>
      <c r="G18839" s="3"/>
      <c r="H18839" s="3"/>
      <c r="I18839" s="3"/>
      <c r="J18839" s="3"/>
      <c r="K18839" s="3"/>
      <c r="L18839" s="3"/>
      <c r="M18839" s="3"/>
      <c r="N18839" s="3"/>
      <c r="O18839" s="3"/>
      <c r="P18839" s="3"/>
      <c r="Q18839" s="3"/>
      <c r="R18839" s="3"/>
      <c r="S18839" s="3"/>
    </row>
    <row r="18840" spans="5:19" x14ac:dyDescent="0.3">
      <c r="E18840"/>
      <c r="F18840"/>
      <c r="G18840" s="3"/>
      <c r="H18840" s="3"/>
      <c r="I18840" s="3"/>
      <c r="J18840" s="3"/>
      <c r="K18840" s="3"/>
      <c r="L18840" s="3"/>
      <c r="M18840" s="3"/>
      <c r="N18840" s="3"/>
      <c r="O18840" s="3"/>
      <c r="P18840" s="3"/>
      <c r="Q18840" s="3"/>
      <c r="R18840" s="3"/>
      <c r="S18840" s="3"/>
    </row>
    <row r="18841" spans="5:19" x14ac:dyDescent="0.3">
      <c r="E18841"/>
      <c r="F18841"/>
      <c r="G18841" s="3"/>
      <c r="H18841" s="3"/>
      <c r="I18841" s="3"/>
      <c r="J18841" s="3"/>
      <c r="K18841" s="3"/>
      <c r="L18841" s="3"/>
      <c r="M18841" s="3"/>
      <c r="N18841" s="3"/>
      <c r="O18841" s="3"/>
      <c r="P18841" s="3"/>
      <c r="Q18841" s="3"/>
      <c r="R18841" s="3"/>
      <c r="S18841" s="3"/>
    </row>
    <row r="18842" spans="5:19" x14ac:dyDescent="0.3">
      <c r="E18842"/>
      <c r="F18842"/>
      <c r="G18842" s="3"/>
      <c r="H18842" s="3"/>
      <c r="I18842" s="3"/>
      <c r="J18842" s="3"/>
      <c r="K18842" s="3"/>
      <c r="L18842" s="3"/>
      <c r="M18842" s="3"/>
      <c r="N18842" s="3"/>
      <c r="O18842" s="3"/>
      <c r="P18842" s="3"/>
      <c r="Q18842" s="3"/>
      <c r="R18842" s="3"/>
      <c r="S18842" s="3"/>
    </row>
    <row r="18843" spans="5:19" x14ac:dyDescent="0.3">
      <c r="E18843"/>
      <c r="F18843"/>
      <c r="G18843" s="3"/>
      <c r="H18843" s="3"/>
      <c r="I18843" s="3"/>
      <c r="J18843" s="3"/>
      <c r="K18843" s="3"/>
      <c r="L18843" s="3"/>
      <c r="M18843" s="3"/>
      <c r="N18843" s="3"/>
      <c r="O18843" s="3"/>
      <c r="P18843" s="3"/>
      <c r="Q18843" s="3"/>
      <c r="R18843" s="3"/>
      <c r="S18843" s="3"/>
    </row>
    <row r="18844" spans="5:19" x14ac:dyDescent="0.3">
      <c r="E18844"/>
      <c r="F18844"/>
      <c r="G18844" s="3"/>
      <c r="H18844" s="3"/>
      <c r="I18844" s="3"/>
      <c r="J18844" s="3"/>
      <c r="K18844" s="3"/>
      <c r="L18844" s="3"/>
      <c r="M18844" s="3"/>
      <c r="N18844" s="3"/>
      <c r="O18844" s="3"/>
      <c r="P18844" s="3"/>
      <c r="Q18844" s="3"/>
      <c r="R18844" s="3"/>
      <c r="S18844" s="3"/>
    </row>
    <row r="18845" spans="5:19" x14ac:dyDescent="0.3">
      <c r="E18845"/>
      <c r="F18845"/>
      <c r="G18845" s="3"/>
      <c r="H18845" s="3"/>
      <c r="I18845" s="3"/>
      <c r="J18845" s="3"/>
      <c r="K18845" s="3"/>
      <c r="L18845" s="3"/>
      <c r="M18845" s="3"/>
      <c r="N18845" s="3"/>
      <c r="O18845" s="3"/>
      <c r="P18845" s="3"/>
      <c r="Q18845" s="3"/>
      <c r="R18845" s="3"/>
      <c r="S18845" s="3"/>
    </row>
    <row r="18846" spans="5:19" x14ac:dyDescent="0.3">
      <c r="E18846"/>
      <c r="F18846"/>
      <c r="G18846" s="3"/>
      <c r="H18846" s="3"/>
      <c r="I18846" s="3"/>
      <c r="J18846" s="3"/>
      <c r="K18846" s="3"/>
      <c r="L18846" s="3"/>
      <c r="M18846" s="3"/>
      <c r="N18846" s="3"/>
      <c r="O18846" s="3"/>
      <c r="P18846" s="3"/>
      <c r="Q18846" s="3"/>
      <c r="R18846" s="3"/>
      <c r="S18846" s="3"/>
    </row>
    <row r="18847" spans="5:19" x14ac:dyDescent="0.3">
      <c r="E18847"/>
      <c r="F18847"/>
      <c r="G18847" s="3"/>
      <c r="H18847" s="3"/>
      <c r="I18847" s="3"/>
      <c r="J18847" s="3"/>
      <c r="K18847" s="3"/>
      <c r="L18847" s="3"/>
      <c r="M18847" s="3"/>
      <c r="N18847" s="3"/>
      <c r="O18847" s="3"/>
      <c r="P18847" s="3"/>
      <c r="Q18847" s="3"/>
      <c r="R18847" s="3"/>
      <c r="S18847" s="3"/>
    </row>
    <row r="18848" spans="5:19" x14ac:dyDescent="0.3">
      <c r="E18848"/>
      <c r="F18848"/>
      <c r="G18848" s="3"/>
      <c r="H18848" s="3"/>
      <c r="I18848" s="3"/>
      <c r="J18848" s="3"/>
      <c r="K18848" s="3"/>
      <c r="L18848" s="3"/>
      <c r="M18848" s="3"/>
      <c r="N18848" s="3"/>
      <c r="O18848" s="3"/>
      <c r="P18848" s="3"/>
      <c r="Q18848" s="3"/>
      <c r="R18848" s="3"/>
      <c r="S18848" s="3"/>
    </row>
    <row r="18849" spans="5:19" x14ac:dyDescent="0.3">
      <c r="E18849"/>
      <c r="F18849"/>
      <c r="G18849" s="3"/>
      <c r="H18849" s="3"/>
      <c r="I18849" s="3"/>
      <c r="J18849" s="3"/>
      <c r="K18849" s="3"/>
      <c r="L18849" s="3"/>
      <c r="M18849" s="3"/>
      <c r="N18849" s="3"/>
      <c r="O18849" s="3"/>
      <c r="P18849" s="3"/>
      <c r="Q18849" s="3"/>
      <c r="R18849" s="3"/>
      <c r="S18849" s="3"/>
    </row>
    <row r="18850" spans="5:19" x14ac:dyDescent="0.3">
      <c r="E18850"/>
      <c r="F18850"/>
      <c r="G18850" s="3"/>
      <c r="H18850" s="3"/>
      <c r="I18850" s="3"/>
      <c r="J18850" s="3"/>
      <c r="K18850" s="3"/>
      <c r="L18850" s="3"/>
      <c r="M18850" s="3"/>
      <c r="N18850" s="3"/>
      <c r="O18850" s="3"/>
      <c r="P18850" s="3"/>
      <c r="Q18850" s="3"/>
      <c r="R18850" s="3"/>
      <c r="S18850" s="3"/>
    </row>
    <row r="18851" spans="5:19" x14ac:dyDescent="0.3">
      <c r="E18851"/>
      <c r="F18851"/>
      <c r="G18851" s="3"/>
      <c r="H18851" s="3"/>
      <c r="I18851" s="3"/>
      <c r="J18851" s="3"/>
      <c r="K18851" s="3"/>
      <c r="L18851" s="3"/>
      <c r="M18851" s="3"/>
      <c r="N18851" s="3"/>
      <c r="O18851" s="3"/>
      <c r="P18851" s="3"/>
      <c r="Q18851" s="3"/>
      <c r="R18851" s="3"/>
      <c r="S18851" s="3"/>
    </row>
    <row r="18852" spans="5:19" x14ac:dyDescent="0.3">
      <c r="E18852"/>
      <c r="F18852"/>
      <c r="G18852" s="3"/>
      <c r="H18852" s="3"/>
      <c r="I18852" s="3"/>
      <c r="J18852" s="3"/>
      <c r="K18852" s="3"/>
      <c r="L18852" s="3"/>
      <c r="M18852" s="3"/>
      <c r="N18852" s="3"/>
      <c r="O18852" s="3"/>
      <c r="P18852" s="3"/>
      <c r="Q18852" s="3"/>
      <c r="R18852" s="3"/>
      <c r="S18852" s="3"/>
    </row>
    <row r="18853" spans="5:19" x14ac:dyDescent="0.3">
      <c r="E18853"/>
      <c r="F18853"/>
      <c r="G18853" s="3"/>
      <c r="H18853" s="3"/>
      <c r="I18853" s="3"/>
      <c r="J18853" s="3"/>
      <c r="K18853" s="3"/>
      <c r="L18853" s="3"/>
      <c r="M18853" s="3"/>
      <c r="N18853" s="3"/>
      <c r="O18853" s="3"/>
      <c r="P18853" s="3"/>
      <c r="Q18853" s="3"/>
      <c r="R18853" s="3"/>
      <c r="S18853" s="3"/>
    </row>
    <row r="18854" spans="5:19" x14ac:dyDescent="0.3">
      <c r="E18854"/>
      <c r="F18854"/>
      <c r="G18854" s="3"/>
      <c r="H18854" s="3"/>
      <c r="I18854" s="3"/>
      <c r="J18854" s="3"/>
      <c r="K18854" s="3"/>
      <c r="L18854" s="3"/>
      <c r="M18854" s="3"/>
      <c r="N18854" s="3"/>
      <c r="O18854" s="3"/>
      <c r="P18854" s="3"/>
      <c r="Q18854" s="3"/>
      <c r="R18854" s="3"/>
      <c r="S18854" s="3"/>
    </row>
    <row r="18855" spans="5:19" x14ac:dyDescent="0.3">
      <c r="E18855"/>
      <c r="F18855"/>
      <c r="G18855" s="3"/>
      <c r="H18855" s="3"/>
      <c r="I18855" s="3"/>
      <c r="J18855" s="3"/>
      <c r="K18855" s="3"/>
      <c r="L18855" s="3"/>
      <c r="M18855" s="3"/>
      <c r="N18855" s="3"/>
      <c r="O18855" s="3"/>
      <c r="P18855" s="3"/>
      <c r="Q18855" s="3"/>
      <c r="R18855" s="3"/>
      <c r="S18855" s="3"/>
    </row>
    <row r="18856" spans="5:19" x14ac:dyDescent="0.3">
      <c r="E18856"/>
      <c r="F18856"/>
      <c r="G18856" s="3"/>
      <c r="H18856" s="3"/>
      <c r="I18856" s="3"/>
      <c r="J18856" s="3"/>
      <c r="K18856" s="3"/>
      <c r="L18856" s="3"/>
      <c r="M18856" s="3"/>
      <c r="N18856" s="3"/>
      <c r="O18856" s="3"/>
      <c r="P18856" s="3"/>
      <c r="Q18856" s="3"/>
      <c r="R18856" s="3"/>
      <c r="S18856" s="3"/>
    </row>
    <row r="18857" spans="5:19" x14ac:dyDescent="0.3">
      <c r="E18857"/>
      <c r="F18857"/>
      <c r="G18857" s="3"/>
      <c r="H18857" s="3"/>
      <c r="I18857" s="3"/>
      <c r="J18857" s="3"/>
      <c r="K18857" s="3"/>
      <c r="L18857" s="3"/>
      <c r="M18857" s="3"/>
      <c r="N18857" s="3"/>
      <c r="O18857" s="3"/>
      <c r="P18857" s="3"/>
      <c r="Q18857" s="3"/>
      <c r="R18857" s="3"/>
      <c r="S18857" s="3"/>
    </row>
    <row r="18858" spans="5:19" x14ac:dyDescent="0.3">
      <c r="E18858"/>
      <c r="F18858"/>
      <c r="G18858" s="3"/>
      <c r="H18858" s="3"/>
      <c r="I18858" s="3"/>
      <c r="J18858" s="3"/>
      <c r="K18858" s="3"/>
      <c r="L18858" s="3"/>
      <c r="M18858" s="3"/>
      <c r="N18858" s="3"/>
      <c r="O18858" s="3"/>
      <c r="P18858" s="3"/>
      <c r="Q18858" s="3"/>
      <c r="R18858" s="3"/>
      <c r="S18858" s="3"/>
    </row>
    <row r="18859" spans="5:19" x14ac:dyDescent="0.3">
      <c r="E18859"/>
      <c r="F18859"/>
      <c r="G18859" s="3"/>
      <c r="H18859" s="3"/>
      <c r="I18859" s="3"/>
      <c r="J18859" s="3"/>
      <c r="K18859" s="3"/>
      <c r="L18859" s="3"/>
      <c r="M18859" s="3"/>
      <c r="N18859" s="3"/>
      <c r="O18859" s="3"/>
      <c r="P18859" s="3"/>
      <c r="Q18859" s="3"/>
      <c r="R18859" s="3"/>
      <c r="S18859" s="3"/>
    </row>
    <row r="18860" spans="5:19" x14ac:dyDescent="0.3">
      <c r="E18860"/>
      <c r="F18860"/>
      <c r="G18860" s="3"/>
      <c r="H18860" s="3"/>
      <c r="I18860" s="3"/>
      <c r="J18860" s="3"/>
      <c r="K18860" s="3"/>
      <c r="L18860" s="3"/>
      <c r="M18860" s="3"/>
      <c r="N18860" s="3"/>
      <c r="O18860" s="3"/>
      <c r="P18860" s="3"/>
      <c r="Q18860" s="3"/>
      <c r="R18860" s="3"/>
      <c r="S18860" s="3"/>
    </row>
    <row r="18861" spans="5:19" x14ac:dyDescent="0.3">
      <c r="E18861"/>
      <c r="F18861"/>
      <c r="G18861" s="3"/>
      <c r="H18861" s="3"/>
      <c r="I18861" s="3"/>
      <c r="J18861" s="3"/>
      <c r="K18861" s="3"/>
      <c r="L18861" s="3"/>
      <c r="M18861" s="3"/>
      <c r="N18861" s="3"/>
      <c r="O18861" s="3"/>
      <c r="P18861" s="3"/>
      <c r="Q18861" s="3"/>
      <c r="R18861" s="3"/>
      <c r="S18861" s="3"/>
    </row>
    <row r="18862" spans="5:19" x14ac:dyDescent="0.3">
      <c r="E18862"/>
      <c r="F18862"/>
      <c r="G18862" s="3"/>
      <c r="H18862" s="3"/>
      <c r="I18862" s="3"/>
      <c r="J18862" s="3"/>
      <c r="K18862" s="3"/>
      <c r="L18862" s="3"/>
      <c r="M18862" s="3"/>
      <c r="N18862" s="3"/>
      <c r="O18862" s="3"/>
      <c r="P18862" s="3"/>
      <c r="Q18862" s="3"/>
      <c r="R18862" s="3"/>
      <c r="S18862" s="3"/>
    </row>
    <row r="18863" spans="5:19" x14ac:dyDescent="0.3">
      <c r="E18863"/>
      <c r="F18863"/>
      <c r="G18863" s="3"/>
      <c r="H18863" s="3"/>
      <c r="I18863" s="3"/>
      <c r="J18863" s="3"/>
      <c r="K18863" s="3"/>
      <c r="L18863" s="3"/>
      <c r="M18863" s="3"/>
      <c r="N18863" s="3"/>
      <c r="O18863" s="3"/>
      <c r="P18863" s="3"/>
      <c r="Q18863" s="3"/>
      <c r="R18863" s="3"/>
      <c r="S18863" s="3"/>
    </row>
    <row r="18864" spans="5:19" x14ac:dyDescent="0.3">
      <c r="E18864"/>
      <c r="F18864"/>
      <c r="G18864" s="3"/>
      <c r="H18864" s="3"/>
      <c r="I18864" s="3"/>
      <c r="J18864" s="3"/>
      <c r="K18864" s="3"/>
      <c r="L18864" s="3"/>
      <c r="M18864" s="3"/>
      <c r="N18864" s="3"/>
      <c r="O18864" s="3"/>
      <c r="P18864" s="3"/>
      <c r="Q18864" s="3"/>
      <c r="R18864" s="3"/>
      <c r="S18864" s="3"/>
    </row>
    <row r="18865" spans="5:19" x14ac:dyDescent="0.3">
      <c r="E18865"/>
      <c r="F18865"/>
      <c r="G18865" s="3"/>
      <c r="H18865" s="3"/>
      <c r="I18865" s="3"/>
      <c r="J18865" s="3"/>
      <c r="K18865" s="3"/>
      <c r="L18865" s="3"/>
      <c r="M18865" s="3"/>
      <c r="N18865" s="3"/>
      <c r="O18865" s="3"/>
      <c r="P18865" s="3"/>
      <c r="Q18865" s="3"/>
      <c r="R18865" s="3"/>
      <c r="S18865" s="3"/>
    </row>
    <row r="18866" spans="5:19" x14ac:dyDescent="0.3">
      <c r="E18866"/>
      <c r="F18866"/>
      <c r="G18866" s="3"/>
      <c r="H18866" s="3"/>
      <c r="I18866" s="3"/>
      <c r="J18866" s="3"/>
      <c r="K18866" s="3"/>
      <c r="L18866" s="3"/>
      <c r="M18866" s="3"/>
      <c r="N18866" s="3"/>
      <c r="O18866" s="3"/>
      <c r="P18866" s="3"/>
      <c r="Q18866" s="3"/>
      <c r="R18866" s="3"/>
      <c r="S18866" s="3"/>
    </row>
    <row r="18867" spans="5:19" x14ac:dyDescent="0.3">
      <c r="E18867"/>
      <c r="F18867"/>
      <c r="G18867" s="3"/>
      <c r="H18867" s="3"/>
      <c r="I18867" s="3"/>
      <c r="J18867" s="3"/>
      <c r="K18867" s="3"/>
      <c r="L18867" s="3"/>
      <c r="M18867" s="3"/>
      <c r="N18867" s="3"/>
      <c r="O18867" s="3"/>
      <c r="P18867" s="3"/>
      <c r="Q18867" s="3"/>
      <c r="R18867" s="3"/>
      <c r="S18867" s="3"/>
    </row>
    <row r="18868" spans="5:19" x14ac:dyDescent="0.3">
      <c r="E18868"/>
      <c r="F18868"/>
      <c r="G18868" s="3"/>
      <c r="H18868" s="3"/>
      <c r="I18868" s="3"/>
      <c r="J18868" s="3"/>
      <c r="K18868" s="3"/>
      <c r="L18868" s="3"/>
      <c r="M18868" s="3"/>
      <c r="N18868" s="3"/>
      <c r="O18868" s="3"/>
      <c r="P18868" s="3"/>
      <c r="Q18868" s="3"/>
      <c r="R18868" s="3"/>
      <c r="S18868" s="3"/>
    </row>
    <row r="18869" spans="5:19" x14ac:dyDescent="0.3">
      <c r="E18869"/>
      <c r="F18869"/>
      <c r="G18869" s="3"/>
      <c r="H18869" s="3"/>
      <c r="I18869" s="3"/>
      <c r="J18869" s="3"/>
      <c r="K18869" s="3"/>
      <c r="L18869" s="3"/>
      <c r="M18869" s="3"/>
      <c r="N18869" s="3"/>
      <c r="O18869" s="3"/>
      <c r="P18869" s="3"/>
      <c r="Q18869" s="3"/>
      <c r="R18869" s="3"/>
      <c r="S18869" s="3"/>
    </row>
    <row r="18870" spans="5:19" x14ac:dyDescent="0.3">
      <c r="E18870"/>
      <c r="F18870"/>
      <c r="G18870" s="3"/>
      <c r="H18870" s="3"/>
      <c r="I18870" s="3"/>
      <c r="J18870" s="3"/>
      <c r="K18870" s="3"/>
      <c r="L18870" s="3"/>
      <c r="M18870" s="3"/>
      <c r="N18870" s="3"/>
      <c r="O18870" s="3"/>
      <c r="P18870" s="3"/>
      <c r="Q18870" s="3"/>
      <c r="R18870" s="3"/>
      <c r="S18870" s="3"/>
    </row>
    <row r="18871" spans="5:19" x14ac:dyDescent="0.3">
      <c r="E18871"/>
      <c r="F18871"/>
      <c r="G18871" s="3"/>
      <c r="H18871" s="3"/>
      <c r="I18871" s="3"/>
      <c r="J18871" s="3"/>
      <c r="K18871" s="3"/>
      <c r="L18871" s="3"/>
      <c r="M18871" s="3"/>
      <c r="N18871" s="3"/>
      <c r="O18871" s="3"/>
      <c r="P18871" s="3"/>
      <c r="Q18871" s="3"/>
      <c r="R18871" s="3"/>
      <c r="S18871" s="3"/>
    </row>
    <row r="18872" spans="5:19" x14ac:dyDescent="0.3">
      <c r="E18872"/>
      <c r="F18872"/>
      <c r="G18872" s="3"/>
      <c r="H18872" s="3"/>
      <c r="I18872" s="3"/>
      <c r="J18872" s="3"/>
      <c r="K18872" s="3"/>
      <c r="L18872" s="3"/>
      <c r="M18872" s="3"/>
      <c r="N18872" s="3"/>
      <c r="O18872" s="3"/>
      <c r="P18872" s="3"/>
      <c r="Q18872" s="3"/>
      <c r="R18872" s="3"/>
      <c r="S18872" s="3"/>
    </row>
    <row r="18873" spans="5:19" x14ac:dyDescent="0.3">
      <c r="E18873"/>
      <c r="F18873"/>
      <c r="G18873" s="3"/>
      <c r="H18873" s="3"/>
      <c r="I18873" s="3"/>
      <c r="J18873" s="3"/>
      <c r="K18873" s="3"/>
      <c r="L18873" s="3"/>
      <c r="M18873" s="3"/>
      <c r="N18873" s="3"/>
      <c r="O18873" s="3"/>
      <c r="P18873" s="3"/>
      <c r="Q18873" s="3"/>
      <c r="R18873" s="3"/>
      <c r="S18873" s="3"/>
    </row>
    <row r="18874" spans="5:19" x14ac:dyDescent="0.3">
      <c r="E18874"/>
      <c r="F18874"/>
      <c r="G18874" s="3"/>
      <c r="H18874" s="3"/>
      <c r="I18874" s="3"/>
      <c r="J18874" s="3"/>
      <c r="K18874" s="3"/>
      <c r="L18874" s="3"/>
      <c r="M18874" s="3"/>
      <c r="N18874" s="3"/>
      <c r="O18874" s="3"/>
      <c r="P18874" s="3"/>
      <c r="Q18874" s="3"/>
      <c r="R18874" s="3"/>
      <c r="S18874" s="3"/>
    </row>
    <row r="18875" spans="5:19" x14ac:dyDescent="0.3">
      <c r="E18875"/>
      <c r="F18875"/>
      <c r="G18875" s="3"/>
      <c r="H18875" s="3"/>
      <c r="I18875" s="3"/>
      <c r="J18875" s="3"/>
      <c r="K18875" s="3"/>
      <c r="L18875" s="3"/>
      <c r="M18875" s="3"/>
      <c r="N18875" s="3"/>
      <c r="O18875" s="3"/>
      <c r="P18875" s="3"/>
      <c r="Q18875" s="3"/>
      <c r="R18875" s="3"/>
      <c r="S18875" s="3"/>
    </row>
    <row r="18876" spans="5:19" x14ac:dyDescent="0.3">
      <c r="E18876"/>
      <c r="F18876"/>
      <c r="G18876" s="3"/>
      <c r="H18876" s="3"/>
      <c r="I18876" s="3"/>
      <c r="J18876" s="3"/>
      <c r="K18876" s="3"/>
      <c r="L18876" s="3"/>
      <c r="M18876" s="3"/>
      <c r="N18876" s="3"/>
      <c r="O18876" s="3"/>
      <c r="P18876" s="3"/>
      <c r="Q18876" s="3"/>
      <c r="R18876" s="3"/>
      <c r="S18876" s="3"/>
    </row>
    <row r="18877" spans="5:19" x14ac:dyDescent="0.3">
      <c r="E18877"/>
      <c r="F18877"/>
      <c r="G18877" s="3"/>
      <c r="H18877" s="3"/>
      <c r="I18877" s="3"/>
      <c r="J18877" s="3"/>
      <c r="K18877" s="3"/>
      <c r="L18877" s="3"/>
      <c r="M18877" s="3"/>
      <c r="N18877" s="3"/>
      <c r="O18877" s="3"/>
      <c r="P18877" s="3"/>
      <c r="Q18877" s="3"/>
      <c r="R18877" s="3"/>
      <c r="S18877" s="3"/>
    </row>
    <row r="18878" spans="5:19" x14ac:dyDescent="0.3">
      <c r="E18878"/>
      <c r="F18878"/>
      <c r="G18878" s="3"/>
      <c r="H18878" s="3"/>
      <c r="I18878" s="3"/>
      <c r="J18878" s="3"/>
      <c r="K18878" s="3"/>
      <c r="L18878" s="3"/>
      <c r="M18878" s="3"/>
      <c r="N18878" s="3"/>
      <c r="O18878" s="3"/>
      <c r="P18878" s="3"/>
      <c r="Q18878" s="3"/>
      <c r="R18878" s="3"/>
      <c r="S18878" s="3"/>
    </row>
    <row r="18879" spans="5:19" x14ac:dyDescent="0.3">
      <c r="E18879"/>
      <c r="F18879"/>
      <c r="G18879" s="3"/>
      <c r="H18879" s="3"/>
      <c r="I18879" s="3"/>
      <c r="J18879" s="3"/>
      <c r="K18879" s="3"/>
      <c r="L18879" s="3"/>
      <c r="M18879" s="3"/>
      <c r="N18879" s="3"/>
      <c r="O18879" s="3"/>
      <c r="P18879" s="3"/>
      <c r="Q18879" s="3"/>
      <c r="R18879" s="3"/>
      <c r="S18879" s="3"/>
    </row>
    <row r="18880" spans="5:19" x14ac:dyDescent="0.3">
      <c r="E18880"/>
      <c r="F18880"/>
      <c r="G18880" s="3"/>
      <c r="H18880" s="3"/>
      <c r="I18880" s="3"/>
      <c r="J18880" s="3"/>
      <c r="K18880" s="3"/>
      <c r="L18880" s="3"/>
      <c r="M18880" s="3"/>
      <c r="N18880" s="3"/>
      <c r="O18880" s="3"/>
      <c r="P18880" s="3"/>
      <c r="Q18880" s="3"/>
      <c r="R18880" s="3"/>
      <c r="S18880" s="3"/>
    </row>
    <row r="18881" spans="5:19" x14ac:dyDescent="0.3">
      <c r="E18881"/>
      <c r="F18881"/>
      <c r="G18881" s="3"/>
      <c r="H18881" s="3"/>
      <c r="I18881" s="3"/>
      <c r="J18881" s="3"/>
      <c r="K18881" s="3"/>
      <c r="L18881" s="3"/>
      <c r="M18881" s="3"/>
      <c r="N18881" s="3"/>
      <c r="O18881" s="3"/>
      <c r="P18881" s="3"/>
      <c r="Q18881" s="3"/>
      <c r="R18881" s="3"/>
      <c r="S18881" s="3"/>
    </row>
    <row r="18882" spans="5:19" x14ac:dyDescent="0.3">
      <c r="E18882"/>
      <c r="F18882"/>
      <c r="G18882" s="3"/>
      <c r="H18882" s="3"/>
      <c r="I18882" s="3"/>
      <c r="J18882" s="3"/>
      <c r="K18882" s="3"/>
      <c r="L18882" s="3"/>
      <c r="M18882" s="3"/>
      <c r="N18882" s="3"/>
      <c r="O18882" s="3"/>
      <c r="P18882" s="3"/>
      <c r="Q18882" s="3"/>
      <c r="R18882" s="3"/>
      <c r="S18882" s="3"/>
    </row>
    <row r="18883" spans="5:19" x14ac:dyDescent="0.3">
      <c r="E18883"/>
      <c r="F18883"/>
      <c r="G18883" s="3"/>
      <c r="H18883" s="3"/>
      <c r="I18883" s="3"/>
      <c r="J18883" s="3"/>
      <c r="K18883" s="3"/>
      <c r="L18883" s="3"/>
      <c r="M18883" s="3"/>
      <c r="N18883" s="3"/>
      <c r="O18883" s="3"/>
      <c r="P18883" s="3"/>
      <c r="Q18883" s="3"/>
      <c r="R18883" s="3"/>
      <c r="S18883" s="3"/>
    </row>
    <row r="18884" spans="5:19" x14ac:dyDescent="0.3">
      <c r="E18884"/>
      <c r="F18884"/>
      <c r="G18884" s="3"/>
      <c r="H18884" s="3"/>
      <c r="I18884" s="3"/>
      <c r="J18884" s="3"/>
      <c r="K18884" s="3"/>
      <c r="L18884" s="3"/>
      <c r="M18884" s="3"/>
      <c r="N18884" s="3"/>
      <c r="O18884" s="3"/>
      <c r="P18884" s="3"/>
      <c r="Q18884" s="3"/>
      <c r="R18884" s="3"/>
      <c r="S18884" s="3"/>
    </row>
    <row r="18885" spans="5:19" x14ac:dyDescent="0.3">
      <c r="E18885"/>
      <c r="F18885"/>
      <c r="G18885" s="3"/>
      <c r="H18885" s="3"/>
      <c r="I18885" s="3"/>
      <c r="J18885" s="3"/>
      <c r="K18885" s="3"/>
      <c r="L18885" s="3"/>
      <c r="M18885" s="3"/>
      <c r="N18885" s="3"/>
      <c r="O18885" s="3"/>
      <c r="P18885" s="3"/>
      <c r="Q18885" s="3"/>
      <c r="R18885" s="3"/>
      <c r="S18885" s="3"/>
    </row>
    <row r="18886" spans="5:19" x14ac:dyDescent="0.3">
      <c r="E18886"/>
      <c r="F18886"/>
      <c r="G18886" s="3"/>
      <c r="H18886" s="3"/>
      <c r="I18886" s="3"/>
      <c r="J18886" s="3"/>
      <c r="K18886" s="3"/>
      <c r="L18886" s="3"/>
      <c r="M18886" s="3"/>
      <c r="N18886" s="3"/>
      <c r="O18886" s="3"/>
      <c r="P18886" s="3"/>
      <c r="Q18886" s="3"/>
      <c r="R18886" s="3"/>
      <c r="S18886" s="3"/>
    </row>
    <row r="18887" spans="5:19" x14ac:dyDescent="0.3">
      <c r="E18887"/>
      <c r="F18887"/>
      <c r="G18887" s="3"/>
      <c r="H18887" s="3"/>
      <c r="I18887" s="3"/>
      <c r="J18887" s="3"/>
      <c r="K18887" s="3"/>
      <c r="L18887" s="3"/>
      <c r="M18887" s="3"/>
      <c r="N18887" s="3"/>
      <c r="O18887" s="3"/>
      <c r="P18887" s="3"/>
      <c r="Q18887" s="3"/>
      <c r="R18887" s="3"/>
      <c r="S18887" s="3"/>
    </row>
    <row r="18888" spans="5:19" x14ac:dyDescent="0.3">
      <c r="E18888"/>
      <c r="F18888"/>
      <c r="G18888" s="3"/>
      <c r="H18888" s="3"/>
      <c r="I18888" s="3"/>
      <c r="J18888" s="3"/>
      <c r="K18888" s="3"/>
      <c r="L18888" s="3"/>
      <c r="M18888" s="3"/>
      <c r="N18888" s="3"/>
      <c r="O18888" s="3"/>
      <c r="P18888" s="3"/>
      <c r="Q18888" s="3"/>
      <c r="R18888" s="3"/>
      <c r="S18888" s="3"/>
    </row>
    <row r="18889" spans="5:19" x14ac:dyDescent="0.3">
      <c r="E18889"/>
      <c r="F18889"/>
      <c r="G18889" s="3"/>
      <c r="H18889" s="3"/>
      <c r="I18889" s="3"/>
      <c r="J18889" s="3"/>
      <c r="K18889" s="3"/>
      <c r="L18889" s="3"/>
      <c r="M18889" s="3"/>
      <c r="N18889" s="3"/>
      <c r="O18889" s="3"/>
      <c r="P18889" s="3"/>
      <c r="Q18889" s="3"/>
      <c r="R18889" s="3"/>
      <c r="S18889" s="3"/>
    </row>
    <row r="18890" spans="5:19" x14ac:dyDescent="0.3">
      <c r="E18890"/>
      <c r="F18890"/>
      <c r="G18890" s="3"/>
      <c r="H18890" s="3"/>
      <c r="I18890" s="3"/>
      <c r="J18890" s="3"/>
      <c r="K18890" s="3"/>
      <c r="L18890" s="3"/>
      <c r="M18890" s="3"/>
      <c r="N18890" s="3"/>
      <c r="O18890" s="3"/>
      <c r="P18890" s="3"/>
      <c r="Q18890" s="3"/>
      <c r="R18890" s="3"/>
      <c r="S18890" s="3"/>
    </row>
    <row r="18891" spans="5:19" x14ac:dyDescent="0.3">
      <c r="E18891"/>
      <c r="F18891"/>
      <c r="G18891" s="3"/>
      <c r="H18891" s="3"/>
      <c r="I18891" s="3"/>
      <c r="J18891" s="3"/>
      <c r="K18891" s="3"/>
      <c r="L18891" s="3"/>
      <c r="M18891" s="3"/>
      <c r="N18891" s="3"/>
      <c r="O18891" s="3"/>
      <c r="P18891" s="3"/>
      <c r="Q18891" s="3"/>
      <c r="R18891" s="3"/>
      <c r="S18891" s="3"/>
    </row>
    <row r="18892" spans="5:19" x14ac:dyDescent="0.3">
      <c r="E18892"/>
      <c r="F18892"/>
      <c r="G18892" s="3"/>
      <c r="H18892" s="3"/>
      <c r="I18892" s="3"/>
      <c r="J18892" s="3"/>
      <c r="K18892" s="3"/>
      <c r="L18892" s="3"/>
      <c r="M18892" s="3"/>
      <c r="N18892" s="3"/>
      <c r="O18892" s="3"/>
      <c r="P18892" s="3"/>
      <c r="Q18892" s="3"/>
      <c r="R18892" s="3"/>
      <c r="S18892" s="3"/>
    </row>
    <row r="18893" spans="5:19" x14ac:dyDescent="0.3">
      <c r="E18893"/>
      <c r="F18893"/>
      <c r="G18893" s="3"/>
      <c r="H18893" s="3"/>
      <c r="I18893" s="3"/>
      <c r="J18893" s="3"/>
      <c r="K18893" s="3"/>
      <c r="L18893" s="3"/>
      <c r="M18893" s="3"/>
      <c r="N18893" s="3"/>
      <c r="O18893" s="3"/>
      <c r="P18893" s="3"/>
      <c r="Q18893" s="3"/>
      <c r="R18893" s="3"/>
      <c r="S18893" s="3"/>
    </row>
    <row r="18894" spans="5:19" x14ac:dyDescent="0.3">
      <c r="E18894"/>
      <c r="F18894"/>
      <c r="G18894" s="3"/>
      <c r="H18894" s="3"/>
      <c r="I18894" s="3"/>
      <c r="J18894" s="3"/>
      <c r="K18894" s="3"/>
      <c r="L18894" s="3"/>
      <c r="M18894" s="3"/>
      <c r="N18894" s="3"/>
      <c r="O18894" s="3"/>
      <c r="P18894" s="3"/>
      <c r="Q18894" s="3"/>
      <c r="R18894" s="3"/>
      <c r="S18894" s="3"/>
    </row>
    <row r="18895" spans="5:19" x14ac:dyDescent="0.3">
      <c r="E18895"/>
      <c r="F18895"/>
      <c r="G18895" s="3"/>
      <c r="H18895" s="3"/>
      <c r="I18895" s="3"/>
      <c r="J18895" s="3"/>
      <c r="K18895" s="3"/>
      <c r="L18895" s="3"/>
      <c r="M18895" s="3"/>
      <c r="N18895" s="3"/>
      <c r="O18895" s="3"/>
      <c r="P18895" s="3"/>
      <c r="Q18895" s="3"/>
      <c r="R18895" s="3"/>
      <c r="S18895" s="3"/>
    </row>
    <row r="18896" spans="5:19" x14ac:dyDescent="0.3">
      <c r="E18896"/>
      <c r="F18896"/>
      <c r="G18896" s="3"/>
      <c r="H18896" s="3"/>
      <c r="I18896" s="3"/>
      <c r="J18896" s="3"/>
      <c r="K18896" s="3"/>
      <c r="L18896" s="3"/>
      <c r="M18896" s="3"/>
      <c r="N18896" s="3"/>
      <c r="O18896" s="3"/>
      <c r="P18896" s="3"/>
      <c r="Q18896" s="3"/>
      <c r="R18896" s="3"/>
      <c r="S18896" s="3"/>
    </row>
    <row r="18897" spans="5:19" x14ac:dyDescent="0.3">
      <c r="E18897"/>
      <c r="F18897"/>
      <c r="G18897" s="3"/>
      <c r="H18897" s="3"/>
      <c r="I18897" s="3"/>
      <c r="J18897" s="3"/>
      <c r="K18897" s="3"/>
      <c r="L18897" s="3"/>
      <c r="M18897" s="3"/>
      <c r="N18897" s="3"/>
      <c r="O18897" s="3"/>
      <c r="P18897" s="3"/>
      <c r="Q18897" s="3"/>
      <c r="R18897" s="3"/>
      <c r="S18897" s="3"/>
    </row>
    <row r="18898" spans="5:19" x14ac:dyDescent="0.3">
      <c r="E18898"/>
      <c r="F18898"/>
      <c r="G18898" s="3"/>
      <c r="H18898" s="3"/>
      <c r="I18898" s="3"/>
      <c r="J18898" s="3"/>
      <c r="K18898" s="3"/>
      <c r="L18898" s="3"/>
      <c r="M18898" s="3"/>
      <c r="N18898" s="3"/>
      <c r="O18898" s="3"/>
      <c r="P18898" s="3"/>
      <c r="Q18898" s="3"/>
      <c r="R18898" s="3"/>
      <c r="S18898" s="3"/>
    </row>
    <row r="18899" spans="5:19" x14ac:dyDescent="0.3">
      <c r="E18899"/>
      <c r="F18899"/>
      <c r="G18899" s="3"/>
      <c r="H18899" s="3"/>
      <c r="I18899" s="3"/>
      <c r="J18899" s="3"/>
      <c r="K18899" s="3"/>
      <c r="L18899" s="3"/>
      <c r="M18899" s="3"/>
      <c r="N18899" s="3"/>
      <c r="O18899" s="3"/>
      <c r="P18899" s="3"/>
      <c r="Q18899" s="3"/>
      <c r="R18899" s="3"/>
      <c r="S18899" s="3"/>
    </row>
    <row r="18900" spans="5:19" x14ac:dyDescent="0.3">
      <c r="E18900"/>
      <c r="F18900"/>
      <c r="G18900" s="3"/>
      <c r="H18900" s="3"/>
      <c r="I18900" s="3"/>
      <c r="J18900" s="3"/>
      <c r="K18900" s="3"/>
      <c r="L18900" s="3"/>
      <c r="M18900" s="3"/>
      <c r="N18900" s="3"/>
      <c r="O18900" s="3"/>
      <c r="P18900" s="3"/>
      <c r="Q18900" s="3"/>
      <c r="R18900" s="3"/>
      <c r="S18900" s="3"/>
    </row>
    <row r="18901" spans="5:19" x14ac:dyDescent="0.3">
      <c r="E18901"/>
      <c r="F18901"/>
      <c r="G18901" s="3"/>
      <c r="H18901" s="3"/>
      <c r="I18901" s="3"/>
      <c r="J18901" s="3"/>
      <c r="K18901" s="3"/>
      <c r="L18901" s="3"/>
      <c r="M18901" s="3"/>
      <c r="N18901" s="3"/>
      <c r="O18901" s="3"/>
      <c r="P18901" s="3"/>
      <c r="Q18901" s="3"/>
      <c r="R18901" s="3"/>
      <c r="S18901" s="3"/>
    </row>
    <row r="18902" spans="5:19" x14ac:dyDescent="0.3">
      <c r="E18902"/>
      <c r="F18902"/>
      <c r="G18902" s="3"/>
      <c r="H18902" s="3"/>
      <c r="I18902" s="3"/>
      <c r="J18902" s="3"/>
      <c r="K18902" s="3"/>
      <c r="L18902" s="3"/>
      <c r="M18902" s="3"/>
      <c r="N18902" s="3"/>
      <c r="O18902" s="3"/>
      <c r="P18902" s="3"/>
      <c r="Q18902" s="3"/>
      <c r="R18902" s="3"/>
      <c r="S18902" s="3"/>
    </row>
    <row r="18903" spans="5:19" x14ac:dyDescent="0.3">
      <c r="E18903"/>
      <c r="F18903"/>
      <c r="G18903" s="3"/>
      <c r="H18903" s="3"/>
      <c r="I18903" s="3"/>
      <c r="J18903" s="3"/>
      <c r="K18903" s="3"/>
      <c r="L18903" s="3"/>
      <c r="M18903" s="3"/>
      <c r="N18903" s="3"/>
      <c r="O18903" s="3"/>
      <c r="P18903" s="3"/>
      <c r="Q18903" s="3"/>
      <c r="R18903" s="3"/>
      <c r="S18903" s="3"/>
    </row>
    <row r="18904" spans="5:19" x14ac:dyDescent="0.3">
      <c r="E18904"/>
      <c r="F18904"/>
      <c r="G18904" s="3"/>
      <c r="H18904" s="3"/>
      <c r="I18904" s="3"/>
      <c r="J18904" s="3"/>
      <c r="K18904" s="3"/>
      <c r="L18904" s="3"/>
      <c r="M18904" s="3"/>
      <c r="N18904" s="3"/>
      <c r="O18904" s="3"/>
      <c r="P18904" s="3"/>
      <c r="Q18904" s="3"/>
      <c r="R18904" s="3"/>
      <c r="S18904" s="3"/>
    </row>
    <row r="18905" spans="5:19" x14ac:dyDescent="0.3">
      <c r="E18905"/>
      <c r="F18905"/>
      <c r="G18905" s="3"/>
      <c r="H18905" s="3"/>
      <c r="I18905" s="3"/>
      <c r="J18905" s="3"/>
      <c r="K18905" s="3"/>
      <c r="L18905" s="3"/>
      <c r="M18905" s="3"/>
      <c r="N18905" s="3"/>
      <c r="O18905" s="3"/>
      <c r="P18905" s="3"/>
      <c r="Q18905" s="3"/>
      <c r="R18905" s="3"/>
      <c r="S18905" s="3"/>
    </row>
    <row r="18906" spans="5:19" x14ac:dyDescent="0.3">
      <c r="E18906"/>
      <c r="F18906"/>
      <c r="G18906" s="3"/>
      <c r="H18906" s="3"/>
      <c r="I18906" s="3"/>
      <c r="J18906" s="3"/>
      <c r="K18906" s="3"/>
      <c r="L18906" s="3"/>
      <c r="M18906" s="3"/>
      <c r="N18906" s="3"/>
      <c r="O18906" s="3"/>
      <c r="P18906" s="3"/>
      <c r="Q18906" s="3"/>
      <c r="R18906" s="3"/>
      <c r="S18906" s="3"/>
    </row>
    <row r="18907" spans="5:19" x14ac:dyDescent="0.3">
      <c r="E18907"/>
      <c r="F18907"/>
      <c r="G18907" s="3"/>
      <c r="H18907" s="3"/>
      <c r="I18907" s="3"/>
      <c r="J18907" s="3"/>
      <c r="K18907" s="3"/>
      <c r="L18907" s="3"/>
      <c r="M18907" s="3"/>
      <c r="N18907" s="3"/>
      <c r="O18907" s="3"/>
      <c r="P18907" s="3"/>
      <c r="Q18907" s="3"/>
      <c r="R18907" s="3"/>
      <c r="S18907" s="3"/>
    </row>
    <row r="18908" spans="5:19" x14ac:dyDescent="0.3">
      <c r="E18908"/>
      <c r="F18908"/>
      <c r="G18908" s="3"/>
      <c r="H18908" s="3"/>
      <c r="I18908" s="3"/>
      <c r="J18908" s="3"/>
      <c r="K18908" s="3"/>
      <c r="L18908" s="3"/>
      <c r="M18908" s="3"/>
      <c r="N18908" s="3"/>
      <c r="O18908" s="3"/>
      <c r="P18908" s="3"/>
      <c r="Q18908" s="3"/>
      <c r="R18908" s="3"/>
      <c r="S18908" s="3"/>
    </row>
    <row r="18909" spans="5:19" x14ac:dyDescent="0.3">
      <c r="E18909"/>
      <c r="F18909"/>
      <c r="G18909" s="3"/>
      <c r="H18909" s="3"/>
      <c r="I18909" s="3"/>
      <c r="J18909" s="3"/>
      <c r="K18909" s="3"/>
      <c r="L18909" s="3"/>
      <c r="M18909" s="3"/>
      <c r="N18909" s="3"/>
      <c r="O18909" s="3"/>
      <c r="P18909" s="3"/>
      <c r="Q18909" s="3"/>
      <c r="R18909" s="3"/>
      <c r="S18909" s="3"/>
    </row>
    <row r="18910" spans="5:19" x14ac:dyDescent="0.3">
      <c r="E18910"/>
      <c r="F18910"/>
      <c r="G18910" s="3"/>
      <c r="H18910" s="3"/>
      <c r="I18910" s="3"/>
      <c r="J18910" s="3"/>
      <c r="K18910" s="3"/>
      <c r="L18910" s="3"/>
      <c r="M18910" s="3"/>
      <c r="N18910" s="3"/>
      <c r="O18910" s="3"/>
      <c r="P18910" s="3"/>
      <c r="Q18910" s="3"/>
      <c r="R18910" s="3"/>
      <c r="S18910" s="3"/>
    </row>
    <row r="18911" spans="5:19" x14ac:dyDescent="0.3">
      <c r="E18911"/>
      <c r="F18911"/>
      <c r="G18911" s="3"/>
      <c r="H18911" s="3"/>
      <c r="I18911" s="3"/>
      <c r="J18911" s="3"/>
      <c r="K18911" s="3"/>
      <c r="L18911" s="3"/>
      <c r="M18911" s="3"/>
      <c r="N18911" s="3"/>
      <c r="O18911" s="3"/>
      <c r="P18911" s="3"/>
      <c r="Q18911" s="3"/>
      <c r="R18911" s="3"/>
      <c r="S18911" s="3"/>
    </row>
    <row r="18912" spans="5:19" x14ac:dyDescent="0.3">
      <c r="E18912"/>
      <c r="F18912"/>
      <c r="G18912" s="3"/>
      <c r="H18912" s="3"/>
      <c r="I18912" s="3"/>
      <c r="J18912" s="3"/>
      <c r="K18912" s="3"/>
      <c r="L18912" s="3"/>
      <c r="M18912" s="3"/>
      <c r="N18912" s="3"/>
      <c r="O18912" s="3"/>
      <c r="P18912" s="3"/>
      <c r="Q18912" s="3"/>
      <c r="R18912" s="3"/>
      <c r="S18912" s="3"/>
    </row>
    <row r="18913" spans="5:19" x14ac:dyDescent="0.3">
      <c r="E18913"/>
      <c r="F18913"/>
      <c r="G18913" s="3"/>
      <c r="H18913" s="3"/>
      <c r="I18913" s="3"/>
      <c r="J18913" s="3"/>
      <c r="K18913" s="3"/>
      <c r="L18913" s="3"/>
      <c r="M18913" s="3"/>
      <c r="N18913" s="3"/>
      <c r="O18913" s="3"/>
      <c r="P18913" s="3"/>
      <c r="Q18913" s="3"/>
      <c r="R18913" s="3"/>
      <c r="S18913" s="3"/>
    </row>
    <row r="18914" spans="5:19" x14ac:dyDescent="0.3">
      <c r="E18914"/>
      <c r="F18914"/>
      <c r="G18914" s="3"/>
      <c r="H18914" s="3"/>
      <c r="I18914" s="3"/>
      <c r="J18914" s="3"/>
      <c r="K18914" s="3"/>
      <c r="L18914" s="3"/>
      <c r="M18914" s="3"/>
      <c r="N18914" s="3"/>
      <c r="O18914" s="3"/>
      <c r="P18914" s="3"/>
      <c r="Q18914" s="3"/>
      <c r="R18914" s="3"/>
      <c r="S18914" s="3"/>
    </row>
    <row r="18915" spans="5:19" x14ac:dyDescent="0.3">
      <c r="E18915"/>
      <c r="F18915"/>
      <c r="G18915" s="3"/>
      <c r="H18915" s="3"/>
      <c r="I18915" s="3"/>
      <c r="J18915" s="3"/>
      <c r="K18915" s="3"/>
      <c r="L18915" s="3"/>
      <c r="M18915" s="3"/>
      <c r="N18915" s="3"/>
      <c r="O18915" s="3"/>
      <c r="P18915" s="3"/>
      <c r="Q18915" s="3"/>
      <c r="R18915" s="3"/>
      <c r="S18915" s="3"/>
    </row>
    <row r="18916" spans="5:19" x14ac:dyDescent="0.3">
      <c r="E18916"/>
      <c r="F18916"/>
      <c r="G18916" s="3"/>
      <c r="H18916" s="3"/>
      <c r="I18916" s="3"/>
      <c r="J18916" s="3"/>
      <c r="K18916" s="3"/>
      <c r="L18916" s="3"/>
      <c r="M18916" s="3"/>
      <c r="N18916" s="3"/>
      <c r="O18916" s="3"/>
      <c r="P18916" s="3"/>
      <c r="Q18916" s="3"/>
      <c r="R18916" s="3"/>
      <c r="S18916" s="3"/>
    </row>
    <row r="18917" spans="5:19" x14ac:dyDescent="0.3">
      <c r="E18917"/>
      <c r="F18917"/>
      <c r="G18917" s="3"/>
      <c r="H18917" s="3"/>
      <c r="I18917" s="3"/>
      <c r="J18917" s="3"/>
      <c r="K18917" s="3"/>
      <c r="L18917" s="3"/>
      <c r="M18917" s="3"/>
      <c r="N18917" s="3"/>
      <c r="O18917" s="3"/>
      <c r="P18917" s="3"/>
      <c r="Q18917" s="3"/>
      <c r="R18917" s="3"/>
      <c r="S18917" s="3"/>
    </row>
    <row r="18918" spans="5:19" x14ac:dyDescent="0.3">
      <c r="E18918"/>
      <c r="F18918"/>
      <c r="G18918" s="3"/>
      <c r="H18918" s="3"/>
      <c r="I18918" s="3"/>
      <c r="J18918" s="3"/>
      <c r="K18918" s="3"/>
      <c r="L18918" s="3"/>
      <c r="M18918" s="3"/>
      <c r="N18918" s="3"/>
      <c r="O18918" s="3"/>
      <c r="P18918" s="3"/>
      <c r="Q18918" s="3"/>
      <c r="R18918" s="3"/>
      <c r="S18918" s="3"/>
    </row>
    <row r="18919" spans="5:19" x14ac:dyDescent="0.3">
      <c r="E18919"/>
      <c r="F18919"/>
      <c r="G18919" s="3"/>
      <c r="H18919" s="3"/>
      <c r="I18919" s="3"/>
      <c r="J18919" s="3"/>
      <c r="K18919" s="3"/>
      <c r="L18919" s="3"/>
      <c r="M18919" s="3"/>
      <c r="N18919" s="3"/>
      <c r="O18919" s="3"/>
      <c r="P18919" s="3"/>
      <c r="Q18919" s="3"/>
      <c r="R18919" s="3"/>
      <c r="S18919" s="3"/>
    </row>
    <row r="18920" spans="5:19" x14ac:dyDescent="0.3">
      <c r="E18920"/>
      <c r="F18920"/>
      <c r="G18920" s="3"/>
      <c r="H18920" s="3"/>
      <c r="I18920" s="3"/>
      <c r="J18920" s="3"/>
      <c r="K18920" s="3"/>
      <c r="L18920" s="3"/>
      <c r="M18920" s="3"/>
      <c r="N18920" s="3"/>
      <c r="O18920" s="3"/>
      <c r="P18920" s="3"/>
      <c r="Q18920" s="3"/>
      <c r="R18920" s="3"/>
      <c r="S18920" s="3"/>
    </row>
    <row r="18921" spans="5:19" x14ac:dyDescent="0.3">
      <c r="E18921"/>
      <c r="F18921"/>
      <c r="G18921" s="3"/>
      <c r="H18921" s="3"/>
      <c r="I18921" s="3"/>
      <c r="J18921" s="3"/>
      <c r="K18921" s="3"/>
      <c r="L18921" s="3"/>
      <c r="M18921" s="3"/>
      <c r="N18921" s="3"/>
      <c r="O18921" s="3"/>
      <c r="P18921" s="3"/>
      <c r="Q18921" s="3"/>
      <c r="R18921" s="3"/>
      <c r="S18921" s="3"/>
    </row>
    <row r="18922" spans="5:19" x14ac:dyDescent="0.3">
      <c r="E18922"/>
      <c r="F18922"/>
      <c r="G18922" s="3"/>
      <c r="H18922" s="3"/>
      <c r="I18922" s="3"/>
      <c r="J18922" s="3"/>
      <c r="K18922" s="3"/>
      <c r="L18922" s="3"/>
      <c r="M18922" s="3"/>
      <c r="N18922" s="3"/>
      <c r="O18922" s="3"/>
      <c r="P18922" s="3"/>
      <c r="Q18922" s="3"/>
      <c r="R18922" s="3"/>
      <c r="S18922" s="3"/>
    </row>
    <row r="18923" spans="5:19" x14ac:dyDescent="0.3">
      <c r="E18923"/>
      <c r="F18923"/>
      <c r="G18923" s="3"/>
      <c r="H18923" s="3"/>
      <c r="I18923" s="3"/>
      <c r="J18923" s="3"/>
      <c r="K18923" s="3"/>
      <c r="L18923" s="3"/>
      <c r="M18923" s="3"/>
      <c r="N18923" s="3"/>
      <c r="O18923" s="3"/>
      <c r="P18923" s="3"/>
      <c r="Q18923" s="3"/>
      <c r="R18923" s="3"/>
      <c r="S18923" s="3"/>
    </row>
    <row r="18924" spans="5:19" x14ac:dyDescent="0.3">
      <c r="E18924"/>
      <c r="F18924"/>
      <c r="G18924" s="3"/>
      <c r="H18924" s="3"/>
      <c r="I18924" s="3"/>
      <c r="J18924" s="3"/>
      <c r="K18924" s="3"/>
      <c r="L18924" s="3"/>
      <c r="M18924" s="3"/>
      <c r="N18924" s="3"/>
      <c r="O18924" s="3"/>
      <c r="P18924" s="3"/>
      <c r="Q18924" s="3"/>
      <c r="R18924" s="3"/>
      <c r="S18924" s="3"/>
    </row>
    <row r="18925" spans="5:19" x14ac:dyDescent="0.3">
      <c r="E18925"/>
      <c r="F18925"/>
      <c r="G18925" s="3"/>
      <c r="H18925" s="3"/>
      <c r="I18925" s="3"/>
      <c r="J18925" s="3"/>
      <c r="K18925" s="3"/>
      <c r="L18925" s="3"/>
      <c r="M18925" s="3"/>
      <c r="N18925" s="3"/>
      <c r="O18925" s="3"/>
      <c r="P18925" s="3"/>
      <c r="Q18925" s="3"/>
      <c r="R18925" s="3"/>
      <c r="S18925" s="3"/>
    </row>
    <row r="18926" spans="5:19" x14ac:dyDescent="0.3">
      <c r="E18926"/>
      <c r="F18926"/>
      <c r="G18926" s="3"/>
      <c r="H18926" s="3"/>
      <c r="I18926" s="3"/>
      <c r="J18926" s="3"/>
      <c r="K18926" s="3"/>
      <c r="L18926" s="3"/>
      <c r="M18926" s="3"/>
      <c r="N18926" s="3"/>
      <c r="O18926" s="3"/>
      <c r="P18926" s="3"/>
      <c r="Q18926" s="3"/>
      <c r="R18926" s="3"/>
      <c r="S18926" s="3"/>
    </row>
    <row r="18927" spans="5:19" x14ac:dyDescent="0.3">
      <c r="E18927"/>
      <c r="F18927"/>
      <c r="G18927" s="3"/>
      <c r="H18927" s="3"/>
      <c r="I18927" s="3"/>
      <c r="J18927" s="3"/>
      <c r="K18927" s="3"/>
      <c r="L18927" s="3"/>
      <c r="M18927" s="3"/>
      <c r="N18927" s="3"/>
      <c r="O18927" s="3"/>
      <c r="P18927" s="3"/>
      <c r="Q18927" s="3"/>
      <c r="R18927" s="3"/>
      <c r="S18927" s="3"/>
    </row>
    <row r="18928" spans="5:19" x14ac:dyDescent="0.3">
      <c r="E18928"/>
      <c r="F18928"/>
      <c r="G18928" s="3"/>
      <c r="H18928" s="3"/>
      <c r="I18928" s="3"/>
      <c r="J18928" s="3"/>
      <c r="K18928" s="3"/>
      <c r="L18928" s="3"/>
      <c r="M18928" s="3"/>
      <c r="N18928" s="3"/>
      <c r="O18928" s="3"/>
      <c r="P18928" s="3"/>
      <c r="Q18928" s="3"/>
      <c r="R18928" s="3"/>
      <c r="S18928" s="3"/>
    </row>
    <row r="18929" spans="5:19" x14ac:dyDescent="0.3">
      <c r="E18929"/>
      <c r="F18929"/>
      <c r="G18929" s="3"/>
      <c r="H18929" s="3"/>
      <c r="I18929" s="3"/>
      <c r="J18929" s="3"/>
      <c r="K18929" s="3"/>
      <c r="L18929" s="3"/>
      <c r="M18929" s="3"/>
      <c r="N18929" s="3"/>
      <c r="O18929" s="3"/>
      <c r="P18929" s="3"/>
      <c r="Q18929" s="3"/>
      <c r="R18929" s="3"/>
      <c r="S18929" s="3"/>
    </row>
    <row r="18930" spans="5:19" x14ac:dyDescent="0.3">
      <c r="E18930"/>
      <c r="F18930"/>
      <c r="G18930" s="3"/>
      <c r="H18930" s="3"/>
      <c r="I18930" s="3"/>
      <c r="J18930" s="3"/>
      <c r="K18930" s="3"/>
      <c r="L18930" s="3"/>
      <c r="M18930" s="3"/>
      <c r="N18930" s="3"/>
      <c r="O18930" s="3"/>
      <c r="P18930" s="3"/>
      <c r="Q18930" s="3"/>
      <c r="R18930" s="3"/>
      <c r="S18930" s="3"/>
    </row>
    <row r="18931" spans="5:19" x14ac:dyDescent="0.3">
      <c r="E18931"/>
      <c r="F18931"/>
      <c r="G18931" s="3"/>
      <c r="H18931" s="3"/>
      <c r="I18931" s="3"/>
      <c r="J18931" s="3"/>
      <c r="K18931" s="3"/>
      <c r="L18931" s="3"/>
      <c r="M18931" s="3"/>
      <c r="N18931" s="3"/>
      <c r="O18931" s="3"/>
      <c r="P18931" s="3"/>
      <c r="Q18931" s="3"/>
      <c r="R18931" s="3"/>
      <c r="S18931" s="3"/>
    </row>
    <row r="18932" spans="5:19" x14ac:dyDescent="0.3">
      <c r="E18932"/>
      <c r="F18932"/>
      <c r="G18932" s="3"/>
      <c r="H18932" s="3"/>
      <c r="I18932" s="3"/>
      <c r="J18932" s="3"/>
      <c r="K18932" s="3"/>
      <c r="L18932" s="3"/>
      <c r="M18932" s="3"/>
      <c r="N18932" s="3"/>
      <c r="O18932" s="3"/>
      <c r="P18932" s="3"/>
      <c r="Q18932" s="3"/>
      <c r="R18932" s="3"/>
      <c r="S18932" s="3"/>
    </row>
    <row r="18933" spans="5:19" x14ac:dyDescent="0.3">
      <c r="E18933"/>
      <c r="F18933"/>
      <c r="G18933" s="3"/>
      <c r="H18933" s="3"/>
      <c r="I18933" s="3"/>
      <c r="J18933" s="3"/>
      <c r="K18933" s="3"/>
      <c r="L18933" s="3"/>
      <c r="M18933" s="3"/>
      <c r="N18933" s="3"/>
      <c r="O18933" s="3"/>
      <c r="P18933" s="3"/>
      <c r="Q18933" s="3"/>
      <c r="R18933" s="3"/>
      <c r="S18933" s="3"/>
    </row>
    <row r="18934" spans="5:19" x14ac:dyDescent="0.3">
      <c r="E18934"/>
      <c r="F18934"/>
      <c r="G18934" s="3"/>
      <c r="H18934" s="3"/>
      <c r="I18934" s="3"/>
      <c r="J18934" s="3"/>
      <c r="K18934" s="3"/>
      <c r="L18934" s="3"/>
      <c r="M18934" s="3"/>
      <c r="N18934" s="3"/>
      <c r="O18934" s="3"/>
      <c r="P18934" s="3"/>
      <c r="Q18934" s="3"/>
      <c r="R18934" s="3"/>
      <c r="S18934" s="3"/>
    </row>
    <row r="18935" spans="5:19" x14ac:dyDescent="0.3">
      <c r="E18935"/>
      <c r="F18935"/>
      <c r="G18935" s="3"/>
      <c r="H18935" s="3"/>
      <c r="I18935" s="3"/>
      <c r="J18935" s="3"/>
      <c r="K18935" s="3"/>
      <c r="L18935" s="3"/>
      <c r="M18935" s="3"/>
      <c r="N18935" s="3"/>
      <c r="O18935" s="3"/>
      <c r="P18935" s="3"/>
      <c r="Q18935" s="3"/>
      <c r="R18935" s="3"/>
      <c r="S18935" s="3"/>
    </row>
    <row r="18936" spans="5:19" x14ac:dyDescent="0.3">
      <c r="E18936"/>
      <c r="F18936"/>
      <c r="G18936" s="3"/>
      <c r="H18936" s="3"/>
      <c r="I18936" s="3"/>
      <c r="J18936" s="3"/>
      <c r="K18936" s="3"/>
      <c r="L18936" s="3"/>
      <c r="M18936" s="3"/>
      <c r="N18936" s="3"/>
      <c r="O18936" s="3"/>
      <c r="P18936" s="3"/>
      <c r="Q18936" s="3"/>
      <c r="R18936" s="3"/>
      <c r="S18936" s="3"/>
    </row>
    <row r="18937" spans="5:19" x14ac:dyDescent="0.3">
      <c r="E18937"/>
      <c r="F18937"/>
      <c r="G18937" s="3"/>
      <c r="H18937" s="3"/>
      <c r="I18937" s="3"/>
      <c r="J18937" s="3"/>
      <c r="K18937" s="3"/>
      <c r="L18937" s="3"/>
      <c r="M18937" s="3"/>
      <c r="N18937" s="3"/>
      <c r="O18937" s="3"/>
      <c r="P18937" s="3"/>
      <c r="Q18937" s="3"/>
      <c r="R18937" s="3"/>
      <c r="S18937" s="3"/>
    </row>
    <row r="18938" spans="5:19" x14ac:dyDescent="0.3">
      <c r="E18938"/>
      <c r="F18938"/>
      <c r="G18938" s="3"/>
      <c r="H18938" s="3"/>
      <c r="I18938" s="3"/>
      <c r="J18938" s="3"/>
      <c r="K18938" s="3"/>
      <c r="L18938" s="3"/>
      <c r="M18938" s="3"/>
      <c r="N18938" s="3"/>
      <c r="O18938" s="3"/>
      <c r="P18938" s="3"/>
      <c r="Q18938" s="3"/>
      <c r="R18938" s="3"/>
      <c r="S18938" s="3"/>
    </row>
    <row r="18939" spans="5:19" x14ac:dyDescent="0.3">
      <c r="E18939"/>
      <c r="F18939"/>
      <c r="G18939" s="3"/>
      <c r="H18939" s="3"/>
      <c r="I18939" s="3"/>
      <c r="J18939" s="3"/>
      <c r="K18939" s="3"/>
      <c r="L18939" s="3"/>
      <c r="M18939" s="3"/>
      <c r="N18939" s="3"/>
      <c r="O18939" s="3"/>
      <c r="P18939" s="3"/>
      <c r="Q18939" s="3"/>
      <c r="R18939" s="3"/>
      <c r="S18939" s="3"/>
    </row>
    <row r="18940" spans="5:19" x14ac:dyDescent="0.3">
      <c r="E18940"/>
      <c r="F18940"/>
      <c r="G18940" s="3"/>
      <c r="H18940" s="3"/>
      <c r="I18940" s="3"/>
      <c r="J18940" s="3"/>
      <c r="K18940" s="3"/>
      <c r="L18940" s="3"/>
      <c r="M18940" s="3"/>
      <c r="N18940" s="3"/>
      <c r="O18940" s="3"/>
      <c r="P18940" s="3"/>
      <c r="Q18940" s="3"/>
      <c r="R18940" s="3"/>
      <c r="S18940" s="3"/>
    </row>
    <row r="18941" spans="5:19" x14ac:dyDescent="0.3">
      <c r="E18941"/>
      <c r="F18941"/>
      <c r="G18941" s="3"/>
      <c r="H18941" s="3"/>
      <c r="I18941" s="3"/>
      <c r="J18941" s="3"/>
      <c r="K18941" s="3"/>
      <c r="L18941" s="3"/>
      <c r="M18941" s="3"/>
      <c r="N18941" s="3"/>
      <c r="O18941" s="3"/>
      <c r="P18941" s="3"/>
      <c r="Q18941" s="3"/>
      <c r="R18941" s="3"/>
      <c r="S18941" s="3"/>
    </row>
    <row r="18942" spans="5:19" x14ac:dyDescent="0.3">
      <c r="E18942"/>
      <c r="F18942"/>
      <c r="G18942" s="3"/>
      <c r="H18942" s="3"/>
      <c r="I18942" s="3"/>
      <c r="J18942" s="3"/>
      <c r="K18942" s="3"/>
      <c r="L18942" s="3"/>
      <c r="M18942" s="3"/>
      <c r="N18942" s="3"/>
      <c r="O18942" s="3"/>
      <c r="P18942" s="3"/>
      <c r="Q18942" s="3"/>
      <c r="R18942" s="3"/>
      <c r="S18942" s="3"/>
    </row>
    <row r="18943" spans="5:19" x14ac:dyDescent="0.3">
      <c r="E18943"/>
      <c r="F18943"/>
      <c r="G18943" s="3"/>
      <c r="H18943" s="3"/>
      <c r="I18943" s="3"/>
      <c r="J18943" s="3"/>
      <c r="K18943" s="3"/>
      <c r="L18943" s="3"/>
      <c r="M18943" s="3"/>
      <c r="N18943" s="3"/>
      <c r="O18943" s="3"/>
      <c r="P18943" s="3"/>
      <c r="Q18943" s="3"/>
      <c r="R18943" s="3"/>
      <c r="S18943" s="3"/>
    </row>
    <row r="18944" spans="5:19" x14ac:dyDescent="0.3">
      <c r="E18944"/>
      <c r="F18944"/>
      <c r="G18944" s="3"/>
      <c r="H18944" s="3"/>
      <c r="I18944" s="3"/>
      <c r="J18944" s="3"/>
      <c r="K18944" s="3"/>
      <c r="L18944" s="3"/>
      <c r="M18944" s="3"/>
      <c r="N18944" s="3"/>
      <c r="O18944" s="3"/>
      <c r="P18944" s="3"/>
      <c r="Q18944" s="3"/>
      <c r="R18944" s="3"/>
      <c r="S18944" s="3"/>
    </row>
    <row r="18945" spans="5:19" x14ac:dyDescent="0.3">
      <c r="E18945"/>
      <c r="F18945"/>
      <c r="G18945" s="3"/>
      <c r="H18945" s="3"/>
      <c r="I18945" s="3"/>
      <c r="J18945" s="3"/>
      <c r="K18945" s="3"/>
      <c r="L18945" s="3"/>
      <c r="M18945" s="3"/>
      <c r="N18945" s="3"/>
      <c r="O18945" s="3"/>
      <c r="P18945" s="3"/>
      <c r="Q18945" s="3"/>
      <c r="R18945" s="3"/>
      <c r="S18945" s="3"/>
    </row>
    <row r="18946" spans="5:19" x14ac:dyDescent="0.3">
      <c r="E18946"/>
      <c r="F18946"/>
      <c r="G18946" s="3"/>
      <c r="H18946" s="3"/>
      <c r="I18946" s="3"/>
      <c r="J18946" s="3"/>
      <c r="K18946" s="3"/>
      <c r="L18946" s="3"/>
      <c r="M18946" s="3"/>
      <c r="N18946" s="3"/>
      <c r="O18946" s="3"/>
      <c r="P18946" s="3"/>
      <c r="Q18946" s="3"/>
      <c r="R18946" s="3"/>
      <c r="S18946" s="3"/>
    </row>
    <row r="18947" spans="5:19" x14ac:dyDescent="0.3">
      <c r="E18947"/>
      <c r="F18947"/>
      <c r="G18947" s="3"/>
      <c r="H18947" s="3"/>
      <c r="I18947" s="3"/>
      <c r="J18947" s="3"/>
      <c r="K18947" s="3"/>
      <c r="L18947" s="3"/>
      <c r="M18947" s="3"/>
      <c r="N18947" s="3"/>
      <c r="O18947" s="3"/>
      <c r="P18947" s="3"/>
      <c r="Q18947" s="3"/>
      <c r="R18947" s="3"/>
      <c r="S18947" s="3"/>
    </row>
    <row r="18948" spans="5:19" x14ac:dyDescent="0.3">
      <c r="E18948"/>
      <c r="F18948"/>
      <c r="G18948" s="3"/>
      <c r="H18948" s="3"/>
      <c r="I18948" s="3"/>
      <c r="J18948" s="3"/>
      <c r="K18948" s="3"/>
      <c r="L18948" s="3"/>
      <c r="M18948" s="3"/>
      <c r="N18948" s="3"/>
      <c r="O18948" s="3"/>
      <c r="P18948" s="3"/>
      <c r="Q18948" s="3"/>
      <c r="R18948" s="3"/>
      <c r="S18948" s="3"/>
    </row>
    <row r="18949" spans="5:19" x14ac:dyDescent="0.3">
      <c r="E18949"/>
      <c r="F18949"/>
      <c r="G18949" s="3"/>
      <c r="H18949" s="3"/>
      <c r="I18949" s="3"/>
      <c r="J18949" s="3"/>
      <c r="K18949" s="3"/>
      <c r="L18949" s="3"/>
      <c r="M18949" s="3"/>
      <c r="N18949" s="3"/>
      <c r="O18949" s="3"/>
      <c r="P18949" s="3"/>
      <c r="Q18949" s="3"/>
      <c r="R18949" s="3"/>
      <c r="S18949" s="3"/>
    </row>
    <row r="18950" spans="5:19" x14ac:dyDescent="0.3">
      <c r="E18950"/>
      <c r="F18950"/>
      <c r="G18950" s="3"/>
      <c r="H18950" s="3"/>
      <c r="I18950" s="3"/>
      <c r="J18950" s="3"/>
      <c r="K18950" s="3"/>
      <c r="L18950" s="3"/>
      <c r="M18950" s="3"/>
      <c r="N18950" s="3"/>
      <c r="O18950" s="3"/>
      <c r="P18950" s="3"/>
      <c r="Q18950" s="3"/>
      <c r="R18950" s="3"/>
      <c r="S18950" s="3"/>
    </row>
    <row r="18951" spans="5:19" x14ac:dyDescent="0.3">
      <c r="E18951"/>
      <c r="F18951"/>
      <c r="G18951" s="3"/>
      <c r="H18951" s="3"/>
      <c r="I18951" s="3"/>
      <c r="J18951" s="3"/>
      <c r="K18951" s="3"/>
      <c r="L18951" s="3"/>
      <c r="M18951" s="3"/>
      <c r="N18951" s="3"/>
      <c r="O18951" s="3"/>
      <c r="P18951" s="3"/>
      <c r="Q18951" s="3"/>
      <c r="R18951" s="3"/>
      <c r="S18951" s="3"/>
    </row>
    <row r="18952" spans="5:19" x14ac:dyDescent="0.3">
      <c r="E18952"/>
      <c r="F18952"/>
      <c r="G18952" s="3"/>
      <c r="H18952" s="3"/>
      <c r="I18952" s="3"/>
      <c r="J18952" s="3"/>
      <c r="K18952" s="3"/>
      <c r="L18952" s="3"/>
      <c r="M18952" s="3"/>
      <c r="N18952" s="3"/>
      <c r="O18952" s="3"/>
      <c r="P18952" s="3"/>
      <c r="Q18952" s="3"/>
      <c r="R18952" s="3"/>
      <c r="S18952" s="3"/>
    </row>
    <row r="18953" spans="5:19" x14ac:dyDescent="0.3">
      <c r="E18953"/>
      <c r="F18953"/>
      <c r="G18953" s="3"/>
      <c r="H18953" s="3"/>
      <c r="I18953" s="3"/>
      <c r="J18953" s="3"/>
      <c r="K18953" s="3"/>
      <c r="L18953" s="3"/>
      <c r="M18953" s="3"/>
      <c r="N18953" s="3"/>
      <c r="O18953" s="3"/>
      <c r="P18953" s="3"/>
      <c r="Q18953" s="3"/>
      <c r="R18953" s="3"/>
      <c r="S18953" s="3"/>
    </row>
    <row r="18954" spans="5:19" x14ac:dyDescent="0.3">
      <c r="E18954"/>
      <c r="F18954"/>
      <c r="G18954" s="3"/>
      <c r="H18954" s="3"/>
      <c r="I18954" s="3"/>
      <c r="J18954" s="3"/>
      <c r="K18954" s="3"/>
      <c r="L18954" s="3"/>
      <c r="M18954" s="3"/>
      <c r="N18954" s="3"/>
      <c r="O18954" s="3"/>
      <c r="P18954" s="3"/>
      <c r="Q18954" s="3"/>
      <c r="R18954" s="3"/>
      <c r="S18954" s="3"/>
    </row>
    <row r="18955" spans="5:19" x14ac:dyDescent="0.3">
      <c r="E18955"/>
      <c r="F18955"/>
      <c r="G18955" s="3"/>
      <c r="H18955" s="3"/>
      <c r="I18955" s="3"/>
      <c r="J18955" s="3"/>
      <c r="K18955" s="3"/>
      <c r="L18955" s="3"/>
      <c r="M18955" s="3"/>
      <c r="N18955" s="3"/>
      <c r="O18955" s="3"/>
      <c r="P18955" s="3"/>
      <c r="Q18955" s="3"/>
      <c r="R18955" s="3"/>
      <c r="S18955" s="3"/>
    </row>
    <row r="18956" spans="5:19" x14ac:dyDescent="0.3">
      <c r="E18956"/>
      <c r="F18956"/>
      <c r="G18956" s="3"/>
      <c r="H18956" s="3"/>
      <c r="I18956" s="3"/>
      <c r="J18956" s="3"/>
      <c r="K18956" s="3"/>
      <c r="L18956" s="3"/>
      <c r="M18956" s="3"/>
      <c r="N18956" s="3"/>
      <c r="O18956" s="3"/>
      <c r="P18956" s="3"/>
      <c r="Q18956" s="3"/>
      <c r="R18956" s="3"/>
      <c r="S18956" s="3"/>
    </row>
    <row r="18957" spans="5:19" x14ac:dyDescent="0.3">
      <c r="E18957"/>
      <c r="F18957"/>
      <c r="G18957" s="3"/>
      <c r="H18957" s="3"/>
      <c r="I18957" s="3"/>
      <c r="J18957" s="3"/>
      <c r="K18957" s="3"/>
      <c r="L18957" s="3"/>
      <c r="M18957" s="3"/>
      <c r="N18957" s="3"/>
      <c r="O18957" s="3"/>
      <c r="P18957" s="3"/>
      <c r="Q18957" s="3"/>
      <c r="R18957" s="3"/>
      <c r="S18957" s="3"/>
    </row>
    <row r="18958" spans="5:19" x14ac:dyDescent="0.3">
      <c r="E18958"/>
      <c r="F18958"/>
      <c r="G18958" s="3"/>
      <c r="H18958" s="3"/>
      <c r="I18958" s="3"/>
      <c r="J18958" s="3"/>
      <c r="K18958" s="3"/>
      <c r="L18958" s="3"/>
      <c r="M18958" s="3"/>
      <c r="N18958" s="3"/>
      <c r="O18958" s="3"/>
      <c r="P18958" s="3"/>
      <c r="Q18958" s="3"/>
      <c r="R18958" s="3"/>
      <c r="S18958" s="3"/>
    </row>
    <row r="18959" spans="5:19" x14ac:dyDescent="0.3">
      <c r="E18959"/>
      <c r="F18959"/>
      <c r="G18959" s="3"/>
      <c r="H18959" s="3"/>
      <c r="I18959" s="3"/>
      <c r="J18959" s="3"/>
      <c r="K18959" s="3"/>
      <c r="L18959" s="3"/>
      <c r="M18959" s="3"/>
      <c r="N18959" s="3"/>
      <c r="O18959" s="3"/>
      <c r="P18959" s="3"/>
      <c r="Q18959" s="3"/>
      <c r="R18959" s="3"/>
      <c r="S18959" s="3"/>
    </row>
    <row r="18960" spans="5:19" x14ac:dyDescent="0.3">
      <c r="E18960"/>
      <c r="F18960"/>
      <c r="G18960" s="3"/>
      <c r="H18960" s="3"/>
      <c r="I18960" s="3"/>
      <c r="J18960" s="3"/>
      <c r="K18960" s="3"/>
      <c r="L18960" s="3"/>
      <c r="M18960" s="3"/>
      <c r="N18960" s="3"/>
      <c r="O18960" s="3"/>
      <c r="P18960" s="3"/>
      <c r="Q18960" s="3"/>
      <c r="R18960" s="3"/>
      <c r="S18960" s="3"/>
    </row>
    <row r="18961" spans="5:19" x14ac:dyDescent="0.3">
      <c r="E18961"/>
      <c r="F18961"/>
      <c r="G18961" s="3"/>
      <c r="H18961" s="3"/>
      <c r="I18961" s="3"/>
      <c r="J18961" s="3"/>
      <c r="K18961" s="3"/>
      <c r="L18961" s="3"/>
      <c r="M18961" s="3"/>
      <c r="N18961" s="3"/>
      <c r="O18961" s="3"/>
      <c r="P18961" s="3"/>
      <c r="Q18961" s="3"/>
      <c r="R18961" s="3"/>
      <c r="S18961" s="3"/>
    </row>
    <row r="18962" spans="5:19" x14ac:dyDescent="0.3">
      <c r="E18962"/>
      <c r="F18962"/>
      <c r="G18962" s="3"/>
      <c r="H18962" s="3"/>
      <c r="I18962" s="3"/>
      <c r="J18962" s="3"/>
      <c r="K18962" s="3"/>
      <c r="L18962" s="3"/>
      <c r="M18962" s="3"/>
      <c r="N18962" s="3"/>
      <c r="O18962" s="3"/>
      <c r="P18962" s="3"/>
      <c r="Q18962" s="3"/>
      <c r="R18962" s="3"/>
      <c r="S18962" s="3"/>
    </row>
    <row r="18963" spans="5:19" x14ac:dyDescent="0.3">
      <c r="E18963"/>
      <c r="F18963"/>
      <c r="G18963" s="3"/>
      <c r="H18963" s="3"/>
      <c r="I18963" s="3"/>
      <c r="J18963" s="3"/>
      <c r="K18963" s="3"/>
      <c r="L18963" s="3"/>
      <c r="M18963" s="3"/>
      <c r="N18963" s="3"/>
      <c r="O18963" s="3"/>
      <c r="P18963" s="3"/>
      <c r="Q18963" s="3"/>
      <c r="R18963" s="3"/>
      <c r="S18963" s="3"/>
    </row>
    <row r="18964" spans="5:19" x14ac:dyDescent="0.3">
      <c r="E18964"/>
      <c r="F18964"/>
      <c r="G18964" s="3"/>
      <c r="H18964" s="3"/>
      <c r="I18964" s="3"/>
      <c r="J18964" s="3"/>
      <c r="K18964" s="3"/>
      <c r="L18964" s="3"/>
      <c r="M18964" s="3"/>
      <c r="N18964" s="3"/>
      <c r="O18964" s="3"/>
      <c r="P18964" s="3"/>
      <c r="Q18964" s="3"/>
      <c r="R18964" s="3"/>
      <c r="S18964" s="3"/>
    </row>
    <row r="18965" spans="5:19" x14ac:dyDescent="0.3">
      <c r="E18965"/>
      <c r="F18965"/>
      <c r="G18965" s="3"/>
      <c r="H18965" s="3"/>
      <c r="I18965" s="3"/>
      <c r="J18965" s="3"/>
      <c r="K18965" s="3"/>
      <c r="L18965" s="3"/>
      <c r="M18965" s="3"/>
      <c r="N18965" s="3"/>
      <c r="O18965" s="3"/>
      <c r="P18965" s="3"/>
      <c r="Q18965" s="3"/>
      <c r="R18965" s="3"/>
      <c r="S18965" s="3"/>
    </row>
    <row r="18966" spans="5:19" x14ac:dyDescent="0.3">
      <c r="E18966"/>
      <c r="F18966"/>
      <c r="G18966" s="3"/>
      <c r="H18966" s="3"/>
      <c r="I18966" s="3"/>
      <c r="J18966" s="3"/>
      <c r="K18966" s="3"/>
      <c r="L18966" s="3"/>
      <c r="M18966" s="3"/>
      <c r="N18966" s="3"/>
      <c r="O18966" s="3"/>
      <c r="P18966" s="3"/>
      <c r="Q18966" s="3"/>
      <c r="R18966" s="3"/>
      <c r="S18966" s="3"/>
    </row>
    <row r="18967" spans="5:19" x14ac:dyDescent="0.3">
      <c r="E18967"/>
      <c r="F18967"/>
      <c r="G18967" s="3"/>
      <c r="H18967" s="3"/>
      <c r="I18967" s="3"/>
      <c r="J18967" s="3"/>
      <c r="K18967" s="3"/>
      <c r="L18967" s="3"/>
      <c r="M18967" s="3"/>
      <c r="N18967" s="3"/>
      <c r="O18967" s="3"/>
      <c r="P18967" s="3"/>
      <c r="Q18967" s="3"/>
      <c r="R18967" s="3"/>
      <c r="S18967" s="3"/>
    </row>
    <row r="18968" spans="5:19" x14ac:dyDescent="0.3">
      <c r="E18968"/>
      <c r="F18968"/>
      <c r="G18968" s="3"/>
      <c r="H18968" s="3"/>
      <c r="I18968" s="3"/>
      <c r="J18968" s="3"/>
      <c r="K18968" s="3"/>
      <c r="L18968" s="3"/>
      <c r="M18968" s="3"/>
      <c r="N18968" s="3"/>
      <c r="O18968" s="3"/>
      <c r="P18968" s="3"/>
      <c r="Q18968" s="3"/>
      <c r="R18968" s="3"/>
      <c r="S18968" s="3"/>
    </row>
    <row r="18969" spans="5:19" x14ac:dyDescent="0.3">
      <c r="E18969"/>
      <c r="F18969"/>
      <c r="G18969" s="3"/>
      <c r="H18969" s="3"/>
      <c r="I18969" s="3"/>
      <c r="J18969" s="3"/>
      <c r="K18969" s="3"/>
      <c r="L18969" s="3"/>
      <c r="M18969" s="3"/>
      <c r="N18969" s="3"/>
      <c r="O18969" s="3"/>
      <c r="P18969" s="3"/>
      <c r="Q18969" s="3"/>
      <c r="R18969" s="3"/>
      <c r="S18969" s="3"/>
    </row>
    <row r="18970" spans="5:19" x14ac:dyDescent="0.3">
      <c r="E18970"/>
      <c r="F18970"/>
      <c r="G18970" s="3"/>
      <c r="H18970" s="3"/>
      <c r="I18970" s="3"/>
      <c r="J18970" s="3"/>
      <c r="K18970" s="3"/>
      <c r="L18970" s="3"/>
      <c r="M18970" s="3"/>
      <c r="N18970" s="3"/>
      <c r="O18970" s="3"/>
      <c r="P18970" s="3"/>
      <c r="Q18970" s="3"/>
      <c r="R18970" s="3"/>
      <c r="S18970" s="3"/>
    </row>
    <row r="18971" spans="5:19" x14ac:dyDescent="0.3">
      <c r="E18971"/>
      <c r="F18971"/>
      <c r="G18971" s="3"/>
      <c r="H18971" s="3"/>
      <c r="I18971" s="3"/>
      <c r="J18971" s="3"/>
      <c r="K18971" s="3"/>
      <c r="L18971" s="3"/>
      <c r="M18971" s="3"/>
      <c r="N18971" s="3"/>
      <c r="O18971" s="3"/>
      <c r="P18971" s="3"/>
      <c r="Q18971" s="3"/>
      <c r="R18971" s="3"/>
      <c r="S18971" s="3"/>
    </row>
    <row r="18972" spans="5:19" x14ac:dyDescent="0.3">
      <c r="E18972"/>
      <c r="F18972"/>
      <c r="G18972" s="3"/>
      <c r="H18972" s="3"/>
      <c r="I18972" s="3"/>
      <c r="J18972" s="3"/>
      <c r="K18972" s="3"/>
      <c r="L18972" s="3"/>
      <c r="M18972" s="3"/>
      <c r="N18972" s="3"/>
      <c r="O18972" s="3"/>
      <c r="P18972" s="3"/>
      <c r="Q18972" s="3"/>
      <c r="R18972" s="3"/>
      <c r="S18972" s="3"/>
    </row>
    <row r="18973" spans="5:19" x14ac:dyDescent="0.3">
      <c r="E18973"/>
      <c r="F18973"/>
      <c r="G18973" s="3"/>
      <c r="H18973" s="3"/>
      <c r="I18973" s="3"/>
      <c r="J18973" s="3"/>
      <c r="K18973" s="3"/>
      <c r="L18973" s="3"/>
      <c r="M18973" s="3"/>
      <c r="N18973" s="3"/>
      <c r="O18973" s="3"/>
      <c r="P18973" s="3"/>
      <c r="Q18973" s="3"/>
      <c r="R18973" s="3"/>
      <c r="S18973" s="3"/>
    </row>
    <row r="18974" spans="5:19" x14ac:dyDescent="0.3">
      <c r="E18974"/>
      <c r="F18974"/>
      <c r="G18974" s="3"/>
      <c r="H18974" s="3"/>
      <c r="I18974" s="3"/>
      <c r="J18974" s="3"/>
      <c r="K18974" s="3"/>
      <c r="L18974" s="3"/>
      <c r="M18974" s="3"/>
      <c r="N18974" s="3"/>
      <c r="O18974" s="3"/>
      <c r="P18974" s="3"/>
      <c r="Q18974" s="3"/>
      <c r="R18974" s="3"/>
      <c r="S18974" s="3"/>
    </row>
    <row r="18975" spans="5:19" x14ac:dyDescent="0.3">
      <c r="E18975"/>
      <c r="F18975"/>
      <c r="G18975" s="3"/>
      <c r="H18975" s="3"/>
      <c r="I18975" s="3"/>
      <c r="J18975" s="3"/>
      <c r="K18975" s="3"/>
      <c r="L18975" s="3"/>
      <c r="M18975" s="3"/>
      <c r="N18975" s="3"/>
      <c r="O18975" s="3"/>
      <c r="P18975" s="3"/>
      <c r="Q18975" s="3"/>
      <c r="R18975" s="3"/>
      <c r="S18975" s="3"/>
    </row>
    <row r="18976" spans="5:19" x14ac:dyDescent="0.3">
      <c r="E18976"/>
      <c r="F18976"/>
      <c r="G18976" s="3"/>
      <c r="H18976" s="3"/>
      <c r="I18976" s="3"/>
      <c r="J18976" s="3"/>
      <c r="K18976" s="3"/>
      <c r="L18976" s="3"/>
      <c r="M18976" s="3"/>
      <c r="N18976" s="3"/>
      <c r="O18976" s="3"/>
      <c r="P18976" s="3"/>
      <c r="Q18976" s="3"/>
      <c r="R18976" s="3"/>
      <c r="S18976" s="3"/>
    </row>
    <row r="18977" spans="5:19" x14ac:dyDescent="0.3">
      <c r="E18977"/>
      <c r="F18977"/>
      <c r="G18977" s="3"/>
      <c r="H18977" s="3"/>
      <c r="I18977" s="3"/>
      <c r="J18977" s="3"/>
      <c r="K18977" s="3"/>
      <c r="L18977" s="3"/>
      <c r="M18977" s="3"/>
      <c r="N18977" s="3"/>
      <c r="O18977" s="3"/>
      <c r="P18977" s="3"/>
      <c r="Q18977" s="3"/>
      <c r="R18977" s="3"/>
      <c r="S18977" s="3"/>
    </row>
    <row r="18978" spans="5:19" x14ac:dyDescent="0.3">
      <c r="E18978"/>
      <c r="F18978"/>
      <c r="G18978" s="3"/>
      <c r="H18978" s="3"/>
      <c r="I18978" s="3"/>
      <c r="J18978" s="3"/>
      <c r="K18978" s="3"/>
      <c r="L18978" s="3"/>
      <c r="M18978" s="3"/>
      <c r="N18978" s="3"/>
      <c r="O18978" s="3"/>
      <c r="P18978" s="3"/>
      <c r="Q18978" s="3"/>
      <c r="R18978" s="3"/>
      <c r="S18978" s="3"/>
    </row>
    <row r="18979" spans="5:19" x14ac:dyDescent="0.3">
      <c r="E18979"/>
      <c r="F18979"/>
      <c r="G18979" s="3"/>
      <c r="H18979" s="3"/>
      <c r="I18979" s="3"/>
      <c r="J18979" s="3"/>
      <c r="K18979" s="3"/>
      <c r="L18979" s="3"/>
      <c r="M18979" s="3"/>
      <c r="N18979" s="3"/>
      <c r="O18979" s="3"/>
      <c r="P18979" s="3"/>
      <c r="Q18979" s="3"/>
      <c r="R18979" s="3"/>
      <c r="S18979" s="3"/>
    </row>
    <row r="18980" spans="5:19" x14ac:dyDescent="0.3">
      <c r="E18980"/>
      <c r="F18980"/>
      <c r="G18980" s="3"/>
      <c r="H18980" s="3"/>
      <c r="I18980" s="3"/>
      <c r="J18980" s="3"/>
      <c r="K18980" s="3"/>
      <c r="L18980" s="3"/>
      <c r="M18980" s="3"/>
      <c r="N18980" s="3"/>
      <c r="O18980" s="3"/>
      <c r="P18980" s="3"/>
      <c r="Q18980" s="3"/>
      <c r="R18980" s="3"/>
      <c r="S18980" s="3"/>
    </row>
    <row r="18981" spans="5:19" x14ac:dyDescent="0.3">
      <c r="E18981"/>
      <c r="F18981"/>
      <c r="G18981" s="3"/>
      <c r="H18981" s="3"/>
      <c r="I18981" s="3"/>
      <c r="J18981" s="3"/>
      <c r="K18981" s="3"/>
      <c r="L18981" s="3"/>
      <c r="M18981" s="3"/>
      <c r="N18981" s="3"/>
      <c r="O18981" s="3"/>
      <c r="P18981" s="3"/>
      <c r="Q18981" s="3"/>
      <c r="R18981" s="3"/>
      <c r="S18981" s="3"/>
    </row>
    <row r="18982" spans="5:19" x14ac:dyDescent="0.3">
      <c r="E18982"/>
      <c r="F18982"/>
      <c r="G18982" s="3"/>
      <c r="H18982" s="3"/>
      <c r="I18982" s="3"/>
      <c r="J18982" s="3"/>
      <c r="K18982" s="3"/>
      <c r="L18982" s="3"/>
      <c r="M18982" s="3"/>
      <c r="N18982" s="3"/>
      <c r="O18982" s="3"/>
      <c r="P18982" s="3"/>
      <c r="Q18982" s="3"/>
      <c r="R18982" s="3"/>
      <c r="S18982" s="3"/>
    </row>
    <row r="18983" spans="5:19" x14ac:dyDescent="0.3">
      <c r="E18983"/>
      <c r="F18983"/>
      <c r="G18983" s="3"/>
      <c r="H18983" s="3"/>
      <c r="I18983" s="3"/>
      <c r="J18983" s="3"/>
      <c r="K18983" s="3"/>
      <c r="L18983" s="3"/>
      <c r="M18983" s="3"/>
      <c r="N18983" s="3"/>
      <c r="O18983" s="3"/>
      <c r="P18983" s="3"/>
      <c r="Q18983" s="3"/>
      <c r="R18983" s="3"/>
      <c r="S18983" s="3"/>
    </row>
    <row r="18984" spans="5:19" x14ac:dyDescent="0.3">
      <c r="E18984"/>
      <c r="F18984"/>
      <c r="G18984" s="3"/>
      <c r="H18984" s="3"/>
      <c r="I18984" s="3"/>
      <c r="J18984" s="3"/>
      <c r="K18984" s="3"/>
      <c r="L18984" s="3"/>
      <c r="M18984" s="3"/>
      <c r="N18984" s="3"/>
      <c r="O18984" s="3"/>
      <c r="P18984" s="3"/>
      <c r="Q18984" s="3"/>
      <c r="R18984" s="3"/>
      <c r="S18984" s="3"/>
    </row>
    <row r="18985" spans="5:19" x14ac:dyDescent="0.3">
      <c r="E18985"/>
      <c r="F18985"/>
      <c r="G18985" s="3"/>
      <c r="H18985" s="3"/>
      <c r="I18985" s="3"/>
      <c r="J18985" s="3"/>
      <c r="K18985" s="3"/>
      <c r="L18985" s="3"/>
      <c r="M18985" s="3"/>
      <c r="N18985" s="3"/>
      <c r="O18985" s="3"/>
      <c r="P18985" s="3"/>
      <c r="Q18985" s="3"/>
      <c r="R18985" s="3"/>
      <c r="S18985" s="3"/>
    </row>
    <row r="18986" spans="5:19" x14ac:dyDescent="0.3">
      <c r="E18986"/>
      <c r="F18986"/>
      <c r="G18986" s="3"/>
      <c r="H18986" s="3"/>
      <c r="I18986" s="3"/>
      <c r="J18986" s="3"/>
      <c r="K18986" s="3"/>
      <c r="L18986" s="3"/>
      <c r="M18986" s="3"/>
      <c r="N18986" s="3"/>
      <c r="O18986" s="3"/>
      <c r="P18986" s="3"/>
      <c r="Q18986" s="3"/>
      <c r="R18986" s="3"/>
      <c r="S18986" s="3"/>
    </row>
    <row r="18987" spans="5:19" x14ac:dyDescent="0.3">
      <c r="E18987"/>
      <c r="F18987"/>
      <c r="G18987" s="3"/>
      <c r="H18987" s="3"/>
      <c r="I18987" s="3"/>
      <c r="J18987" s="3"/>
      <c r="K18987" s="3"/>
      <c r="L18987" s="3"/>
      <c r="M18987" s="3"/>
      <c r="N18987" s="3"/>
      <c r="O18987" s="3"/>
      <c r="P18987" s="3"/>
      <c r="Q18987" s="3"/>
      <c r="R18987" s="3"/>
      <c r="S18987" s="3"/>
    </row>
    <row r="18988" spans="5:19" x14ac:dyDescent="0.3">
      <c r="E18988"/>
      <c r="F18988"/>
      <c r="G18988" s="3"/>
      <c r="H18988" s="3"/>
      <c r="I18988" s="3"/>
      <c r="J18988" s="3"/>
      <c r="K18988" s="3"/>
      <c r="L18988" s="3"/>
      <c r="M18988" s="3"/>
      <c r="N18988" s="3"/>
      <c r="O18988" s="3"/>
      <c r="P18988" s="3"/>
      <c r="Q18988" s="3"/>
      <c r="R18988" s="3"/>
      <c r="S18988" s="3"/>
    </row>
    <row r="18989" spans="5:19" x14ac:dyDescent="0.3">
      <c r="E18989"/>
      <c r="F18989"/>
      <c r="G18989" s="3"/>
      <c r="H18989" s="3"/>
      <c r="I18989" s="3"/>
      <c r="J18989" s="3"/>
      <c r="K18989" s="3"/>
      <c r="L18989" s="3"/>
      <c r="M18989" s="3"/>
      <c r="N18989" s="3"/>
      <c r="O18989" s="3"/>
      <c r="P18989" s="3"/>
      <c r="Q18989" s="3"/>
      <c r="R18989" s="3"/>
      <c r="S18989" s="3"/>
    </row>
    <row r="18990" spans="5:19" x14ac:dyDescent="0.3">
      <c r="E18990"/>
      <c r="F18990"/>
      <c r="G18990" s="3"/>
      <c r="H18990" s="3"/>
      <c r="I18990" s="3"/>
      <c r="J18990" s="3"/>
      <c r="K18990" s="3"/>
      <c r="L18990" s="3"/>
      <c r="M18990" s="3"/>
      <c r="N18990" s="3"/>
      <c r="O18990" s="3"/>
      <c r="P18990" s="3"/>
      <c r="Q18990" s="3"/>
      <c r="R18990" s="3"/>
      <c r="S18990" s="3"/>
    </row>
    <row r="18991" spans="5:19" x14ac:dyDescent="0.3">
      <c r="E18991"/>
      <c r="F18991"/>
      <c r="G18991" s="3"/>
      <c r="H18991" s="3"/>
      <c r="I18991" s="3"/>
      <c r="J18991" s="3"/>
      <c r="K18991" s="3"/>
      <c r="L18991" s="3"/>
      <c r="M18991" s="3"/>
      <c r="N18991" s="3"/>
      <c r="O18991" s="3"/>
      <c r="P18991" s="3"/>
      <c r="Q18991" s="3"/>
      <c r="R18991" s="3"/>
      <c r="S18991" s="3"/>
    </row>
    <row r="18992" spans="5:19" x14ac:dyDescent="0.3">
      <c r="E18992"/>
      <c r="F18992"/>
      <c r="G18992" s="3"/>
      <c r="H18992" s="3"/>
      <c r="I18992" s="3"/>
      <c r="J18992" s="3"/>
      <c r="K18992" s="3"/>
      <c r="L18992" s="3"/>
      <c r="M18992" s="3"/>
      <c r="N18992" s="3"/>
      <c r="O18992" s="3"/>
      <c r="P18992" s="3"/>
      <c r="Q18992" s="3"/>
      <c r="R18992" s="3"/>
      <c r="S18992" s="3"/>
    </row>
    <row r="18993" spans="5:19" x14ac:dyDescent="0.3">
      <c r="E18993"/>
      <c r="F18993"/>
      <c r="G18993" s="3"/>
      <c r="H18993" s="3"/>
      <c r="I18993" s="3"/>
      <c r="J18993" s="3"/>
      <c r="K18993" s="3"/>
      <c r="L18993" s="3"/>
      <c r="M18993" s="3"/>
      <c r="N18993" s="3"/>
      <c r="O18993" s="3"/>
      <c r="P18993" s="3"/>
      <c r="Q18993" s="3"/>
      <c r="R18993" s="3"/>
      <c r="S18993" s="3"/>
    </row>
    <row r="18994" spans="5:19" x14ac:dyDescent="0.3">
      <c r="E18994"/>
      <c r="F18994"/>
      <c r="G18994" s="3"/>
      <c r="H18994" s="3"/>
      <c r="I18994" s="3"/>
      <c r="J18994" s="3"/>
      <c r="K18994" s="3"/>
      <c r="L18994" s="3"/>
      <c r="M18994" s="3"/>
      <c r="N18994" s="3"/>
      <c r="O18994" s="3"/>
      <c r="P18994" s="3"/>
      <c r="Q18994" s="3"/>
      <c r="R18994" s="3"/>
      <c r="S18994" s="3"/>
    </row>
    <row r="18995" spans="5:19" x14ac:dyDescent="0.3">
      <c r="E18995"/>
      <c r="F18995"/>
      <c r="G18995" s="3"/>
      <c r="H18995" s="3"/>
      <c r="I18995" s="3"/>
      <c r="J18995" s="3"/>
      <c r="K18995" s="3"/>
      <c r="L18995" s="3"/>
      <c r="M18995" s="3"/>
      <c r="N18995" s="3"/>
      <c r="O18995" s="3"/>
      <c r="P18995" s="3"/>
      <c r="Q18995" s="3"/>
      <c r="R18995" s="3"/>
      <c r="S18995" s="3"/>
    </row>
    <row r="18996" spans="5:19" x14ac:dyDescent="0.3">
      <c r="E18996"/>
      <c r="F18996"/>
      <c r="G18996" s="3"/>
      <c r="H18996" s="3"/>
      <c r="I18996" s="3"/>
      <c r="J18996" s="3"/>
      <c r="K18996" s="3"/>
      <c r="L18996" s="3"/>
      <c r="M18996" s="3"/>
      <c r="N18996" s="3"/>
      <c r="O18996" s="3"/>
      <c r="P18996" s="3"/>
      <c r="Q18996" s="3"/>
      <c r="R18996" s="3"/>
      <c r="S18996" s="3"/>
    </row>
    <row r="18997" spans="5:19" x14ac:dyDescent="0.3">
      <c r="E18997"/>
      <c r="F18997"/>
      <c r="G18997" s="3"/>
      <c r="H18997" s="3"/>
      <c r="I18997" s="3"/>
      <c r="J18997" s="3"/>
      <c r="K18997" s="3"/>
      <c r="L18997" s="3"/>
      <c r="M18997" s="3"/>
      <c r="N18997" s="3"/>
      <c r="O18997" s="3"/>
      <c r="P18997" s="3"/>
      <c r="Q18997" s="3"/>
      <c r="R18997" s="3"/>
      <c r="S18997" s="3"/>
    </row>
    <row r="18998" spans="5:19" x14ac:dyDescent="0.3">
      <c r="E18998"/>
      <c r="F18998"/>
      <c r="G18998" s="3"/>
      <c r="H18998" s="3"/>
      <c r="I18998" s="3"/>
      <c r="J18998" s="3"/>
      <c r="K18998" s="3"/>
      <c r="L18998" s="3"/>
      <c r="M18998" s="3"/>
      <c r="N18998" s="3"/>
      <c r="O18998" s="3"/>
      <c r="P18998" s="3"/>
      <c r="Q18998" s="3"/>
      <c r="R18998" s="3"/>
      <c r="S18998" s="3"/>
    </row>
    <row r="18999" spans="5:19" x14ac:dyDescent="0.3">
      <c r="E18999"/>
      <c r="F18999"/>
      <c r="G18999" s="3"/>
      <c r="H18999" s="3"/>
      <c r="I18999" s="3"/>
      <c r="J18999" s="3"/>
      <c r="K18999" s="3"/>
      <c r="L18999" s="3"/>
      <c r="M18999" s="3"/>
      <c r="N18999" s="3"/>
      <c r="O18999" s="3"/>
      <c r="P18999" s="3"/>
      <c r="Q18999" s="3"/>
      <c r="R18999" s="3"/>
      <c r="S18999" s="3"/>
    </row>
    <row r="19000" spans="5:19" x14ac:dyDescent="0.3">
      <c r="E19000"/>
      <c r="F19000"/>
      <c r="G19000" s="3"/>
      <c r="H19000" s="3"/>
      <c r="I19000" s="3"/>
      <c r="J19000" s="3"/>
      <c r="K19000" s="3"/>
      <c r="L19000" s="3"/>
      <c r="M19000" s="3"/>
      <c r="N19000" s="3"/>
      <c r="O19000" s="3"/>
      <c r="P19000" s="3"/>
      <c r="Q19000" s="3"/>
      <c r="R19000" s="3"/>
      <c r="S19000" s="3"/>
    </row>
    <row r="19001" spans="5:19" x14ac:dyDescent="0.3">
      <c r="E19001"/>
      <c r="F19001"/>
      <c r="G19001" s="3"/>
      <c r="H19001" s="3"/>
      <c r="I19001" s="3"/>
      <c r="J19001" s="3"/>
      <c r="K19001" s="3"/>
      <c r="L19001" s="3"/>
      <c r="M19001" s="3"/>
      <c r="N19001" s="3"/>
      <c r="O19001" s="3"/>
      <c r="P19001" s="3"/>
      <c r="Q19001" s="3"/>
      <c r="R19001" s="3"/>
      <c r="S19001" s="3"/>
    </row>
    <row r="19002" spans="5:19" x14ac:dyDescent="0.3">
      <c r="E19002"/>
      <c r="F19002"/>
      <c r="G19002" s="3"/>
      <c r="H19002" s="3"/>
      <c r="I19002" s="3"/>
      <c r="J19002" s="3"/>
      <c r="K19002" s="3"/>
      <c r="L19002" s="3"/>
      <c r="M19002" s="3"/>
      <c r="N19002" s="3"/>
      <c r="O19002" s="3"/>
      <c r="P19002" s="3"/>
      <c r="Q19002" s="3"/>
      <c r="R19002" s="3"/>
      <c r="S19002" s="3"/>
    </row>
    <row r="19003" spans="5:19" x14ac:dyDescent="0.3">
      <c r="E19003"/>
      <c r="F19003"/>
      <c r="G19003" s="3"/>
      <c r="H19003" s="3"/>
      <c r="I19003" s="3"/>
      <c r="J19003" s="3"/>
      <c r="K19003" s="3"/>
      <c r="L19003" s="3"/>
      <c r="M19003" s="3"/>
      <c r="N19003" s="3"/>
      <c r="O19003" s="3"/>
      <c r="P19003" s="3"/>
      <c r="Q19003" s="3"/>
      <c r="R19003" s="3"/>
      <c r="S19003" s="3"/>
    </row>
    <row r="19004" spans="5:19" x14ac:dyDescent="0.3">
      <c r="E19004"/>
      <c r="F19004"/>
      <c r="G19004" s="3"/>
      <c r="H19004" s="3"/>
      <c r="I19004" s="3"/>
      <c r="J19004" s="3"/>
      <c r="K19004" s="3"/>
      <c r="L19004" s="3"/>
      <c r="M19004" s="3"/>
      <c r="N19004" s="3"/>
      <c r="O19004" s="3"/>
      <c r="P19004" s="3"/>
      <c r="Q19004" s="3"/>
      <c r="R19004" s="3"/>
      <c r="S19004" s="3"/>
    </row>
    <row r="19005" spans="5:19" x14ac:dyDescent="0.3">
      <c r="E19005"/>
      <c r="F19005"/>
      <c r="G19005" s="3"/>
      <c r="H19005" s="3"/>
      <c r="I19005" s="3"/>
      <c r="J19005" s="3"/>
      <c r="K19005" s="3"/>
      <c r="L19005" s="3"/>
      <c r="M19005" s="3"/>
      <c r="N19005" s="3"/>
      <c r="O19005" s="3"/>
      <c r="P19005" s="3"/>
      <c r="Q19005" s="3"/>
      <c r="R19005" s="3"/>
      <c r="S19005" s="3"/>
    </row>
    <row r="19006" spans="5:19" x14ac:dyDescent="0.3">
      <c r="E19006"/>
      <c r="F19006"/>
      <c r="G19006" s="3"/>
      <c r="H19006" s="3"/>
      <c r="I19006" s="3"/>
      <c r="J19006" s="3"/>
      <c r="K19006" s="3"/>
      <c r="L19006" s="3"/>
      <c r="M19006" s="3"/>
      <c r="N19006" s="3"/>
      <c r="O19006" s="3"/>
      <c r="P19006" s="3"/>
      <c r="Q19006" s="3"/>
      <c r="R19006" s="3"/>
      <c r="S19006" s="3"/>
    </row>
    <row r="19007" spans="5:19" x14ac:dyDescent="0.3">
      <c r="E19007"/>
      <c r="F19007"/>
      <c r="G19007" s="3"/>
      <c r="H19007" s="3"/>
      <c r="I19007" s="3"/>
      <c r="J19007" s="3"/>
      <c r="K19007" s="3"/>
      <c r="L19007" s="3"/>
      <c r="M19007" s="3"/>
      <c r="N19007" s="3"/>
      <c r="O19007" s="3"/>
      <c r="P19007" s="3"/>
      <c r="Q19007" s="3"/>
      <c r="R19007" s="3"/>
      <c r="S19007" s="3"/>
    </row>
    <row r="19008" spans="5:19" x14ac:dyDescent="0.3">
      <c r="E19008"/>
      <c r="F19008"/>
      <c r="G19008" s="3"/>
      <c r="H19008" s="3"/>
      <c r="I19008" s="3"/>
      <c r="J19008" s="3"/>
      <c r="K19008" s="3"/>
      <c r="L19008" s="3"/>
      <c r="M19008" s="3"/>
      <c r="N19008" s="3"/>
      <c r="O19008" s="3"/>
      <c r="P19008" s="3"/>
      <c r="Q19008" s="3"/>
      <c r="R19008" s="3"/>
      <c r="S19008" s="3"/>
    </row>
    <row r="19009" spans="5:19" x14ac:dyDescent="0.3">
      <c r="E19009"/>
      <c r="F19009"/>
      <c r="G19009" s="3"/>
      <c r="H19009" s="3"/>
      <c r="I19009" s="3"/>
      <c r="J19009" s="3"/>
      <c r="K19009" s="3"/>
      <c r="L19009" s="3"/>
      <c r="M19009" s="3"/>
      <c r="N19009" s="3"/>
      <c r="O19009" s="3"/>
      <c r="P19009" s="3"/>
      <c r="Q19009" s="3"/>
      <c r="R19009" s="3"/>
      <c r="S19009" s="3"/>
    </row>
    <row r="19010" spans="5:19" x14ac:dyDescent="0.3">
      <c r="E19010"/>
      <c r="F19010"/>
      <c r="G19010" s="3"/>
      <c r="H19010" s="3"/>
      <c r="I19010" s="3"/>
      <c r="J19010" s="3"/>
      <c r="K19010" s="3"/>
      <c r="L19010" s="3"/>
      <c r="M19010" s="3"/>
      <c r="N19010" s="3"/>
      <c r="O19010" s="3"/>
      <c r="P19010" s="3"/>
      <c r="Q19010" s="3"/>
      <c r="R19010" s="3"/>
      <c r="S19010" s="3"/>
    </row>
    <row r="19011" spans="5:19" x14ac:dyDescent="0.3">
      <c r="E19011"/>
      <c r="F19011"/>
      <c r="G19011" s="3"/>
      <c r="H19011" s="3"/>
      <c r="I19011" s="3"/>
      <c r="J19011" s="3"/>
      <c r="K19011" s="3"/>
      <c r="L19011" s="3"/>
      <c r="M19011" s="3"/>
      <c r="N19011" s="3"/>
      <c r="O19011" s="3"/>
      <c r="P19011" s="3"/>
      <c r="Q19011" s="3"/>
      <c r="R19011" s="3"/>
      <c r="S19011" s="3"/>
    </row>
    <row r="19012" spans="5:19" x14ac:dyDescent="0.3">
      <c r="E19012"/>
      <c r="F19012"/>
      <c r="G19012" s="3"/>
      <c r="H19012" s="3"/>
      <c r="I19012" s="3"/>
      <c r="J19012" s="3"/>
      <c r="K19012" s="3"/>
      <c r="L19012" s="3"/>
      <c r="M19012" s="3"/>
      <c r="N19012" s="3"/>
      <c r="O19012" s="3"/>
      <c r="P19012" s="3"/>
      <c r="Q19012" s="3"/>
      <c r="R19012" s="3"/>
      <c r="S19012" s="3"/>
    </row>
    <row r="19013" spans="5:19" x14ac:dyDescent="0.3">
      <c r="E19013"/>
      <c r="F19013"/>
      <c r="G19013" s="3"/>
      <c r="H19013" s="3"/>
      <c r="I19013" s="3"/>
      <c r="J19013" s="3"/>
      <c r="K19013" s="3"/>
      <c r="L19013" s="3"/>
      <c r="M19013" s="3"/>
      <c r="N19013" s="3"/>
      <c r="O19013" s="3"/>
      <c r="P19013" s="3"/>
      <c r="Q19013" s="3"/>
      <c r="R19013" s="3"/>
      <c r="S19013" s="3"/>
    </row>
    <row r="19014" spans="5:19" x14ac:dyDescent="0.3">
      <c r="E19014"/>
      <c r="F19014"/>
      <c r="G19014" s="3"/>
      <c r="H19014" s="3"/>
      <c r="I19014" s="3"/>
      <c r="J19014" s="3"/>
      <c r="K19014" s="3"/>
      <c r="L19014" s="3"/>
      <c r="M19014" s="3"/>
      <c r="N19014" s="3"/>
      <c r="O19014" s="3"/>
      <c r="P19014" s="3"/>
      <c r="Q19014" s="3"/>
      <c r="R19014" s="3"/>
      <c r="S19014" s="3"/>
    </row>
    <row r="19015" spans="5:19" x14ac:dyDescent="0.3">
      <c r="E19015"/>
      <c r="F19015"/>
      <c r="G19015" s="3"/>
      <c r="H19015" s="3"/>
      <c r="I19015" s="3"/>
      <c r="J19015" s="3"/>
      <c r="K19015" s="3"/>
      <c r="L19015" s="3"/>
      <c r="M19015" s="3"/>
      <c r="N19015" s="3"/>
      <c r="O19015" s="3"/>
      <c r="P19015" s="3"/>
      <c r="Q19015" s="3"/>
      <c r="R19015" s="3"/>
      <c r="S19015" s="3"/>
    </row>
    <row r="19016" spans="5:19" x14ac:dyDescent="0.3">
      <c r="E19016"/>
      <c r="F19016"/>
      <c r="G19016" s="3"/>
      <c r="H19016" s="3"/>
      <c r="I19016" s="3"/>
      <c r="J19016" s="3"/>
      <c r="K19016" s="3"/>
      <c r="L19016" s="3"/>
      <c r="M19016" s="3"/>
      <c r="N19016" s="3"/>
      <c r="O19016" s="3"/>
      <c r="P19016" s="3"/>
      <c r="Q19016" s="3"/>
      <c r="R19016" s="3"/>
      <c r="S19016" s="3"/>
    </row>
    <row r="19017" spans="5:19" x14ac:dyDescent="0.3">
      <c r="E19017"/>
      <c r="F19017"/>
      <c r="G19017" s="3"/>
      <c r="H19017" s="3"/>
      <c r="I19017" s="3"/>
      <c r="J19017" s="3"/>
      <c r="K19017" s="3"/>
      <c r="L19017" s="3"/>
      <c r="M19017" s="3"/>
      <c r="N19017" s="3"/>
      <c r="O19017" s="3"/>
      <c r="P19017" s="3"/>
      <c r="Q19017" s="3"/>
      <c r="R19017" s="3"/>
      <c r="S19017" s="3"/>
    </row>
    <row r="19018" spans="5:19" x14ac:dyDescent="0.3">
      <c r="E19018"/>
      <c r="F19018"/>
      <c r="G19018" s="3"/>
      <c r="H19018" s="3"/>
      <c r="I19018" s="3"/>
      <c r="J19018" s="3"/>
      <c r="K19018" s="3"/>
      <c r="L19018" s="3"/>
      <c r="M19018" s="3"/>
      <c r="N19018" s="3"/>
      <c r="O19018" s="3"/>
      <c r="P19018" s="3"/>
      <c r="Q19018" s="3"/>
      <c r="R19018" s="3"/>
      <c r="S19018" s="3"/>
    </row>
    <row r="19019" spans="5:19" x14ac:dyDescent="0.3">
      <c r="E19019"/>
      <c r="F19019"/>
      <c r="G19019" s="3"/>
      <c r="H19019" s="3"/>
      <c r="I19019" s="3"/>
      <c r="J19019" s="3"/>
      <c r="K19019" s="3"/>
      <c r="L19019" s="3"/>
      <c r="M19019" s="3"/>
      <c r="N19019" s="3"/>
      <c r="O19019" s="3"/>
      <c r="P19019" s="3"/>
      <c r="Q19019" s="3"/>
      <c r="R19019" s="3"/>
      <c r="S19019" s="3"/>
    </row>
    <row r="19020" spans="5:19" x14ac:dyDescent="0.3">
      <c r="E19020"/>
      <c r="F19020"/>
      <c r="G19020" s="3"/>
      <c r="H19020" s="3"/>
      <c r="I19020" s="3"/>
      <c r="J19020" s="3"/>
      <c r="K19020" s="3"/>
      <c r="L19020" s="3"/>
      <c r="M19020" s="3"/>
      <c r="N19020" s="3"/>
      <c r="O19020" s="3"/>
      <c r="P19020" s="3"/>
      <c r="Q19020" s="3"/>
      <c r="R19020" s="3"/>
      <c r="S19020" s="3"/>
    </row>
    <row r="19021" spans="5:19" x14ac:dyDescent="0.3">
      <c r="E19021"/>
      <c r="F19021"/>
      <c r="G19021" s="3"/>
      <c r="H19021" s="3"/>
      <c r="I19021" s="3"/>
      <c r="J19021" s="3"/>
      <c r="K19021" s="3"/>
      <c r="L19021" s="3"/>
      <c r="M19021" s="3"/>
      <c r="N19021" s="3"/>
      <c r="O19021" s="3"/>
      <c r="P19021" s="3"/>
      <c r="Q19021" s="3"/>
      <c r="R19021" s="3"/>
      <c r="S19021" s="3"/>
    </row>
    <row r="19022" spans="5:19" x14ac:dyDescent="0.3">
      <c r="E19022"/>
      <c r="F19022"/>
      <c r="G19022" s="3"/>
      <c r="H19022" s="3"/>
      <c r="I19022" s="3"/>
      <c r="J19022" s="3"/>
      <c r="K19022" s="3"/>
      <c r="L19022" s="3"/>
      <c r="M19022" s="3"/>
      <c r="N19022" s="3"/>
      <c r="O19022" s="3"/>
      <c r="P19022" s="3"/>
      <c r="Q19022" s="3"/>
      <c r="R19022" s="3"/>
      <c r="S19022" s="3"/>
    </row>
    <row r="19023" spans="5:19" x14ac:dyDescent="0.3">
      <c r="E19023"/>
      <c r="F19023"/>
      <c r="G19023" s="3"/>
      <c r="H19023" s="3"/>
      <c r="I19023" s="3"/>
      <c r="J19023" s="3"/>
      <c r="K19023" s="3"/>
      <c r="L19023" s="3"/>
      <c r="M19023" s="3"/>
      <c r="N19023" s="3"/>
      <c r="O19023" s="3"/>
      <c r="P19023" s="3"/>
      <c r="Q19023" s="3"/>
      <c r="R19023" s="3"/>
      <c r="S19023" s="3"/>
    </row>
    <row r="19024" spans="5:19" x14ac:dyDescent="0.3">
      <c r="E19024"/>
      <c r="F19024"/>
      <c r="G19024" s="3"/>
      <c r="H19024" s="3"/>
      <c r="I19024" s="3"/>
      <c r="J19024" s="3"/>
      <c r="K19024" s="3"/>
      <c r="L19024" s="3"/>
      <c r="M19024" s="3"/>
      <c r="N19024" s="3"/>
      <c r="O19024" s="3"/>
      <c r="P19024" s="3"/>
      <c r="Q19024" s="3"/>
      <c r="R19024" s="3"/>
      <c r="S19024" s="3"/>
    </row>
    <row r="19025" spans="5:19" x14ac:dyDescent="0.3">
      <c r="E19025"/>
      <c r="F19025"/>
      <c r="G19025" s="3"/>
      <c r="H19025" s="3"/>
      <c r="I19025" s="3"/>
      <c r="J19025" s="3"/>
      <c r="K19025" s="3"/>
      <c r="L19025" s="3"/>
      <c r="M19025" s="3"/>
      <c r="N19025" s="3"/>
      <c r="O19025" s="3"/>
      <c r="P19025" s="3"/>
      <c r="Q19025" s="3"/>
      <c r="R19025" s="3"/>
      <c r="S19025" s="3"/>
    </row>
    <row r="19026" spans="5:19" x14ac:dyDescent="0.3">
      <c r="E19026"/>
      <c r="F19026"/>
      <c r="G19026" s="3"/>
      <c r="H19026" s="3"/>
      <c r="I19026" s="3"/>
      <c r="J19026" s="3"/>
      <c r="K19026" s="3"/>
      <c r="L19026" s="3"/>
      <c r="M19026" s="3"/>
      <c r="N19026" s="3"/>
      <c r="O19026" s="3"/>
      <c r="P19026" s="3"/>
      <c r="Q19026" s="3"/>
      <c r="R19026" s="3"/>
      <c r="S19026" s="3"/>
    </row>
    <row r="19027" spans="5:19" x14ac:dyDescent="0.3">
      <c r="E19027"/>
      <c r="F19027"/>
      <c r="G19027" s="3"/>
      <c r="H19027" s="3"/>
      <c r="I19027" s="3"/>
      <c r="J19027" s="3"/>
      <c r="K19027" s="3"/>
      <c r="L19027" s="3"/>
      <c r="M19027" s="3"/>
      <c r="N19027" s="3"/>
      <c r="O19027" s="3"/>
      <c r="P19027" s="3"/>
      <c r="Q19027" s="3"/>
      <c r="R19027" s="3"/>
      <c r="S19027" s="3"/>
    </row>
    <row r="19028" spans="5:19" x14ac:dyDescent="0.3">
      <c r="E19028"/>
      <c r="F19028"/>
      <c r="G19028" s="3"/>
      <c r="H19028" s="3"/>
      <c r="I19028" s="3"/>
      <c r="J19028" s="3"/>
      <c r="K19028" s="3"/>
      <c r="L19028" s="3"/>
      <c r="M19028" s="3"/>
      <c r="N19028" s="3"/>
      <c r="O19028" s="3"/>
      <c r="P19028" s="3"/>
      <c r="Q19028" s="3"/>
      <c r="R19028" s="3"/>
      <c r="S19028" s="3"/>
    </row>
    <row r="19029" spans="5:19" x14ac:dyDescent="0.3">
      <c r="E19029"/>
      <c r="F19029"/>
      <c r="G19029" s="3"/>
      <c r="H19029" s="3"/>
      <c r="I19029" s="3"/>
      <c r="J19029" s="3"/>
      <c r="K19029" s="3"/>
      <c r="L19029" s="3"/>
      <c r="M19029" s="3"/>
      <c r="N19029" s="3"/>
      <c r="O19029" s="3"/>
      <c r="P19029" s="3"/>
      <c r="Q19029" s="3"/>
      <c r="R19029" s="3"/>
      <c r="S19029" s="3"/>
    </row>
    <row r="19030" spans="5:19" x14ac:dyDescent="0.3">
      <c r="E19030"/>
      <c r="F19030"/>
      <c r="G19030" s="3"/>
      <c r="H19030" s="3"/>
      <c r="I19030" s="3"/>
      <c r="J19030" s="3"/>
      <c r="K19030" s="3"/>
      <c r="L19030" s="3"/>
      <c r="M19030" s="3"/>
      <c r="N19030" s="3"/>
      <c r="O19030" s="3"/>
      <c r="P19030" s="3"/>
      <c r="Q19030" s="3"/>
      <c r="R19030" s="3"/>
      <c r="S19030" s="3"/>
    </row>
    <row r="19031" spans="5:19" x14ac:dyDescent="0.3">
      <c r="E19031"/>
      <c r="F19031"/>
      <c r="G19031" s="3"/>
      <c r="H19031" s="3"/>
      <c r="I19031" s="3"/>
      <c r="J19031" s="3"/>
      <c r="K19031" s="3"/>
      <c r="L19031" s="3"/>
      <c r="M19031" s="3"/>
      <c r="N19031" s="3"/>
      <c r="O19031" s="3"/>
      <c r="P19031" s="3"/>
      <c r="Q19031" s="3"/>
      <c r="R19031" s="3"/>
      <c r="S19031" s="3"/>
    </row>
    <row r="19032" spans="5:19" x14ac:dyDescent="0.3">
      <c r="E19032"/>
      <c r="F19032"/>
      <c r="G19032" s="3"/>
      <c r="H19032" s="3"/>
      <c r="I19032" s="3"/>
      <c r="J19032" s="3"/>
      <c r="K19032" s="3"/>
      <c r="L19032" s="3"/>
      <c r="M19032" s="3"/>
      <c r="N19032" s="3"/>
      <c r="O19032" s="3"/>
      <c r="P19032" s="3"/>
      <c r="Q19032" s="3"/>
      <c r="R19032" s="3"/>
      <c r="S19032" s="3"/>
    </row>
    <row r="19033" spans="5:19" x14ac:dyDescent="0.3">
      <c r="E19033"/>
      <c r="F19033"/>
      <c r="G19033" s="3"/>
      <c r="H19033" s="3"/>
      <c r="I19033" s="3"/>
      <c r="J19033" s="3"/>
      <c r="K19033" s="3"/>
      <c r="L19033" s="3"/>
      <c r="M19033" s="3"/>
      <c r="N19033" s="3"/>
      <c r="O19033" s="3"/>
      <c r="P19033" s="3"/>
      <c r="Q19033" s="3"/>
      <c r="R19033" s="3"/>
      <c r="S19033" s="3"/>
    </row>
    <row r="19034" spans="5:19" x14ac:dyDescent="0.3">
      <c r="E19034"/>
      <c r="F19034"/>
      <c r="G19034" s="3"/>
      <c r="H19034" s="3"/>
      <c r="I19034" s="3"/>
      <c r="J19034" s="3"/>
      <c r="K19034" s="3"/>
      <c r="L19034" s="3"/>
      <c r="M19034" s="3"/>
      <c r="N19034" s="3"/>
      <c r="O19034" s="3"/>
      <c r="P19034" s="3"/>
      <c r="Q19034" s="3"/>
      <c r="R19034" s="3"/>
      <c r="S19034" s="3"/>
    </row>
    <row r="19035" spans="5:19" x14ac:dyDescent="0.3">
      <c r="E19035"/>
      <c r="F19035"/>
      <c r="G19035" s="3"/>
      <c r="H19035" s="3"/>
      <c r="I19035" s="3"/>
      <c r="J19035" s="3"/>
      <c r="K19035" s="3"/>
      <c r="L19035" s="3"/>
      <c r="M19035" s="3"/>
      <c r="N19035" s="3"/>
      <c r="O19035" s="3"/>
      <c r="P19035" s="3"/>
      <c r="Q19035" s="3"/>
      <c r="R19035" s="3"/>
      <c r="S19035" s="3"/>
    </row>
    <row r="19036" spans="5:19" x14ac:dyDescent="0.3">
      <c r="E19036"/>
      <c r="F19036"/>
      <c r="G19036" s="3"/>
      <c r="H19036" s="3"/>
      <c r="I19036" s="3"/>
      <c r="J19036" s="3"/>
      <c r="K19036" s="3"/>
      <c r="L19036" s="3"/>
      <c r="M19036" s="3"/>
      <c r="N19036" s="3"/>
      <c r="O19036" s="3"/>
      <c r="P19036" s="3"/>
      <c r="Q19036" s="3"/>
      <c r="R19036" s="3"/>
      <c r="S19036" s="3"/>
    </row>
    <row r="19037" spans="5:19" x14ac:dyDescent="0.3">
      <c r="E19037"/>
      <c r="F19037"/>
      <c r="G19037" s="3"/>
      <c r="H19037" s="3"/>
      <c r="I19037" s="3"/>
      <c r="J19037" s="3"/>
      <c r="K19037" s="3"/>
      <c r="L19037" s="3"/>
      <c r="M19037" s="3"/>
      <c r="N19037" s="3"/>
      <c r="O19037" s="3"/>
      <c r="P19037" s="3"/>
      <c r="Q19037" s="3"/>
      <c r="R19037" s="3"/>
      <c r="S19037" s="3"/>
    </row>
    <row r="19038" spans="5:19" x14ac:dyDescent="0.3">
      <c r="E19038"/>
      <c r="F19038"/>
      <c r="G19038" s="3"/>
      <c r="H19038" s="3"/>
      <c r="I19038" s="3"/>
      <c r="J19038" s="3"/>
      <c r="K19038" s="3"/>
      <c r="L19038" s="3"/>
      <c r="M19038" s="3"/>
      <c r="N19038" s="3"/>
      <c r="O19038" s="3"/>
      <c r="P19038" s="3"/>
      <c r="Q19038" s="3"/>
      <c r="R19038" s="3"/>
      <c r="S19038" s="3"/>
    </row>
    <row r="19039" spans="5:19" x14ac:dyDescent="0.3">
      <c r="E19039"/>
      <c r="F19039"/>
      <c r="G19039" s="3"/>
      <c r="H19039" s="3"/>
      <c r="I19039" s="3"/>
      <c r="J19039" s="3"/>
      <c r="K19039" s="3"/>
      <c r="L19039" s="3"/>
      <c r="M19039" s="3"/>
      <c r="N19039" s="3"/>
      <c r="O19039" s="3"/>
      <c r="P19039" s="3"/>
      <c r="Q19039" s="3"/>
      <c r="R19039" s="3"/>
      <c r="S19039" s="3"/>
    </row>
    <row r="19040" spans="5:19" x14ac:dyDescent="0.3">
      <c r="E19040"/>
      <c r="F19040"/>
      <c r="G19040" s="3"/>
      <c r="H19040" s="3"/>
      <c r="I19040" s="3"/>
      <c r="J19040" s="3"/>
      <c r="K19040" s="3"/>
      <c r="L19040" s="3"/>
      <c r="M19040" s="3"/>
      <c r="N19040" s="3"/>
      <c r="O19040" s="3"/>
      <c r="P19040" s="3"/>
      <c r="Q19040" s="3"/>
      <c r="R19040" s="3"/>
      <c r="S19040" s="3"/>
    </row>
    <row r="19041" spans="5:19" x14ac:dyDescent="0.3">
      <c r="E19041"/>
      <c r="F19041"/>
      <c r="G19041" s="3"/>
      <c r="H19041" s="3"/>
      <c r="I19041" s="3"/>
      <c r="J19041" s="3"/>
      <c r="K19041" s="3"/>
      <c r="L19041" s="3"/>
      <c r="M19041" s="3"/>
      <c r="N19041" s="3"/>
      <c r="O19041" s="3"/>
      <c r="P19041" s="3"/>
      <c r="Q19041" s="3"/>
      <c r="R19041" s="3"/>
      <c r="S19041" s="3"/>
    </row>
    <row r="19042" spans="5:19" x14ac:dyDescent="0.3">
      <c r="E19042"/>
      <c r="F19042"/>
      <c r="G19042" s="3"/>
      <c r="H19042" s="3"/>
      <c r="I19042" s="3"/>
      <c r="J19042" s="3"/>
      <c r="K19042" s="3"/>
      <c r="L19042" s="3"/>
      <c r="M19042" s="3"/>
      <c r="N19042" s="3"/>
      <c r="O19042" s="3"/>
      <c r="P19042" s="3"/>
      <c r="Q19042" s="3"/>
      <c r="R19042" s="3"/>
      <c r="S19042" s="3"/>
    </row>
    <row r="19043" spans="5:19" x14ac:dyDescent="0.3">
      <c r="E19043"/>
      <c r="F19043"/>
      <c r="G19043" s="3"/>
      <c r="H19043" s="3"/>
      <c r="I19043" s="3"/>
      <c r="J19043" s="3"/>
      <c r="K19043" s="3"/>
      <c r="L19043" s="3"/>
      <c r="M19043" s="3"/>
      <c r="N19043" s="3"/>
      <c r="O19043" s="3"/>
      <c r="P19043" s="3"/>
      <c r="Q19043" s="3"/>
      <c r="R19043" s="3"/>
      <c r="S19043" s="3"/>
    </row>
    <row r="19044" spans="5:19" x14ac:dyDescent="0.3">
      <c r="E19044"/>
      <c r="F19044"/>
      <c r="G19044" s="3"/>
      <c r="H19044" s="3"/>
      <c r="I19044" s="3"/>
      <c r="J19044" s="3"/>
      <c r="K19044" s="3"/>
      <c r="L19044" s="3"/>
      <c r="M19044" s="3"/>
      <c r="N19044" s="3"/>
      <c r="O19044" s="3"/>
      <c r="P19044" s="3"/>
      <c r="Q19044" s="3"/>
      <c r="R19044" s="3"/>
      <c r="S19044" s="3"/>
    </row>
    <row r="19045" spans="5:19" x14ac:dyDescent="0.3">
      <c r="E19045"/>
      <c r="F19045"/>
      <c r="G19045" s="3"/>
      <c r="H19045" s="3"/>
      <c r="I19045" s="3"/>
      <c r="J19045" s="3"/>
      <c r="K19045" s="3"/>
      <c r="L19045" s="3"/>
      <c r="M19045" s="3"/>
      <c r="N19045" s="3"/>
      <c r="O19045" s="3"/>
      <c r="P19045" s="3"/>
      <c r="Q19045" s="3"/>
      <c r="R19045" s="3"/>
      <c r="S19045" s="3"/>
    </row>
    <row r="19046" spans="5:19" x14ac:dyDescent="0.3">
      <c r="E19046"/>
      <c r="F19046"/>
      <c r="G19046" s="3"/>
      <c r="H19046" s="3"/>
      <c r="I19046" s="3"/>
      <c r="J19046" s="3"/>
      <c r="K19046" s="3"/>
      <c r="L19046" s="3"/>
      <c r="M19046" s="3"/>
      <c r="N19046" s="3"/>
      <c r="O19046" s="3"/>
      <c r="P19046" s="3"/>
      <c r="Q19046" s="3"/>
      <c r="R19046" s="3"/>
      <c r="S19046" s="3"/>
    </row>
    <row r="19047" spans="5:19" x14ac:dyDescent="0.3">
      <c r="E19047"/>
      <c r="F19047"/>
      <c r="G19047" s="3"/>
      <c r="H19047" s="3"/>
      <c r="I19047" s="3"/>
      <c r="J19047" s="3"/>
      <c r="K19047" s="3"/>
      <c r="L19047" s="3"/>
      <c r="M19047" s="3"/>
      <c r="N19047" s="3"/>
      <c r="O19047" s="3"/>
      <c r="P19047" s="3"/>
      <c r="Q19047" s="3"/>
      <c r="R19047" s="3"/>
      <c r="S19047" s="3"/>
    </row>
    <row r="19048" spans="5:19" x14ac:dyDescent="0.3">
      <c r="E19048"/>
      <c r="F19048"/>
      <c r="G19048" s="3"/>
      <c r="H19048" s="3"/>
      <c r="I19048" s="3"/>
      <c r="J19048" s="3"/>
      <c r="K19048" s="3"/>
      <c r="L19048" s="3"/>
      <c r="M19048" s="3"/>
      <c r="N19048" s="3"/>
      <c r="O19048" s="3"/>
      <c r="P19048" s="3"/>
      <c r="Q19048" s="3"/>
      <c r="R19048" s="3"/>
      <c r="S19048" s="3"/>
    </row>
    <row r="19049" spans="5:19" x14ac:dyDescent="0.3">
      <c r="E19049"/>
      <c r="F19049"/>
      <c r="G19049" s="3"/>
      <c r="H19049" s="3"/>
      <c r="I19049" s="3"/>
      <c r="J19049" s="3"/>
      <c r="K19049" s="3"/>
      <c r="L19049" s="3"/>
      <c r="M19049" s="3"/>
      <c r="N19049" s="3"/>
      <c r="O19049" s="3"/>
      <c r="P19049" s="3"/>
      <c r="Q19049" s="3"/>
      <c r="R19049" s="3"/>
      <c r="S19049" s="3"/>
    </row>
    <row r="19050" spans="5:19" x14ac:dyDescent="0.3">
      <c r="E19050"/>
      <c r="F19050"/>
      <c r="G19050" s="3"/>
      <c r="H19050" s="3"/>
      <c r="I19050" s="3"/>
      <c r="J19050" s="3"/>
      <c r="K19050" s="3"/>
      <c r="L19050" s="3"/>
      <c r="M19050" s="3"/>
      <c r="N19050" s="3"/>
      <c r="O19050" s="3"/>
      <c r="P19050" s="3"/>
      <c r="Q19050" s="3"/>
      <c r="R19050" s="3"/>
      <c r="S19050" s="3"/>
    </row>
    <row r="19051" spans="5:19" x14ac:dyDescent="0.3">
      <c r="E19051"/>
      <c r="F19051"/>
      <c r="G19051" s="3"/>
      <c r="H19051" s="3"/>
      <c r="I19051" s="3"/>
      <c r="J19051" s="3"/>
      <c r="K19051" s="3"/>
      <c r="L19051" s="3"/>
      <c r="M19051" s="3"/>
      <c r="N19051" s="3"/>
      <c r="O19051" s="3"/>
      <c r="P19051" s="3"/>
      <c r="Q19051" s="3"/>
      <c r="R19051" s="3"/>
      <c r="S19051" s="3"/>
    </row>
    <row r="19052" spans="5:19" x14ac:dyDescent="0.3">
      <c r="E19052"/>
      <c r="F19052"/>
      <c r="G19052" s="3"/>
      <c r="H19052" s="3"/>
      <c r="I19052" s="3"/>
      <c r="J19052" s="3"/>
      <c r="K19052" s="3"/>
      <c r="L19052" s="3"/>
      <c r="M19052" s="3"/>
      <c r="N19052" s="3"/>
      <c r="O19052" s="3"/>
      <c r="P19052" s="3"/>
      <c r="Q19052" s="3"/>
      <c r="R19052" s="3"/>
      <c r="S19052" s="3"/>
    </row>
    <row r="19053" spans="5:19" x14ac:dyDescent="0.3">
      <c r="E19053"/>
      <c r="F19053"/>
      <c r="G19053" s="3"/>
      <c r="H19053" s="3"/>
      <c r="I19053" s="3"/>
      <c r="J19053" s="3"/>
      <c r="K19053" s="3"/>
      <c r="L19053" s="3"/>
      <c r="M19053" s="3"/>
      <c r="N19053" s="3"/>
      <c r="O19053" s="3"/>
      <c r="P19053" s="3"/>
      <c r="Q19053" s="3"/>
      <c r="R19053" s="3"/>
      <c r="S19053" s="3"/>
    </row>
    <row r="19054" spans="5:19" x14ac:dyDescent="0.3">
      <c r="E19054"/>
      <c r="F19054"/>
      <c r="G19054" s="3"/>
      <c r="H19054" s="3"/>
      <c r="I19054" s="3"/>
      <c r="J19054" s="3"/>
      <c r="K19054" s="3"/>
      <c r="L19054" s="3"/>
      <c r="M19054" s="3"/>
      <c r="N19054" s="3"/>
      <c r="O19054" s="3"/>
      <c r="P19054" s="3"/>
      <c r="Q19054" s="3"/>
      <c r="R19054" s="3"/>
      <c r="S19054" s="3"/>
    </row>
    <row r="19055" spans="5:19" x14ac:dyDescent="0.3">
      <c r="E19055"/>
      <c r="F19055"/>
      <c r="G19055" s="3"/>
      <c r="H19055" s="3"/>
      <c r="I19055" s="3"/>
      <c r="J19055" s="3"/>
      <c r="K19055" s="3"/>
      <c r="L19055" s="3"/>
      <c r="M19055" s="3"/>
      <c r="N19055" s="3"/>
      <c r="O19055" s="3"/>
      <c r="P19055" s="3"/>
      <c r="Q19055" s="3"/>
      <c r="R19055" s="3"/>
      <c r="S19055" s="3"/>
    </row>
    <row r="19056" spans="5:19" x14ac:dyDescent="0.3">
      <c r="E19056"/>
      <c r="F19056"/>
      <c r="G19056" s="3"/>
      <c r="H19056" s="3"/>
      <c r="I19056" s="3"/>
      <c r="J19056" s="3"/>
      <c r="K19056" s="3"/>
      <c r="L19056" s="3"/>
      <c r="M19056" s="3"/>
      <c r="N19056" s="3"/>
      <c r="O19056" s="3"/>
      <c r="P19056" s="3"/>
      <c r="Q19056" s="3"/>
      <c r="R19056" s="3"/>
      <c r="S19056" s="3"/>
    </row>
    <row r="19057" spans="5:19" x14ac:dyDescent="0.3">
      <c r="E19057"/>
      <c r="F19057"/>
      <c r="G19057" s="3"/>
      <c r="H19057" s="3"/>
      <c r="I19057" s="3"/>
      <c r="J19057" s="3"/>
      <c r="K19057" s="3"/>
      <c r="L19057" s="3"/>
      <c r="M19057" s="3"/>
      <c r="N19057" s="3"/>
      <c r="O19057" s="3"/>
      <c r="P19057" s="3"/>
      <c r="Q19057" s="3"/>
      <c r="R19057" s="3"/>
      <c r="S19057" s="3"/>
    </row>
    <row r="19058" spans="5:19" x14ac:dyDescent="0.3">
      <c r="E19058"/>
      <c r="F19058"/>
      <c r="G19058" s="3"/>
      <c r="H19058" s="3"/>
      <c r="I19058" s="3"/>
      <c r="J19058" s="3"/>
      <c r="K19058" s="3"/>
      <c r="L19058" s="3"/>
      <c r="M19058" s="3"/>
      <c r="N19058" s="3"/>
      <c r="O19058" s="3"/>
      <c r="P19058" s="3"/>
      <c r="Q19058" s="3"/>
      <c r="R19058" s="3"/>
      <c r="S19058" s="3"/>
    </row>
    <row r="19059" spans="5:19" x14ac:dyDescent="0.3">
      <c r="E19059"/>
      <c r="F19059"/>
      <c r="G19059" s="3"/>
      <c r="H19059" s="3"/>
      <c r="I19059" s="3"/>
      <c r="J19059" s="3"/>
      <c r="K19059" s="3"/>
      <c r="L19059" s="3"/>
      <c r="M19059" s="3"/>
      <c r="N19059" s="3"/>
      <c r="O19059" s="3"/>
      <c r="P19059" s="3"/>
      <c r="Q19059" s="3"/>
      <c r="R19059" s="3"/>
      <c r="S19059" s="3"/>
    </row>
    <row r="19060" spans="5:19" x14ac:dyDescent="0.3">
      <c r="E19060"/>
      <c r="F19060"/>
      <c r="G19060" s="3"/>
      <c r="H19060" s="3"/>
      <c r="I19060" s="3"/>
      <c r="J19060" s="3"/>
      <c r="K19060" s="3"/>
      <c r="L19060" s="3"/>
      <c r="M19060" s="3"/>
      <c r="N19060" s="3"/>
      <c r="O19060" s="3"/>
      <c r="P19060" s="3"/>
      <c r="Q19060" s="3"/>
      <c r="R19060" s="3"/>
      <c r="S19060" s="3"/>
    </row>
    <row r="19061" spans="5:19" x14ac:dyDescent="0.3">
      <c r="E19061"/>
      <c r="F19061"/>
      <c r="G19061" s="3"/>
      <c r="H19061" s="3"/>
      <c r="I19061" s="3"/>
      <c r="J19061" s="3"/>
      <c r="K19061" s="3"/>
      <c r="L19061" s="3"/>
      <c r="M19061" s="3"/>
      <c r="N19061" s="3"/>
      <c r="O19061" s="3"/>
      <c r="P19061" s="3"/>
      <c r="Q19061" s="3"/>
      <c r="R19061" s="3"/>
      <c r="S19061" s="3"/>
    </row>
    <row r="19062" spans="5:19" x14ac:dyDescent="0.3">
      <c r="E19062"/>
      <c r="F19062"/>
      <c r="G19062" s="3"/>
      <c r="H19062" s="3"/>
      <c r="I19062" s="3"/>
      <c r="J19062" s="3"/>
      <c r="K19062" s="3"/>
      <c r="L19062" s="3"/>
      <c r="M19062" s="3"/>
      <c r="N19062" s="3"/>
      <c r="O19062" s="3"/>
      <c r="P19062" s="3"/>
      <c r="Q19062" s="3"/>
      <c r="R19062" s="3"/>
      <c r="S19062" s="3"/>
    </row>
    <row r="19063" spans="5:19" x14ac:dyDescent="0.3">
      <c r="E19063"/>
      <c r="F19063"/>
      <c r="G19063" s="3"/>
      <c r="H19063" s="3"/>
      <c r="I19063" s="3"/>
      <c r="J19063" s="3"/>
      <c r="K19063" s="3"/>
      <c r="L19063" s="3"/>
      <c r="M19063" s="3"/>
      <c r="N19063" s="3"/>
      <c r="O19063" s="3"/>
      <c r="P19063" s="3"/>
      <c r="Q19063" s="3"/>
      <c r="R19063" s="3"/>
      <c r="S19063" s="3"/>
    </row>
    <row r="19064" spans="5:19" x14ac:dyDescent="0.3">
      <c r="E19064"/>
      <c r="F19064"/>
      <c r="G19064" s="3"/>
      <c r="H19064" s="3"/>
      <c r="I19064" s="3"/>
      <c r="J19064" s="3"/>
      <c r="K19064" s="3"/>
      <c r="L19064" s="3"/>
      <c r="M19064" s="3"/>
      <c r="N19064" s="3"/>
      <c r="O19064" s="3"/>
      <c r="P19064" s="3"/>
      <c r="Q19064" s="3"/>
      <c r="R19064" s="3"/>
      <c r="S19064" s="3"/>
    </row>
    <row r="19065" spans="5:19" x14ac:dyDescent="0.3">
      <c r="E19065"/>
      <c r="F19065"/>
      <c r="G19065" s="3"/>
      <c r="H19065" s="3"/>
      <c r="I19065" s="3"/>
      <c r="J19065" s="3"/>
      <c r="K19065" s="3"/>
      <c r="L19065" s="3"/>
      <c r="M19065" s="3"/>
      <c r="N19065" s="3"/>
      <c r="O19065" s="3"/>
      <c r="P19065" s="3"/>
      <c r="Q19065" s="3"/>
      <c r="R19065" s="3"/>
      <c r="S19065" s="3"/>
    </row>
    <row r="19066" spans="5:19" x14ac:dyDescent="0.3">
      <c r="E19066"/>
      <c r="F19066"/>
      <c r="G19066" s="3"/>
      <c r="H19066" s="3"/>
      <c r="I19066" s="3"/>
      <c r="J19066" s="3"/>
      <c r="K19066" s="3"/>
      <c r="L19066" s="3"/>
      <c r="M19066" s="3"/>
      <c r="N19066" s="3"/>
      <c r="O19066" s="3"/>
      <c r="P19066" s="3"/>
      <c r="Q19066" s="3"/>
      <c r="R19066" s="3"/>
      <c r="S19066" s="3"/>
    </row>
    <row r="19067" spans="5:19" x14ac:dyDescent="0.3">
      <c r="E19067"/>
      <c r="F19067"/>
      <c r="G19067" s="3"/>
      <c r="H19067" s="3"/>
      <c r="I19067" s="3"/>
      <c r="J19067" s="3"/>
      <c r="K19067" s="3"/>
      <c r="L19067" s="3"/>
      <c r="M19067" s="3"/>
      <c r="N19067" s="3"/>
      <c r="O19067" s="3"/>
      <c r="P19067" s="3"/>
      <c r="Q19067" s="3"/>
      <c r="R19067" s="3"/>
      <c r="S19067" s="3"/>
    </row>
    <row r="19068" spans="5:19" x14ac:dyDescent="0.3">
      <c r="E19068"/>
      <c r="F19068"/>
      <c r="G19068" s="3"/>
      <c r="H19068" s="3"/>
      <c r="I19068" s="3"/>
      <c r="J19068" s="3"/>
      <c r="K19068" s="3"/>
      <c r="L19068" s="3"/>
      <c r="M19068" s="3"/>
      <c r="N19068" s="3"/>
      <c r="O19068" s="3"/>
      <c r="P19068" s="3"/>
      <c r="Q19068" s="3"/>
      <c r="R19068" s="3"/>
      <c r="S19068" s="3"/>
    </row>
    <row r="19069" spans="5:19" x14ac:dyDescent="0.3">
      <c r="E19069"/>
      <c r="F19069"/>
      <c r="G19069" s="3"/>
      <c r="H19069" s="3"/>
      <c r="I19069" s="3"/>
      <c r="J19069" s="3"/>
      <c r="K19069" s="3"/>
      <c r="L19069" s="3"/>
      <c r="M19069" s="3"/>
      <c r="N19069" s="3"/>
      <c r="O19069" s="3"/>
      <c r="P19069" s="3"/>
      <c r="Q19069" s="3"/>
      <c r="R19069" s="3"/>
      <c r="S19069" s="3"/>
    </row>
    <row r="19070" spans="5:19" x14ac:dyDescent="0.3">
      <c r="E19070"/>
      <c r="F19070"/>
      <c r="G19070" s="3"/>
      <c r="H19070" s="3"/>
      <c r="I19070" s="3"/>
      <c r="J19070" s="3"/>
      <c r="K19070" s="3"/>
      <c r="L19070" s="3"/>
      <c r="M19070" s="3"/>
      <c r="N19070" s="3"/>
      <c r="O19070" s="3"/>
      <c r="P19070" s="3"/>
      <c r="Q19070" s="3"/>
      <c r="R19070" s="3"/>
      <c r="S19070" s="3"/>
    </row>
    <row r="19071" spans="5:19" x14ac:dyDescent="0.3">
      <c r="E19071"/>
      <c r="F19071"/>
      <c r="G19071" s="3"/>
      <c r="H19071" s="3"/>
      <c r="I19071" s="3"/>
      <c r="J19071" s="3"/>
      <c r="K19071" s="3"/>
      <c r="L19071" s="3"/>
      <c r="M19071" s="3"/>
      <c r="N19071" s="3"/>
      <c r="O19071" s="3"/>
      <c r="P19071" s="3"/>
      <c r="Q19071" s="3"/>
      <c r="R19071" s="3"/>
      <c r="S19071" s="3"/>
    </row>
    <row r="19072" spans="5:19" x14ac:dyDescent="0.3">
      <c r="E19072"/>
      <c r="F19072"/>
      <c r="G19072" s="3"/>
      <c r="H19072" s="3"/>
      <c r="I19072" s="3"/>
      <c r="J19072" s="3"/>
      <c r="K19072" s="3"/>
      <c r="L19072" s="3"/>
      <c r="M19072" s="3"/>
      <c r="N19072" s="3"/>
      <c r="O19072" s="3"/>
      <c r="P19072" s="3"/>
      <c r="Q19072" s="3"/>
      <c r="R19072" s="3"/>
      <c r="S19072" s="3"/>
    </row>
    <row r="19073" spans="5:19" x14ac:dyDescent="0.3">
      <c r="E19073"/>
      <c r="F19073"/>
      <c r="G19073" s="3"/>
      <c r="H19073" s="3"/>
      <c r="I19073" s="3"/>
      <c r="J19073" s="3"/>
      <c r="K19073" s="3"/>
      <c r="L19073" s="3"/>
      <c r="M19073" s="3"/>
      <c r="N19073" s="3"/>
      <c r="O19073" s="3"/>
      <c r="P19073" s="3"/>
      <c r="Q19073" s="3"/>
      <c r="R19073" s="3"/>
      <c r="S19073" s="3"/>
    </row>
    <row r="19074" spans="5:19" x14ac:dyDescent="0.3">
      <c r="E19074"/>
      <c r="F19074"/>
      <c r="G19074" s="3"/>
      <c r="H19074" s="3"/>
      <c r="I19074" s="3"/>
      <c r="J19074" s="3"/>
      <c r="K19074" s="3"/>
      <c r="L19074" s="3"/>
      <c r="M19074" s="3"/>
      <c r="N19074" s="3"/>
      <c r="O19074" s="3"/>
      <c r="P19074" s="3"/>
      <c r="Q19074" s="3"/>
      <c r="R19074" s="3"/>
      <c r="S19074" s="3"/>
    </row>
    <row r="19075" spans="5:19" x14ac:dyDescent="0.3">
      <c r="E19075"/>
      <c r="F19075"/>
      <c r="G19075" s="3"/>
      <c r="H19075" s="3"/>
      <c r="I19075" s="3"/>
      <c r="J19075" s="3"/>
      <c r="K19075" s="3"/>
      <c r="L19075" s="3"/>
      <c r="M19075" s="3"/>
      <c r="N19075" s="3"/>
      <c r="O19075" s="3"/>
      <c r="P19075" s="3"/>
      <c r="Q19075" s="3"/>
      <c r="R19075" s="3"/>
      <c r="S19075" s="3"/>
    </row>
    <row r="19076" spans="5:19" x14ac:dyDescent="0.3">
      <c r="E19076"/>
      <c r="F19076"/>
      <c r="G19076" s="3"/>
      <c r="H19076" s="3"/>
      <c r="I19076" s="3"/>
      <c r="J19076" s="3"/>
      <c r="K19076" s="3"/>
      <c r="L19076" s="3"/>
      <c r="M19076" s="3"/>
      <c r="N19076" s="3"/>
      <c r="O19076" s="3"/>
      <c r="P19076" s="3"/>
      <c r="Q19076" s="3"/>
      <c r="R19076" s="3"/>
      <c r="S19076" s="3"/>
    </row>
    <row r="19077" spans="5:19" x14ac:dyDescent="0.3">
      <c r="E19077"/>
      <c r="F19077"/>
      <c r="G19077" s="3"/>
      <c r="H19077" s="3"/>
      <c r="I19077" s="3"/>
      <c r="J19077" s="3"/>
      <c r="K19077" s="3"/>
      <c r="L19077" s="3"/>
      <c r="M19077" s="3"/>
      <c r="N19077" s="3"/>
      <c r="O19077" s="3"/>
      <c r="P19077" s="3"/>
      <c r="Q19077" s="3"/>
      <c r="R19077" s="3"/>
      <c r="S19077" s="3"/>
    </row>
    <row r="19078" spans="5:19" x14ac:dyDescent="0.3">
      <c r="E19078"/>
      <c r="F19078"/>
      <c r="G19078" s="3"/>
      <c r="H19078" s="3"/>
      <c r="I19078" s="3"/>
      <c r="J19078" s="3"/>
      <c r="K19078" s="3"/>
      <c r="L19078" s="3"/>
      <c r="M19078" s="3"/>
      <c r="N19078" s="3"/>
      <c r="O19078" s="3"/>
      <c r="P19078" s="3"/>
      <c r="Q19078" s="3"/>
      <c r="R19078" s="3"/>
      <c r="S19078" s="3"/>
    </row>
    <row r="19079" spans="5:19" x14ac:dyDescent="0.3">
      <c r="E19079"/>
      <c r="F19079"/>
      <c r="G19079" s="3"/>
      <c r="H19079" s="3"/>
      <c r="I19079" s="3"/>
      <c r="J19079" s="3"/>
      <c r="K19079" s="3"/>
      <c r="L19079" s="3"/>
      <c r="M19079" s="3"/>
      <c r="N19079" s="3"/>
      <c r="O19079" s="3"/>
      <c r="P19079" s="3"/>
      <c r="Q19079" s="3"/>
      <c r="R19079" s="3"/>
      <c r="S19079" s="3"/>
    </row>
    <row r="19080" spans="5:19" x14ac:dyDescent="0.3">
      <c r="E19080"/>
      <c r="F19080"/>
      <c r="G19080" s="3"/>
      <c r="H19080" s="3"/>
      <c r="I19080" s="3"/>
      <c r="J19080" s="3"/>
      <c r="K19080" s="3"/>
      <c r="L19080" s="3"/>
      <c r="M19080" s="3"/>
      <c r="N19080" s="3"/>
      <c r="O19080" s="3"/>
      <c r="P19080" s="3"/>
      <c r="Q19080" s="3"/>
      <c r="R19080" s="3"/>
      <c r="S19080" s="3"/>
    </row>
    <row r="19081" spans="5:19" x14ac:dyDescent="0.3">
      <c r="E19081"/>
      <c r="F19081"/>
      <c r="G19081" s="3"/>
      <c r="H19081" s="3"/>
      <c r="I19081" s="3"/>
      <c r="J19081" s="3"/>
      <c r="K19081" s="3"/>
      <c r="L19081" s="3"/>
      <c r="M19081" s="3"/>
      <c r="N19081" s="3"/>
      <c r="O19081" s="3"/>
      <c r="P19081" s="3"/>
      <c r="Q19081" s="3"/>
      <c r="R19081" s="3"/>
      <c r="S19081" s="3"/>
    </row>
    <row r="19082" spans="5:19" x14ac:dyDescent="0.3">
      <c r="E19082"/>
      <c r="F19082"/>
      <c r="G19082" s="3"/>
      <c r="H19082" s="3"/>
      <c r="I19082" s="3"/>
      <c r="J19082" s="3"/>
      <c r="K19082" s="3"/>
      <c r="L19082" s="3"/>
      <c r="M19082" s="3"/>
      <c r="N19082" s="3"/>
      <c r="O19082" s="3"/>
      <c r="P19082" s="3"/>
      <c r="Q19082" s="3"/>
      <c r="R19082" s="3"/>
      <c r="S19082" s="3"/>
    </row>
    <row r="19083" spans="5:19" x14ac:dyDescent="0.3">
      <c r="E19083"/>
      <c r="F19083"/>
      <c r="G19083" s="3"/>
      <c r="H19083" s="3"/>
      <c r="I19083" s="3"/>
      <c r="J19083" s="3"/>
      <c r="K19083" s="3"/>
      <c r="L19083" s="3"/>
      <c r="M19083" s="3"/>
      <c r="N19083" s="3"/>
      <c r="O19083" s="3"/>
      <c r="P19083" s="3"/>
      <c r="Q19083" s="3"/>
      <c r="R19083" s="3"/>
      <c r="S19083" s="3"/>
    </row>
    <row r="19084" spans="5:19" x14ac:dyDescent="0.3">
      <c r="E19084"/>
      <c r="F19084"/>
      <c r="G19084" s="3"/>
      <c r="H19084" s="3"/>
      <c r="I19084" s="3"/>
      <c r="J19084" s="3"/>
      <c r="K19084" s="3"/>
      <c r="L19084" s="3"/>
      <c r="M19084" s="3"/>
      <c r="N19084" s="3"/>
      <c r="O19084" s="3"/>
      <c r="P19084" s="3"/>
      <c r="Q19084" s="3"/>
      <c r="R19084" s="3"/>
      <c r="S19084" s="3"/>
    </row>
    <row r="19085" spans="5:19" x14ac:dyDescent="0.3">
      <c r="E19085"/>
      <c r="F19085"/>
      <c r="G19085" s="3"/>
      <c r="H19085" s="3"/>
      <c r="I19085" s="3"/>
      <c r="J19085" s="3"/>
      <c r="K19085" s="3"/>
      <c r="L19085" s="3"/>
      <c r="M19085" s="3"/>
      <c r="N19085" s="3"/>
      <c r="O19085" s="3"/>
      <c r="P19085" s="3"/>
      <c r="Q19085" s="3"/>
      <c r="R19085" s="3"/>
      <c r="S19085" s="3"/>
    </row>
    <row r="19086" spans="5:19" x14ac:dyDescent="0.3">
      <c r="E19086"/>
      <c r="F19086"/>
      <c r="G19086" s="3"/>
      <c r="H19086" s="3"/>
      <c r="I19086" s="3"/>
      <c r="J19086" s="3"/>
      <c r="K19086" s="3"/>
      <c r="L19086" s="3"/>
      <c r="M19086" s="3"/>
      <c r="N19086" s="3"/>
      <c r="O19086" s="3"/>
      <c r="P19086" s="3"/>
      <c r="Q19086" s="3"/>
      <c r="R19086" s="3"/>
      <c r="S19086" s="3"/>
    </row>
    <row r="19087" spans="5:19" x14ac:dyDescent="0.3">
      <c r="E19087"/>
      <c r="F19087"/>
      <c r="G19087" s="3"/>
      <c r="H19087" s="3"/>
      <c r="I19087" s="3"/>
      <c r="J19087" s="3"/>
      <c r="K19087" s="3"/>
      <c r="L19087" s="3"/>
      <c r="M19087" s="3"/>
      <c r="N19087" s="3"/>
      <c r="O19087" s="3"/>
      <c r="P19087" s="3"/>
      <c r="Q19087" s="3"/>
      <c r="R19087" s="3"/>
      <c r="S19087" s="3"/>
    </row>
    <row r="19088" spans="5:19" x14ac:dyDescent="0.3">
      <c r="E19088"/>
      <c r="F19088"/>
      <c r="G19088" s="3"/>
      <c r="H19088" s="3"/>
      <c r="I19088" s="3"/>
      <c r="J19088" s="3"/>
      <c r="K19088" s="3"/>
      <c r="L19088" s="3"/>
      <c r="M19088" s="3"/>
      <c r="N19088" s="3"/>
      <c r="O19088" s="3"/>
      <c r="P19088" s="3"/>
      <c r="Q19088" s="3"/>
      <c r="R19088" s="3"/>
      <c r="S19088" s="3"/>
    </row>
    <row r="19089" spans="5:19" x14ac:dyDescent="0.3">
      <c r="E19089"/>
      <c r="F19089"/>
      <c r="G19089" s="3"/>
      <c r="H19089" s="3"/>
      <c r="I19089" s="3"/>
      <c r="J19089" s="3"/>
      <c r="K19089" s="3"/>
      <c r="L19089" s="3"/>
      <c r="M19089" s="3"/>
      <c r="N19089" s="3"/>
      <c r="O19089" s="3"/>
      <c r="P19089" s="3"/>
      <c r="Q19089" s="3"/>
      <c r="R19089" s="3"/>
      <c r="S19089" s="3"/>
    </row>
    <row r="19090" spans="5:19" x14ac:dyDescent="0.3">
      <c r="E19090"/>
      <c r="F19090"/>
      <c r="G19090" s="3"/>
      <c r="H19090" s="3"/>
      <c r="I19090" s="3"/>
      <c r="J19090" s="3"/>
      <c r="K19090" s="3"/>
      <c r="L19090" s="3"/>
      <c r="M19090" s="3"/>
      <c r="N19090" s="3"/>
      <c r="O19090" s="3"/>
      <c r="P19090" s="3"/>
      <c r="Q19090" s="3"/>
      <c r="R19090" s="3"/>
      <c r="S19090" s="3"/>
    </row>
    <row r="19091" spans="5:19" x14ac:dyDescent="0.3">
      <c r="E19091"/>
      <c r="F19091"/>
      <c r="G19091" s="3"/>
      <c r="H19091" s="3"/>
      <c r="I19091" s="3"/>
      <c r="J19091" s="3"/>
      <c r="K19091" s="3"/>
      <c r="L19091" s="3"/>
      <c r="M19091" s="3"/>
      <c r="N19091" s="3"/>
      <c r="O19091" s="3"/>
      <c r="P19091" s="3"/>
      <c r="Q19091" s="3"/>
      <c r="R19091" s="3"/>
      <c r="S19091" s="3"/>
    </row>
    <row r="19092" spans="5:19" x14ac:dyDescent="0.3">
      <c r="E19092"/>
      <c r="F19092"/>
      <c r="G19092" s="3"/>
      <c r="H19092" s="3"/>
      <c r="I19092" s="3"/>
      <c r="J19092" s="3"/>
      <c r="K19092" s="3"/>
      <c r="L19092" s="3"/>
      <c r="M19092" s="3"/>
      <c r="N19092" s="3"/>
      <c r="O19092" s="3"/>
      <c r="P19092" s="3"/>
      <c r="Q19092" s="3"/>
      <c r="R19092" s="3"/>
      <c r="S19092" s="3"/>
    </row>
    <row r="19093" spans="5:19" x14ac:dyDescent="0.3">
      <c r="E19093"/>
      <c r="F19093"/>
      <c r="G19093" s="3"/>
      <c r="H19093" s="3"/>
      <c r="I19093" s="3"/>
      <c r="J19093" s="3"/>
      <c r="K19093" s="3"/>
      <c r="L19093" s="3"/>
      <c r="M19093" s="3"/>
      <c r="N19093" s="3"/>
      <c r="O19093" s="3"/>
      <c r="P19093" s="3"/>
      <c r="Q19093" s="3"/>
      <c r="R19093" s="3"/>
      <c r="S19093" s="3"/>
    </row>
    <row r="19094" spans="5:19" x14ac:dyDescent="0.3">
      <c r="E19094"/>
      <c r="F19094"/>
      <c r="G19094" s="3"/>
      <c r="H19094" s="3"/>
      <c r="I19094" s="3"/>
      <c r="J19094" s="3"/>
      <c r="K19094" s="3"/>
      <c r="L19094" s="3"/>
      <c r="M19094" s="3"/>
      <c r="N19094" s="3"/>
      <c r="O19094" s="3"/>
      <c r="P19094" s="3"/>
      <c r="Q19094" s="3"/>
      <c r="R19094" s="3"/>
      <c r="S19094" s="3"/>
    </row>
    <row r="19095" spans="5:19" x14ac:dyDescent="0.3">
      <c r="E19095"/>
      <c r="F19095"/>
      <c r="G19095" s="3"/>
      <c r="H19095" s="3"/>
      <c r="I19095" s="3"/>
      <c r="J19095" s="3"/>
      <c r="K19095" s="3"/>
      <c r="L19095" s="3"/>
      <c r="M19095" s="3"/>
      <c r="N19095" s="3"/>
      <c r="O19095" s="3"/>
      <c r="P19095" s="3"/>
      <c r="Q19095" s="3"/>
      <c r="R19095" s="3"/>
      <c r="S19095" s="3"/>
    </row>
    <row r="19096" spans="5:19" x14ac:dyDescent="0.3">
      <c r="E19096"/>
      <c r="F19096"/>
      <c r="G19096" s="3"/>
      <c r="H19096" s="3"/>
      <c r="I19096" s="3"/>
      <c r="J19096" s="3"/>
      <c r="K19096" s="3"/>
      <c r="L19096" s="3"/>
      <c r="M19096" s="3"/>
      <c r="N19096" s="3"/>
      <c r="O19096" s="3"/>
      <c r="P19096" s="3"/>
      <c r="Q19096" s="3"/>
      <c r="R19096" s="3"/>
      <c r="S19096" s="3"/>
    </row>
    <row r="19097" spans="5:19" x14ac:dyDescent="0.3">
      <c r="E19097"/>
      <c r="F19097"/>
      <c r="G19097" s="3"/>
      <c r="H19097" s="3"/>
      <c r="I19097" s="3"/>
      <c r="J19097" s="3"/>
      <c r="K19097" s="3"/>
      <c r="L19097" s="3"/>
      <c r="M19097" s="3"/>
      <c r="N19097" s="3"/>
      <c r="O19097" s="3"/>
      <c r="P19097" s="3"/>
      <c r="Q19097" s="3"/>
      <c r="R19097" s="3"/>
      <c r="S19097" s="3"/>
    </row>
    <row r="19098" spans="5:19" x14ac:dyDescent="0.3">
      <c r="E19098"/>
      <c r="F19098"/>
      <c r="G19098" s="3"/>
      <c r="H19098" s="3"/>
      <c r="I19098" s="3"/>
      <c r="J19098" s="3"/>
      <c r="K19098" s="3"/>
      <c r="L19098" s="3"/>
      <c r="M19098" s="3"/>
      <c r="N19098" s="3"/>
      <c r="O19098" s="3"/>
      <c r="P19098" s="3"/>
      <c r="Q19098" s="3"/>
      <c r="R19098" s="3"/>
      <c r="S19098" s="3"/>
    </row>
    <row r="19099" spans="5:19" x14ac:dyDescent="0.3">
      <c r="E19099"/>
      <c r="F19099"/>
      <c r="G19099" s="3"/>
      <c r="H19099" s="3"/>
      <c r="I19099" s="3"/>
      <c r="J19099" s="3"/>
      <c r="K19099" s="3"/>
      <c r="L19099" s="3"/>
      <c r="M19099" s="3"/>
      <c r="N19099" s="3"/>
      <c r="O19099" s="3"/>
      <c r="P19099" s="3"/>
      <c r="Q19099" s="3"/>
      <c r="R19099" s="3"/>
      <c r="S19099" s="3"/>
    </row>
    <row r="19100" spans="5:19" x14ac:dyDescent="0.3">
      <c r="E19100"/>
      <c r="F19100"/>
      <c r="G19100" s="3"/>
      <c r="H19100" s="3"/>
      <c r="I19100" s="3"/>
      <c r="J19100" s="3"/>
      <c r="K19100" s="3"/>
      <c r="L19100" s="3"/>
      <c r="M19100" s="3"/>
      <c r="N19100" s="3"/>
      <c r="O19100" s="3"/>
      <c r="P19100" s="3"/>
      <c r="Q19100" s="3"/>
      <c r="R19100" s="3"/>
      <c r="S19100" s="3"/>
    </row>
    <row r="19101" spans="5:19" x14ac:dyDescent="0.3">
      <c r="E19101"/>
      <c r="F19101"/>
      <c r="G19101" s="3"/>
      <c r="H19101" s="3"/>
      <c r="I19101" s="3"/>
      <c r="J19101" s="3"/>
      <c r="K19101" s="3"/>
      <c r="L19101" s="3"/>
      <c r="M19101" s="3"/>
      <c r="N19101" s="3"/>
      <c r="O19101" s="3"/>
      <c r="P19101" s="3"/>
      <c r="Q19101" s="3"/>
      <c r="R19101" s="3"/>
      <c r="S19101" s="3"/>
    </row>
    <row r="19102" spans="5:19" x14ac:dyDescent="0.3">
      <c r="E19102"/>
      <c r="F19102"/>
      <c r="G19102" s="3"/>
      <c r="H19102" s="3"/>
      <c r="I19102" s="3"/>
      <c r="J19102" s="3"/>
      <c r="K19102" s="3"/>
      <c r="L19102" s="3"/>
      <c r="M19102" s="3"/>
      <c r="N19102" s="3"/>
      <c r="O19102" s="3"/>
      <c r="P19102" s="3"/>
      <c r="Q19102" s="3"/>
      <c r="R19102" s="3"/>
      <c r="S19102" s="3"/>
    </row>
    <row r="19103" spans="5:19" x14ac:dyDescent="0.3">
      <c r="E19103"/>
      <c r="F19103"/>
      <c r="G19103" s="3"/>
      <c r="H19103" s="3"/>
      <c r="I19103" s="3"/>
      <c r="J19103" s="3"/>
      <c r="K19103" s="3"/>
      <c r="L19103" s="3"/>
      <c r="M19103" s="3"/>
      <c r="N19103" s="3"/>
      <c r="O19103" s="3"/>
      <c r="P19103" s="3"/>
      <c r="Q19103" s="3"/>
      <c r="R19103" s="3"/>
      <c r="S19103" s="3"/>
    </row>
    <row r="19104" spans="5:19" x14ac:dyDescent="0.3">
      <c r="E19104"/>
      <c r="F19104"/>
      <c r="G19104" s="3"/>
      <c r="H19104" s="3"/>
      <c r="I19104" s="3"/>
      <c r="J19104" s="3"/>
      <c r="K19104" s="3"/>
      <c r="L19104" s="3"/>
      <c r="M19104" s="3"/>
      <c r="N19104" s="3"/>
      <c r="O19104" s="3"/>
      <c r="P19104" s="3"/>
      <c r="Q19104" s="3"/>
      <c r="R19104" s="3"/>
      <c r="S19104" s="3"/>
    </row>
    <row r="19105" spans="5:19" x14ac:dyDescent="0.3">
      <c r="E19105"/>
      <c r="F19105"/>
      <c r="G19105" s="3"/>
      <c r="H19105" s="3"/>
      <c r="I19105" s="3"/>
      <c r="J19105" s="3"/>
      <c r="K19105" s="3"/>
      <c r="L19105" s="3"/>
      <c r="M19105" s="3"/>
      <c r="N19105" s="3"/>
      <c r="O19105" s="3"/>
      <c r="P19105" s="3"/>
      <c r="Q19105" s="3"/>
      <c r="R19105" s="3"/>
      <c r="S19105" s="3"/>
    </row>
    <row r="19106" spans="5:19" x14ac:dyDescent="0.3">
      <c r="E19106"/>
      <c r="F19106"/>
      <c r="G19106" s="3"/>
      <c r="H19106" s="3"/>
      <c r="I19106" s="3"/>
      <c r="J19106" s="3"/>
      <c r="K19106" s="3"/>
      <c r="L19106" s="3"/>
      <c r="M19106" s="3"/>
      <c r="N19106" s="3"/>
      <c r="O19106" s="3"/>
      <c r="P19106" s="3"/>
      <c r="Q19106" s="3"/>
      <c r="R19106" s="3"/>
      <c r="S19106" s="3"/>
    </row>
    <row r="19107" spans="5:19" x14ac:dyDescent="0.3">
      <c r="E19107"/>
      <c r="F19107"/>
      <c r="G19107" s="3"/>
      <c r="H19107" s="3"/>
      <c r="I19107" s="3"/>
      <c r="J19107" s="3"/>
      <c r="K19107" s="3"/>
      <c r="L19107" s="3"/>
      <c r="M19107" s="3"/>
      <c r="N19107" s="3"/>
      <c r="O19107" s="3"/>
      <c r="P19107" s="3"/>
      <c r="Q19107" s="3"/>
      <c r="R19107" s="3"/>
      <c r="S19107" s="3"/>
    </row>
    <row r="19108" spans="5:19" x14ac:dyDescent="0.3">
      <c r="E19108"/>
      <c r="F19108"/>
      <c r="G19108" s="3"/>
      <c r="H19108" s="3"/>
      <c r="I19108" s="3"/>
      <c r="J19108" s="3"/>
      <c r="K19108" s="3"/>
      <c r="L19108" s="3"/>
      <c r="M19108" s="3"/>
      <c r="N19108" s="3"/>
      <c r="O19108" s="3"/>
      <c r="P19108" s="3"/>
      <c r="Q19108" s="3"/>
      <c r="R19108" s="3"/>
      <c r="S19108" s="3"/>
    </row>
    <row r="19109" spans="5:19" x14ac:dyDescent="0.3">
      <c r="E19109"/>
      <c r="F19109"/>
      <c r="G19109" s="3"/>
      <c r="H19109" s="3"/>
      <c r="I19109" s="3"/>
      <c r="J19109" s="3"/>
      <c r="K19109" s="3"/>
      <c r="L19109" s="3"/>
      <c r="M19109" s="3"/>
      <c r="N19109" s="3"/>
      <c r="O19109" s="3"/>
      <c r="P19109" s="3"/>
      <c r="Q19109" s="3"/>
      <c r="R19109" s="3"/>
      <c r="S19109" s="3"/>
    </row>
    <row r="19110" spans="5:19" x14ac:dyDescent="0.3">
      <c r="E19110"/>
      <c r="F19110"/>
      <c r="G19110" s="3"/>
      <c r="H19110" s="3"/>
      <c r="I19110" s="3"/>
      <c r="J19110" s="3"/>
      <c r="K19110" s="3"/>
      <c r="L19110" s="3"/>
      <c r="M19110" s="3"/>
      <c r="N19110" s="3"/>
      <c r="O19110" s="3"/>
      <c r="P19110" s="3"/>
      <c r="Q19110" s="3"/>
      <c r="R19110" s="3"/>
      <c r="S19110" s="3"/>
    </row>
    <row r="19111" spans="5:19" x14ac:dyDescent="0.3">
      <c r="E19111"/>
      <c r="F19111"/>
      <c r="G19111" s="3"/>
      <c r="H19111" s="3"/>
      <c r="I19111" s="3"/>
      <c r="J19111" s="3"/>
      <c r="K19111" s="3"/>
      <c r="L19111" s="3"/>
      <c r="M19111" s="3"/>
      <c r="N19111" s="3"/>
      <c r="O19111" s="3"/>
      <c r="P19111" s="3"/>
      <c r="Q19111" s="3"/>
      <c r="R19111" s="3"/>
      <c r="S19111" s="3"/>
    </row>
    <row r="19112" spans="5:19" x14ac:dyDescent="0.3">
      <c r="E19112"/>
      <c r="F19112"/>
      <c r="G19112" s="3"/>
      <c r="H19112" s="3"/>
      <c r="I19112" s="3"/>
      <c r="J19112" s="3"/>
      <c r="K19112" s="3"/>
      <c r="L19112" s="3"/>
      <c r="M19112" s="3"/>
      <c r="N19112" s="3"/>
      <c r="O19112" s="3"/>
      <c r="P19112" s="3"/>
      <c r="Q19112" s="3"/>
      <c r="R19112" s="3"/>
      <c r="S19112" s="3"/>
    </row>
    <row r="19113" spans="5:19" x14ac:dyDescent="0.3">
      <c r="E19113"/>
      <c r="F19113"/>
      <c r="G19113" s="3"/>
      <c r="H19113" s="3"/>
      <c r="I19113" s="3"/>
      <c r="J19113" s="3"/>
      <c r="K19113" s="3"/>
      <c r="L19113" s="3"/>
      <c r="M19113" s="3"/>
      <c r="N19113" s="3"/>
      <c r="O19113" s="3"/>
      <c r="P19113" s="3"/>
      <c r="Q19113" s="3"/>
      <c r="R19113" s="3"/>
      <c r="S19113" s="3"/>
    </row>
    <row r="19114" spans="5:19" x14ac:dyDescent="0.3">
      <c r="E19114"/>
      <c r="F19114"/>
      <c r="G19114" s="3"/>
      <c r="H19114" s="3"/>
      <c r="I19114" s="3"/>
      <c r="J19114" s="3"/>
      <c r="K19114" s="3"/>
      <c r="L19114" s="3"/>
      <c r="M19114" s="3"/>
      <c r="N19114" s="3"/>
      <c r="O19114" s="3"/>
      <c r="P19114" s="3"/>
      <c r="Q19114" s="3"/>
      <c r="R19114" s="3"/>
      <c r="S19114" s="3"/>
    </row>
    <row r="19115" spans="5:19" x14ac:dyDescent="0.3">
      <c r="E19115"/>
      <c r="F19115"/>
      <c r="G19115" s="3"/>
      <c r="H19115" s="3"/>
      <c r="I19115" s="3"/>
      <c r="J19115" s="3"/>
      <c r="K19115" s="3"/>
      <c r="L19115" s="3"/>
      <c r="M19115" s="3"/>
      <c r="N19115" s="3"/>
      <c r="O19115" s="3"/>
      <c r="P19115" s="3"/>
      <c r="Q19115" s="3"/>
      <c r="R19115" s="3"/>
      <c r="S19115" s="3"/>
    </row>
    <row r="19116" spans="5:19" x14ac:dyDescent="0.3">
      <c r="E19116"/>
      <c r="F19116"/>
      <c r="G19116" s="3"/>
      <c r="H19116" s="3"/>
      <c r="I19116" s="3"/>
      <c r="J19116" s="3"/>
      <c r="K19116" s="3"/>
      <c r="L19116" s="3"/>
      <c r="M19116" s="3"/>
      <c r="N19116" s="3"/>
      <c r="O19116" s="3"/>
      <c r="P19116" s="3"/>
      <c r="Q19116" s="3"/>
      <c r="R19116" s="3"/>
      <c r="S19116" s="3"/>
    </row>
    <row r="19117" spans="5:19" x14ac:dyDescent="0.3">
      <c r="E19117"/>
      <c r="F19117"/>
      <c r="G19117" s="3"/>
      <c r="H19117" s="3"/>
      <c r="I19117" s="3"/>
      <c r="J19117" s="3"/>
      <c r="K19117" s="3"/>
      <c r="L19117" s="3"/>
      <c r="M19117" s="3"/>
      <c r="N19117" s="3"/>
      <c r="O19117" s="3"/>
      <c r="P19117" s="3"/>
      <c r="Q19117" s="3"/>
      <c r="R19117" s="3"/>
      <c r="S19117" s="3"/>
    </row>
    <row r="19118" spans="5:19" x14ac:dyDescent="0.3">
      <c r="E19118"/>
      <c r="F19118"/>
      <c r="G19118" s="3"/>
      <c r="H19118" s="3"/>
      <c r="I19118" s="3"/>
      <c r="J19118" s="3"/>
      <c r="K19118" s="3"/>
      <c r="L19118" s="3"/>
      <c r="M19118" s="3"/>
      <c r="N19118" s="3"/>
      <c r="O19118" s="3"/>
      <c r="P19118" s="3"/>
      <c r="Q19118" s="3"/>
      <c r="R19118" s="3"/>
      <c r="S19118" s="3"/>
    </row>
    <row r="19119" spans="5:19" x14ac:dyDescent="0.3">
      <c r="E19119"/>
      <c r="F19119"/>
      <c r="G19119" s="3"/>
      <c r="H19119" s="3"/>
      <c r="I19119" s="3"/>
      <c r="J19119" s="3"/>
      <c r="K19119" s="3"/>
      <c r="L19119" s="3"/>
      <c r="M19119" s="3"/>
      <c r="N19119" s="3"/>
      <c r="O19119" s="3"/>
      <c r="P19119" s="3"/>
      <c r="Q19119" s="3"/>
      <c r="R19119" s="3"/>
      <c r="S19119" s="3"/>
    </row>
    <row r="19120" spans="5:19" x14ac:dyDescent="0.3">
      <c r="E19120"/>
      <c r="F19120"/>
      <c r="G19120" s="3"/>
      <c r="H19120" s="3"/>
      <c r="I19120" s="3"/>
      <c r="J19120" s="3"/>
      <c r="K19120" s="3"/>
      <c r="L19120" s="3"/>
      <c r="M19120" s="3"/>
      <c r="N19120" s="3"/>
      <c r="O19120" s="3"/>
      <c r="P19120" s="3"/>
      <c r="Q19120" s="3"/>
      <c r="R19120" s="3"/>
      <c r="S19120" s="3"/>
    </row>
    <row r="19121" spans="5:19" x14ac:dyDescent="0.3">
      <c r="E19121"/>
      <c r="F19121"/>
      <c r="G19121" s="3"/>
      <c r="H19121" s="3"/>
      <c r="I19121" s="3"/>
      <c r="J19121" s="3"/>
      <c r="K19121" s="3"/>
      <c r="L19121" s="3"/>
      <c r="M19121" s="3"/>
      <c r="N19121" s="3"/>
      <c r="O19121" s="3"/>
      <c r="P19121" s="3"/>
      <c r="Q19121" s="3"/>
      <c r="R19121" s="3"/>
      <c r="S19121" s="3"/>
    </row>
    <row r="19122" spans="5:19" x14ac:dyDescent="0.3">
      <c r="E19122"/>
      <c r="F19122"/>
      <c r="G19122" s="3"/>
      <c r="H19122" s="3"/>
      <c r="I19122" s="3"/>
      <c r="J19122" s="3"/>
      <c r="K19122" s="3"/>
      <c r="L19122" s="3"/>
      <c r="M19122" s="3"/>
      <c r="N19122" s="3"/>
      <c r="O19122" s="3"/>
      <c r="P19122" s="3"/>
      <c r="Q19122" s="3"/>
      <c r="R19122" s="3"/>
      <c r="S19122" s="3"/>
    </row>
    <row r="19123" spans="5:19" x14ac:dyDescent="0.3">
      <c r="E19123"/>
      <c r="F19123"/>
      <c r="G19123" s="3"/>
      <c r="H19123" s="3"/>
      <c r="I19123" s="3"/>
      <c r="J19123" s="3"/>
      <c r="K19123" s="3"/>
      <c r="L19123" s="3"/>
      <c r="M19123" s="3"/>
      <c r="N19123" s="3"/>
      <c r="O19123" s="3"/>
      <c r="P19123" s="3"/>
      <c r="Q19123" s="3"/>
      <c r="R19123" s="3"/>
      <c r="S19123" s="3"/>
    </row>
    <row r="19124" spans="5:19" x14ac:dyDescent="0.3">
      <c r="E19124"/>
      <c r="F19124"/>
      <c r="G19124" s="3"/>
      <c r="H19124" s="3"/>
      <c r="I19124" s="3"/>
      <c r="J19124" s="3"/>
      <c r="K19124" s="3"/>
      <c r="L19124" s="3"/>
      <c r="M19124" s="3"/>
      <c r="N19124" s="3"/>
      <c r="O19124" s="3"/>
      <c r="P19124" s="3"/>
      <c r="Q19124" s="3"/>
      <c r="R19124" s="3"/>
      <c r="S19124" s="3"/>
    </row>
    <row r="19125" spans="5:19" x14ac:dyDescent="0.3">
      <c r="E19125"/>
      <c r="F19125"/>
      <c r="G19125" s="3"/>
      <c r="H19125" s="3"/>
      <c r="I19125" s="3"/>
      <c r="J19125" s="3"/>
      <c r="K19125" s="3"/>
      <c r="L19125" s="3"/>
      <c r="M19125" s="3"/>
      <c r="N19125" s="3"/>
      <c r="O19125" s="3"/>
      <c r="P19125" s="3"/>
      <c r="Q19125" s="3"/>
      <c r="R19125" s="3"/>
      <c r="S19125" s="3"/>
    </row>
    <row r="19126" spans="5:19" x14ac:dyDescent="0.3">
      <c r="E19126"/>
      <c r="F19126"/>
      <c r="G19126" s="3"/>
      <c r="H19126" s="3"/>
      <c r="I19126" s="3"/>
      <c r="J19126" s="3"/>
      <c r="K19126" s="3"/>
      <c r="L19126" s="3"/>
      <c r="M19126" s="3"/>
      <c r="N19126" s="3"/>
      <c r="O19126" s="3"/>
      <c r="P19126" s="3"/>
      <c r="Q19126" s="3"/>
      <c r="R19126" s="3"/>
      <c r="S19126" s="3"/>
    </row>
    <row r="19127" spans="5:19" x14ac:dyDescent="0.3">
      <c r="E19127"/>
      <c r="F19127"/>
      <c r="G19127" s="3"/>
      <c r="H19127" s="3"/>
      <c r="I19127" s="3"/>
      <c r="J19127" s="3"/>
      <c r="K19127" s="3"/>
      <c r="L19127" s="3"/>
      <c r="M19127" s="3"/>
      <c r="N19127" s="3"/>
      <c r="O19127" s="3"/>
      <c r="P19127" s="3"/>
      <c r="Q19127" s="3"/>
      <c r="R19127" s="3"/>
      <c r="S19127" s="3"/>
    </row>
    <row r="19128" spans="5:19" x14ac:dyDescent="0.3">
      <c r="E19128"/>
      <c r="F19128"/>
      <c r="G19128" s="3"/>
      <c r="H19128" s="3"/>
      <c r="I19128" s="3"/>
      <c r="J19128" s="3"/>
      <c r="K19128" s="3"/>
      <c r="L19128" s="3"/>
      <c r="M19128" s="3"/>
      <c r="N19128" s="3"/>
      <c r="O19128" s="3"/>
      <c r="P19128" s="3"/>
      <c r="Q19128" s="3"/>
      <c r="R19128" s="3"/>
      <c r="S19128" s="3"/>
    </row>
    <row r="19129" spans="5:19" x14ac:dyDescent="0.3">
      <c r="E19129"/>
      <c r="F19129"/>
      <c r="G19129" s="3"/>
      <c r="H19129" s="3"/>
      <c r="I19129" s="3"/>
      <c r="J19129" s="3"/>
      <c r="K19129" s="3"/>
      <c r="L19129" s="3"/>
      <c r="M19129" s="3"/>
      <c r="N19129" s="3"/>
      <c r="O19129" s="3"/>
      <c r="P19129" s="3"/>
      <c r="Q19129" s="3"/>
      <c r="R19129" s="3"/>
      <c r="S19129" s="3"/>
    </row>
    <row r="19130" spans="5:19" x14ac:dyDescent="0.3">
      <c r="E19130"/>
      <c r="F19130"/>
      <c r="G19130" s="3"/>
      <c r="H19130" s="3"/>
      <c r="I19130" s="3"/>
      <c r="J19130" s="3"/>
      <c r="K19130" s="3"/>
      <c r="L19130" s="3"/>
      <c r="M19130" s="3"/>
      <c r="N19130" s="3"/>
      <c r="O19130" s="3"/>
      <c r="P19130" s="3"/>
      <c r="Q19130" s="3"/>
      <c r="R19130" s="3"/>
      <c r="S19130" s="3"/>
    </row>
    <row r="19131" spans="5:19" x14ac:dyDescent="0.3">
      <c r="E19131"/>
      <c r="F19131"/>
      <c r="G19131" s="3"/>
      <c r="H19131" s="3"/>
      <c r="I19131" s="3"/>
      <c r="J19131" s="3"/>
      <c r="K19131" s="3"/>
      <c r="L19131" s="3"/>
      <c r="M19131" s="3"/>
      <c r="N19131" s="3"/>
      <c r="O19131" s="3"/>
      <c r="P19131" s="3"/>
      <c r="Q19131" s="3"/>
      <c r="R19131" s="3"/>
      <c r="S19131" s="3"/>
    </row>
    <row r="19132" spans="5:19" x14ac:dyDescent="0.3">
      <c r="E19132"/>
      <c r="F19132"/>
      <c r="G19132" s="3"/>
      <c r="H19132" s="3"/>
      <c r="I19132" s="3"/>
      <c r="J19132" s="3"/>
      <c r="K19132" s="3"/>
      <c r="L19132" s="3"/>
      <c r="M19132" s="3"/>
      <c r="N19132" s="3"/>
      <c r="O19132" s="3"/>
      <c r="P19132" s="3"/>
      <c r="Q19132" s="3"/>
      <c r="R19132" s="3"/>
      <c r="S19132" s="3"/>
    </row>
    <row r="19133" spans="5:19" x14ac:dyDescent="0.3">
      <c r="E19133"/>
      <c r="F19133"/>
      <c r="G19133" s="3"/>
      <c r="H19133" s="3"/>
      <c r="I19133" s="3"/>
      <c r="J19133" s="3"/>
      <c r="K19133" s="3"/>
      <c r="L19133" s="3"/>
      <c r="M19133" s="3"/>
      <c r="N19133" s="3"/>
      <c r="O19133" s="3"/>
      <c r="P19133" s="3"/>
      <c r="Q19133" s="3"/>
      <c r="R19133" s="3"/>
      <c r="S19133" s="3"/>
    </row>
    <row r="19134" spans="5:19" x14ac:dyDescent="0.3">
      <c r="E19134"/>
      <c r="F19134"/>
      <c r="G19134" s="3"/>
      <c r="H19134" s="3"/>
      <c r="I19134" s="3"/>
      <c r="J19134" s="3"/>
      <c r="K19134" s="3"/>
      <c r="L19134" s="3"/>
      <c r="M19134" s="3"/>
      <c r="N19134" s="3"/>
      <c r="O19134" s="3"/>
      <c r="P19134" s="3"/>
      <c r="Q19134" s="3"/>
      <c r="R19134" s="3"/>
      <c r="S19134" s="3"/>
    </row>
    <row r="19135" spans="5:19" x14ac:dyDescent="0.3">
      <c r="E19135"/>
      <c r="F19135"/>
      <c r="G19135" s="3"/>
      <c r="H19135" s="3"/>
      <c r="I19135" s="3"/>
      <c r="J19135" s="3"/>
      <c r="K19135" s="3"/>
      <c r="L19135" s="3"/>
      <c r="M19135" s="3"/>
      <c r="N19135" s="3"/>
      <c r="O19135" s="3"/>
      <c r="P19135" s="3"/>
      <c r="Q19135" s="3"/>
      <c r="R19135" s="3"/>
      <c r="S19135" s="3"/>
    </row>
    <row r="19136" spans="5:19" x14ac:dyDescent="0.3">
      <c r="E19136"/>
      <c r="F19136"/>
      <c r="G19136" s="3"/>
      <c r="H19136" s="3"/>
      <c r="I19136" s="3"/>
      <c r="J19136" s="3"/>
      <c r="K19136" s="3"/>
      <c r="L19136" s="3"/>
      <c r="M19136" s="3"/>
      <c r="N19136" s="3"/>
      <c r="O19136" s="3"/>
      <c r="P19136" s="3"/>
      <c r="Q19136" s="3"/>
      <c r="R19136" s="3"/>
      <c r="S19136" s="3"/>
    </row>
    <row r="19137" spans="5:19" x14ac:dyDescent="0.3">
      <c r="E19137"/>
      <c r="F19137"/>
      <c r="G19137" s="3"/>
      <c r="H19137" s="3"/>
      <c r="I19137" s="3"/>
      <c r="J19137" s="3"/>
      <c r="K19137" s="3"/>
      <c r="L19137" s="3"/>
      <c r="M19137" s="3"/>
      <c r="N19137" s="3"/>
      <c r="O19137" s="3"/>
      <c r="P19137" s="3"/>
      <c r="Q19137" s="3"/>
      <c r="R19137" s="3"/>
      <c r="S19137" s="3"/>
    </row>
    <row r="19138" spans="5:19" x14ac:dyDescent="0.3">
      <c r="E19138"/>
      <c r="F19138"/>
      <c r="G19138" s="3"/>
      <c r="H19138" s="3"/>
      <c r="I19138" s="3"/>
      <c r="J19138" s="3"/>
      <c r="K19138" s="3"/>
      <c r="L19138" s="3"/>
      <c r="M19138" s="3"/>
      <c r="N19138" s="3"/>
      <c r="O19138" s="3"/>
      <c r="P19138" s="3"/>
      <c r="Q19138" s="3"/>
      <c r="R19138" s="3"/>
      <c r="S19138" s="3"/>
    </row>
    <row r="19139" spans="5:19" x14ac:dyDescent="0.3">
      <c r="E19139"/>
      <c r="F19139"/>
      <c r="G19139" s="3"/>
      <c r="H19139" s="3"/>
      <c r="I19139" s="3"/>
      <c r="J19139" s="3"/>
      <c r="K19139" s="3"/>
      <c r="L19139" s="3"/>
      <c r="M19139" s="3"/>
      <c r="N19139" s="3"/>
      <c r="O19139" s="3"/>
      <c r="P19139" s="3"/>
      <c r="Q19139" s="3"/>
      <c r="R19139" s="3"/>
      <c r="S19139" s="3"/>
    </row>
    <row r="19140" spans="5:19" x14ac:dyDescent="0.3">
      <c r="E19140"/>
      <c r="F19140"/>
      <c r="G19140" s="3"/>
      <c r="H19140" s="3"/>
      <c r="I19140" s="3"/>
      <c r="J19140" s="3"/>
      <c r="K19140" s="3"/>
      <c r="L19140" s="3"/>
      <c r="M19140" s="3"/>
      <c r="N19140" s="3"/>
      <c r="O19140" s="3"/>
      <c r="P19140" s="3"/>
      <c r="Q19140" s="3"/>
      <c r="R19140" s="3"/>
      <c r="S19140" s="3"/>
    </row>
    <row r="19141" spans="5:19" x14ac:dyDescent="0.3">
      <c r="E19141"/>
      <c r="F19141"/>
      <c r="G19141" s="3"/>
      <c r="H19141" s="3"/>
      <c r="I19141" s="3"/>
      <c r="J19141" s="3"/>
      <c r="K19141" s="3"/>
      <c r="L19141" s="3"/>
      <c r="M19141" s="3"/>
      <c r="N19141" s="3"/>
      <c r="O19141" s="3"/>
      <c r="P19141" s="3"/>
      <c r="Q19141" s="3"/>
      <c r="R19141" s="3"/>
      <c r="S19141" s="3"/>
    </row>
    <row r="19142" spans="5:19" x14ac:dyDescent="0.3">
      <c r="E19142"/>
      <c r="F19142"/>
      <c r="G19142" s="3"/>
      <c r="H19142" s="3"/>
      <c r="I19142" s="3"/>
      <c r="J19142" s="3"/>
      <c r="K19142" s="3"/>
      <c r="L19142" s="3"/>
      <c r="M19142" s="3"/>
      <c r="N19142" s="3"/>
      <c r="O19142" s="3"/>
      <c r="P19142" s="3"/>
      <c r="Q19142" s="3"/>
      <c r="R19142" s="3"/>
      <c r="S19142" s="3"/>
    </row>
    <row r="19143" spans="5:19" x14ac:dyDescent="0.3">
      <c r="E19143"/>
      <c r="F19143"/>
      <c r="G19143" s="3"/>
      <c r="H19143" s="3"/>
      <c r="I19143" s="3"/>
      <c r="J19143" s="3"/>
      <c r="K19143" s="3"/>
      <c r="L19143" s="3"/>
      <c r="M19143" s="3"/>
      <c r="N19143" s="3"/>
      <c r="O19143" s="3"/>
      <c r="P19143" s="3"/>
      <c r="Q19143" s="3"/>
      <c r="R19143" s="3"/>
      <c r="S19143" s="3"/>
    </row>
    <row r="19144" spans="5:19" x14ac:dyDescent="0.3">
      <c r="E19144"/>
      <c r="F19144"/>
      <c r="G19144" s="3"/>
      <c r="H19144" s="3"/>
      <c r="I19144" s="3"/>
      <c r="J19144" s="3"/>
      <c r="K19144" s="3"/>
      <c r="L19144" s="3"/>
      <c r="M19144" s="3"/>
      <c r="N19144" s="3"/>
      <c r="O19144" s="3"/>
      <c r="P19144" s="3"/>
      <c r="Q19144" s="3"/>
      <c r="R19144" s="3"/>
      <c r="S19144" s="3"/>
    </row>
    <row r="19145" spans="5:19" x14ac:dyDescent="0.3">
      <c r="E19145"/>
      <c r="F19145"/>
      <c r="G19145" s="3"/>
      <c r="H19145" s="3"/>
      <c r="I19145" s="3"/>
      <c r="J19145" s="3"/>
      <c r="K19145" s="3"/>
      <c r="L19145" s="3"/>
      <c r="M19145" s="3"/>
      <c r="N19145" s="3"/>
      <c r="O19145" s="3"/>
      <c r="P19145" s="3"/>
      <c r="Q19145" s="3"/>
      <c r="R19145" s="3"/>
      <c r="S19145" s="3"/>
    </row>
    <row r="19146" spans="5:19" x14ac:dyDescent="0.3">
      <c r="E19146"/>
      <c r="F19146"/>
      <c r="G19146" s="3"/>
      <c r="H19146" s="3"/>
      <c r="I19146" s="3"/>
      <c r="J19146" s="3"/>
      <c r="K19146" s="3"/>
      <c r="L19146" s="3"/>
      <c r="M19146" s="3"/>
      <c r="N19146" s="3"/>
      <c r="O19146" s="3"/>
      <c r="P19146" s="3"/>
      <c r="Q19146" s="3"/>
      <c r="R19146" s="3"/>
      <c r="S19146" s="3"/>
    </row>
    <row r="19147" spans="5:19" x14ac:dyDescent="0.3">
      <c r="E19147"/>
      <c r="F19147"/>
      <c r="G19147" s="3"/>
      <c r="H19147" s="3"/>
      <c r="I19147" s="3"/>
      <c r="J19147" s="3"/>
      <c r="K19147" s="3"/>
      <c r="L19147" s="3"/>
      <c r="M19147" s="3"/>
      <c r="N19147" s="3"/>
      <c r="O19147" s="3"/>
      <c r="P19147" s="3"/>
      <c r="Q19147" s="3"/>
      <c r="R19147" s="3"/>
      <c r="S19147" s="3"/>
    </row>
    <row r="19148" spans="5:19" x14ac:dyDescent="0.3">
      <c r="E19148"/>
      <c r="F19148"/>
      <c r="G19148" s="3"/>
      <c r="H19148" s="3"/>
      <c r="I19148" s="3"/>
      <c r="J19148" s="3"/>
      <c r="K19148" s="3"/>
      <c r="L19148" s="3"/>
      <c r="M19148" s="3"/>
      <c r="N19148" s="3"/>
      <c r="O19148" s="3"/>
      <c r="P19148" s="3"/>
      <c r="Q19148" s="3"/>
      <c r="R19148" s="3"/>
      <c r="S19148" s="3"/>
    </row>
    <row r="19149" spans="5:19" x14ac:dyDescent="0.3">
      <c r="E19149"/>
      <c r="F19149"/>
      <c r="G19149" s="3"/>
      <c r="H19149" s="3"/>
      <c r="I19149" s="3"/>
      <c r="J19149" s="3"/>
      <c r="K19149" s="3"/>
      <c r="L19149" s="3"/>
      <c r="M19149" s="3"/>
      <c r="N19149" s="3"/>
      <c r="O19149" s="3"/>
      <c r="P19149" s="3"/>
      <c r="Q19149" s="3"/>
      <c r="R19149" s="3"/>
      <c r="S19149" s="3"/>
    </row>
    <row r="19150" spans="5:19" x14ac:dyDescent="0.3">
      <c r="E19150"/>
      <c r="F19150"/>
      <c r="G19150" s="3"/>
      <c r="H19150" s="3"/>
      <c r="I19150" s="3"/>
      <c r="J19150" s="3"/>
      <c r="K19150" s="3"/>
      <c r="L19150" s="3"/>
      <c r="M19150" s="3"/>
      <c r="N19150" s="3"/>
      <c r="O19150" s="3"/>
      <c r="P19150" s="3"/>
      <c r="Q19150" s="3"/>
      <c r="R19150" s="3"/>
      <c r="S19150" s="3"/>
    </row>
    <row r="19151" spans="5:19" x14ac:dyDescent="0.3">
      <c r="E19151"/>
      <c r="F19151"/>
      <c r="G19151" s="3"/>
      <c r="H19151" s="3"/>
      <c r="I19151" s="3"/>
      <c r="J19151" s="3"/>
      <c r="K19151" s="3"/>
      <c r="L19151" s="3"/>
      <c r="M19151" s="3"/>
      <c r="N19151" s="3"/>
      <c r="O19151" s="3"/>
      <c r="P19151" s="3"/>
      <c r="Q19151" s="3"/>
      <c r="R19151" s="3"/>
      <c r="S19151" s="3"/>
    </row>
    <row r="19152" spans="5:19" x14ac:dyDescent="0.3">
      <c r="E19152"/>
      <c r="F19152"/>
      <c r="G19152" s="3"/>
      <c r="H19152" s="3"/>
      <c r="I19152" s="3"/>
      <c r="J19152" s="3"/>
      <c r="K19152" s="3"/>
      <c r="L19152" s="3"/>
      <c r="M19152" s="3"/>
      <c r="N19152" s="3"/>
      <c r="O19152" s="3"/>
      <c r="P19152" s="3"/>
      <c r="Q19152" s="3"/>
      <c r="R19152" s="3"/>
      <c r="S19152" s="3"/>
    </row>
    <row r="19153" spans="5:19" x14ac:dyDescent="0.3">
      <c r="E19153"/>
      <c r="F19153"/>
      <c r="G19153" s="3"/>
      <c r="H19153" s="3"/>
      <c r="I19153" s="3"/>
      <c r="J19153" s="3"/>
      <c r="K19153" s="3"/>
      <c r="L19153" s="3"/>
      <c r="M19153" s="3"/>
      <c r="N19153" s="3"/>
      <c r="O19153" s="3"/>
      <c r="P19153" s="3"/>
      <c r="Q19153" s="3"/>
      <c r="R19153" s="3"/>
      <c r="S19153" s="3"/>
    </row>
    <row r="19154" spans="5:19" x14ac:dyDescent="0.3">
      <c r="E19154"/>
      <c r="F19154"/>
      <c r="G19154" s="3"/>
      <c r="H19154" s="3"/>
      <c r="I19154" s="3"/>
      <c r="J19154" s="3"/>
      <c r="K19154" s="3"/>
      <c r="L19154" s="3"/>
      <c r="M19154" s="3"/>
      <c r="N19154" s="3"/>
      <c r="O19154" s="3"/>
      <c r="P19154" s="3"/>
      <c r="Q19154" s="3"/>
      <c r="R19154" s="3"/>
      <c r="S19154" s="3"/>
    </row>
    <row r="19155" spans="5:19" x14ac:dyDescent="0.3">
      <c r="E19155"/>
      <c r="F19155"/>
      <c r="G19155" s="3"/>
      <c r="H19155" s="3"/>
      <c r="I19155" s="3"/>
      <c r="J19155" s="3"/>
      <c r="K19155" s="3"/>
      <c r="L19155" s="3"/>
      <c r="M19155" s="3"/>
      <c r="N19155" s="3"/>
      <c r="O19155" s="3"/>
      <c r="P19155" s="3"/>
      <c r="Q19155" s="3"/>
      <c r="R19155" s="3"/>
      <c r="S19155" s="3"/>
    </row>
    <row r="19156" spans="5:19" x14ac:dyDescent="0.3">
      <c r="E19156"/>
      <c r="F19156"/>
      <c r="G19156" s="3"/>
      <c r="H19156" s="3"/>
      <c r="I19156" s="3"/>
      <c r="J19156" s="3"/>
      <c r="K19156" s="3"/>
      <c r="L19156" s="3"/>
      <c r="M19156" s="3"/>
      <c r="N19156" s="3"/>
      <c r="O19156" s="3"/>
      <c r="P19156" s="3"/>
      <c r="Q19156" s="3"/>
      <c r="R19156" s="3"/>
      <c r="S19156" s="3"/>
    </row>
    <row r="19157" spans="5:19" x14ac:dyDescent="0.3">
      <c r="E19157"/>
      <c r="F19157"/>
      <c r="G19157" s="3"/>
      <c r="H19157" s="3"/>
      <c r="I19157" s="3"/>
      <c r="J19157" s="3"/>
      <c r="K19157" s="3"/>
      <c r="L19157" s="3"/>
      <c r="M19157" s="3"/>
      <c r="N19157" s="3"/>
      <c r="O19157" s="3"/>
      <c r="P19157" s="3"/>
      <c r="Q19157" s="3"/>
      <c r="R19157" s="3"/>
      <c r="S19157" s="3"/>
    </row>
    <row r="19158" spans="5:19" x14ac:dyDescent="0.3">
      <c r="E19158"/>
      <c r="F19158"/>
      <c r="G19158" s="3"/>
      <c r="H19158" s="3"/>
      <c r="I19158" s="3"/>
      <c r="J19158" s="3"/>
      <c r="K19158" s="3"/>
      <c r="L19158" s="3"/>
      <c r="M19158" s="3"/>
      <c r="N19158" s="3"/>
      <c r="O19158" s="3"/>
      <c r="P19158" s="3"/>
      <c r="Q19158" s="3"/>
      <c r="R19158" s="3"/>
      <c r="S19158" s="3"/>
    </row>
    <row r="19159" spans="5:19" x14ac:dyDescent="0.3">
      <c r="E19159"/>
      <c r="F19159"/>
      <c r="G19159" s="3"/>
      <c r="H19159" s="3"/>
      <c r="I19159" s="3"/>
      <c r="J19159" s="3"/>
      <c r="K19159" s="3"/>
      <c r="L19159" s="3"/>
      <c r="M19159" s="3"/>
      <c r="N19159" s="3"/>
      <c r="O19159" s="3"/>
      <c r="P19159" s="3"/>
      <c r="Q19159" s="3"/>
      <c r="R19159" s="3"/>
      <c r="S19159" s="3"/>
    </row>
    <row r="19160" spans="5:19" x14ac:dyDescent="0.3">
      <c r="E19160"/>
      <c r="F19160"/>
      <c r="G19160" s="3"/>
      <c r="H19160" s="3"/>
      <c r="I19160" s="3"/>
      <c r="J19160" s="3"/>
      <c r="K19160" s="3"/>
      <c r="L19160" s="3"/>
      <c r="M19160" s="3"/>
      <c r="N19160" s="3"/>
      <c r="O19160" s="3"/>
      <c r="P19160" s="3"/>
      <c r="Q19160" s="3"/>
      <c r="R19160" s="3"/>
      <c r="S19160" s="3"/>
    </row>
    <row r="19161" spans="5:19" x14ac:dyDescent="0.3">
      <c r="E19161"/>
      <c r="F19161"/>
      <c r="G19161" s="3"/>
      <c r="H19161" s="3"/>
      <c r="I19161" s="3"/>
      <c r="J19161" s="3"/>
      <c r="K19161" s="3"/>
      <c r="L19161" s="3"/>
      <c r="M19161" s="3"/>
      <c r="N19161" s="3"/>
      <c r="O19161" s="3"/>
      <c r="P19161" s="3"/>
      <c r="Q19161" s="3"/>
      <c r="R19161" s="3"/>
      <c r="S19161" s="3"/>
    </row>
    <row r="19162" spans="5:19" x14ac:dyDescent="0.3">
      <c r="E19162"/>
      <c r="F19162"/>
      <c r="G19162" s="3"/>
      <c r="H19162" s="3"/>
      <c r="I19162" s="3"/>
      <c r="J19162" s="3"/>
      <c r="K19162" s="3"/>
      <c r="L19162" s="3"/>
      <c r="M19162" s="3"/>
      <c r="N19162" s="3"/>
      <c r="O19162" s="3"/>
      <c r="P19162" s="3"/>
      <c r="Q19162" s="3"/>
      <c r="R19162" s="3"/>
      <c r="S19162" s="3"/>
    </row>
    <row r="19163" spans="5:19" x14ac:dyDescent="0.3">
      <c r="E19163"/>
      <c r="F19163"/>
      <c r="G19163" s="3"/>
      <c r="H19163" s="3"/>
      <c r="I19163" s="3"/>
      <c r="J19163" s="3"/>
      <c r="K19163" s="3"/>
      <c r="L19163" s="3"/>
      <c r="M19163" s="3"/>
      <c r="N19163" s="3"/>
      <c r="O19163" s="3"/>
      <c r="P19163" s="3"/>
      <c r="Q19163" s="3"/>
      <c r="R19163" s="3"/>
      <c r="S19163" s="3"/>
    </row>
    <row r="19164" spans="5:19" x14ac:dyDescent="0.3">
      <c r="E19164"/>
      <c r="F19164"/>
      <c r="G19164" s="3"/>
      <c r="H19164" s="3"/>
      <c r="I19164" s="3"/>
      <c r="J19164" s="3"/>
      <c r="K19164" s="3"/>
      <c r="L19164" s="3"/>
      <c r="M19164" s="3"/>
      <c r="N19164" s="3"/>
      <c r="O19164" s="3"/>
      <c r="P19164" s="3"/>
      <c r="Q19164" s="3"/>
      <c r="R19164" s="3"/>
      <c r="S19164" s="3"/>
    </row>
    <row r="19165" spans="5:19" x14ac:dyDescent="0.3">
      <c r="E19165"/>
      <c r="F19165"/>
      <c r="G19165" s="3"/>
      <c r="H19165" s="3"/>
      <c r="I19165" s="3"/>
      <c r="J19165" s="3"/>
      <c r="K19165" s="3"/>
      <c r="L19165" s="3"/>
      <c r="M19165" s="3"/>
      <c r="N19165" s="3"/>
      <c r="O19165" s="3"/>
      <c r="P19165" s="3"/>
      <c r="Q19165" s="3"/>
      <c r="R19165" s="3"/>
      <c r="S19165" s="3"/>
    </row>
    <row r="19166" spans="5:19" x14ac:dyDescent="0.3">
      <c r="E19166"/>
      <c r="F19166"/>
      <c r="G19166" s="3"/>
      <c r="H19166" s="3"/>
      <c r="I19166" s="3"/>
      <c r="J19166" s="3"/>
      <c r="K19166" s="3"/>
      <c r="L19166" s="3"/>
      <c r="M19166" s="3"/>
      <c r="N19166" s="3"/>
      <c r="O19166" s="3"/>
      <c r="P19166" s="3"/>
      <c r="Q19166" s="3"/>
      <c r="R19166" s="3"/>
      <c r="S19166" s="3"/>
    </row>
    <row r="19167" spans="5:19" x14ac:dyDescent="0.3">
      <c r="E19167"/>
      <c r="F19167"/>
      <c r="G19167" s="3"/>
      <c r="H19167" s="3"/>
      <c r="I19167" s="3"/>
      <c r="J19167" s="3"/>
      <c r="K19167" s="3"/>
      <c r="L19167" s="3"/>
      <c r="M19167" s="3"/>
      <c r="N19167" s="3"/>
      <c r="O19167" s="3"/>
      <c r="P19167" s="3"/>
      <c r="Q19167" s="3"/>
      <c r="R19167" s="3"/>
      <c r="S19167" s="3"/>
    </row>
    <row r="19168" spans="5:19" x14ac:dyDescent="0.3">
      <c r="E19168"/>
      <c r="F19168"/>
      <c r="G19168" s="3"/>
      <c r="H19168" s="3"/>
      <c r="I19168" s="3"/>
      <c r="J19168" s="3"/>
      <c r="K19168" s="3"/>
      <c r="L19168" s="3"/>
      <c r="M19168" s="3"/>
      <c r="N19168" s="3"/>
      <c r="O19168" s="3"/>
      <c r="P19168" s="3"/>
      <c r="Q19168" s="3"/>
      <c r="R19168" s="3"/>
      <c r="S19168" s="3"/>
    </row>
    <row r="19169" spans="5:19" x14ac:dyDescent="0.3">
      <c r="E19169"/>
      <c r="F19169"/>
      <c r="G19169" s="3"/>
      <c r="H19169" s="3"/>
      <c r="I19169" s="3"/>
      <c r="J19169" s="3"/>
      <c r="K19169" s="3"/>
      <c r="L19169" s="3"/>
      <c r="M19169" s="3"/>
      <c r="N19169" s="3"/>
      <c r="O19169" s="3"/>
      <c r="P19169" s="3"/>
      <c r="Q19169" s="3"/>
      <c r="R19169" s="3"/>
      <c r="S19169" s="3"/>
    </row>
    <row r="19170" spans="5:19" x14ac:dyDescent="0.3">
      <c r="E19170"/>
      <c r="F19170"/>
      <c r="G19170" s="3"/>
      <c r="H19170" s="3"/>
      <c r="I19170" s="3"/>
      <c r="J19170" s="3"/>
      <c r="K19170" s="3"/>
      <c r="L19170" s="3"/>
      <c r="M19170" s="3"/>
      <c r="N19170" s="3"/>
      <c r="O19170" s="3"/>
      <c r="P19170" s="3"/>
      <c r="Q19170" s="3"/>
      <c r="R19170" s="3"/>
      <c r="S19170" s="3"/>
    </row>
    <row r="19171" spans="5:19" x14ac:dyDescent="0.3">
      <c r="E19171"/>
      <c r="F19171"/>
      <c r="G19171" s="3"/>
      <c r="H19171" s="3"/>
      <c r="I19171" s="3"/>
      <c r="J19171" s="3"/>
      <c r="K19171" s="3"/>
      <c r="L19171" s="3"/>
      <c r="M19171" s="3"/>
      <c r="N19171" s="3"/>
      <c r="O19171" s="3"/>
      <c r="P19171" s="3"/>
      <c r="Q19171" s="3"/>
      <c r="R19171" s="3"/>
      <c r="S19171" s="3"/>
    </row>
    <row r="19172" spans="5:19" x14ac:dyDescent="0.3">
      <c r="E19172"/>
      <c r="F19172"/>
      <c r="G19172" s="3"/>
      <c r="H19172" s="3"/>
      <c r="I19172" s="3"/>
      <c r="J19172" s="3"/>
      <c r="K19172" s="3"/>
      <c r="L19172" s="3"/>
      <c r="M19172" s="3"/>
      <c r="N19172" s="3"/>
      <c r="O19172" s="3"/>
      <c r="P19172" s="3"/>
      <c r="Q19172" s="3"/>
      <c r="R19172" s="3"/>
      <c r="S19172" s="3"/>
    </row>
    <row r="19173" spans="5:19" x14ac:dyDescent="0.3">
      <c r="E19173"/>
      <c r="F19173"/>
      <c r="G19173" s="3"/>
      <c r="H19173" s="3"/>
      <c r="I19173" s="3"/>
      <c r="J19173" s="3"/>
      <c r="K19173" s="3"/>
      <c r="L19173" s="3"/>
      <c r="M19173" s="3"/>
      <c r="N19173" s="3"/>
      <c r="O19173" s="3"/>
      <c r="P19173" s="3"/>
      <c r="Q19173" s="3"/>
      <c r="R19173" s="3"/>
      <c r="S19173" s="3"/>
    </row>
    <row r="19174" spans="5:19" x14ac:dyDescent="0.3">
      <c r="E19174"/>
      <c r="F19174"/>
      <c r="G19174" s="3"/>
      <c r="H19174" s="3"/>
      <c r="I19174" s="3"/>
      <c r="J19174" s="3"/>
      <c r="K19174" s="3"/>
      <c r="L19174" s="3"/>
      <c r="M19174" s="3"/>
      <c r="N19174" s="3"/>
      <c r="O19174" s="3"/>
      <c r="P19174" s="3"/>
      <c r="Q19174" s="3"/>
      <c r="R19174" s="3"/>
      <c r="S19174" s="3"/>
    </row>
    <row r="19175" spans="5:19" x14ac:dyDescent="0.3">
      <c r="E19175"/>
      <c r="F19175"/>
      <c r="G19175" s="3"/>
      <c r="H19175" s="3"/>
      <c r="I19175" s="3"/>
      <c r="J19175" s="3"/>
      <c r="K19175" s="3"/>
      <c r="L19175" s="3"/>
      <c r="M19175" s="3"/>
      <c r="N19175" s="3"/>
      <c r="O19175" s="3"/>
      <c r="P19175" s="3"/>
      <c r="Q19175" s="3"/>
      <c r="R19175" s="3"/>
      <c r="S19175" s="3"/>
    </row>
    <row r="19176" spans="5:19" x14ac:dyDescent="0.3">
      <c r="E19176"/>
      <c r="F19176"/>
      <c r="G19176" s="3"/>
      <c r="H19176" s="3"/>
      <c r="I19176" s="3"/>
      <c r="J19176" s="3"/>
      <c r="K19176" s="3"/>
      <c r="L19176" s="3"/>
      <c r="M19176" s="3"/>
      <c r="N19176" s="3"/>
      <c r="O19176" s="3"/>
      <c r="P19176" s="3"/>
      <c r="Q19176" s="3"/>
      <c r="R19176" s="3"/>
      <c r="S19176" s="3"/>
    </row>
    <row r="19177" spans="5:19" x14ac:dyDescent="0.3">
      <c r="E19177"/>
      <c r="F19177"/>
      <c r="G19177" s="3"/>
      <c r="H19177" s="3"/>
      <c r="I19177" s="3"/>
      <c r="J19177" s="3"/>
      <c r="K19177" s="3"/>
      <c r="L19177" s="3"/>
      <c r="M19177" s="3"/>
      <c r="N19177" s="3"/>
      <c r="O19177" s="3"/>
      <c r="P19177" s="3"/>
      <c r="Q19177" s="3"/>
      <c r="R19177" s="3"/>
      <c r="S19177" s="3"/>
    </row>
    <row r="19178" spans="5:19" x14ac:dyDescent="0.3">
      <c r="E19178"/>
      <c r="F19178"/>
      <c r="G19178" s="3"/>
      <c r="H19178" s="3"/>
      <c r="I19178" s="3"/>
      <c r="J19178" s="3"/>
      <c r="K19178" s="3"/>
      <c r="L19178" s="3"/>
      <c r="M19178" s="3"/>
      <c r="N19178" s="3"/>
      <c r="O19178" s="3"/>
      <c r="P19178" s="3"/>
      <c r="Q19178" s="3"/>
      <c r="R19178" s="3"/>
      <c r="S19178" s="3"/>
    </row>
    <row r="19179" spans="5:19" x14ac:dyDescent="0.3">
      <c r="E19179"/>
      <c r="F19179"/>
      <c r="G19179" s="3"/>
      <c r="H19179" s="3"/>
      <c r="I19179" s="3"/>
      <c r="J19179" s="3"/>
      <c r="K19179" s="3"/>
      <c r="L19179" s="3"/>
      <c r="M19179" s="3"/>
      <c r="N19179" s="3"/>
      <c r="O19179" s="3"/>
      <c r="P19179" s="3"/>
      <c r="Q19179" s="3"/>
      <c r="R19179" s="3"/>
      <c r="S19179" s="3"/>
    </row>
    <row r="19180" spans="5:19" x14ac:dyDescent="0.3">
      <c r="E19180"/>
      <c r="F19180"/>
      <c r="G19180" s="3"/>
      <c r="H19180" s="3"/>
      <c r="I19180" s="3"/>
      <c r="J19180" s="3"/>
      <c r="K19180" s="3"/>
      <c r="L19180" s="3"/>
      <c r="M19180" s="3"/>
      <c r="N19180" s="3"/>
      <c r="O19180" s="3"/>
      <c r="P19180" s="3"/>
      <c r="Q19180" s="3"/>
      <c r="R19180" s="3"/>
      <c r="S19180" s="3"/>
    </row>
    <row r="19181" spans="5:19" x14ac:dyDescent="0.3">
      <c r="E19181"/>
      <c r="F19181"/>
      <c r="G19181" s="3"/>
      <c r="H19181" s="3"/>
      <c r="I19181" s="3"/>
      <c r="J19181" s="3"/>
      <c r="K19181" s="3"/>
      <c r="L19181" s="3"/>
      <c r="M19181" s="3"/>
      <c r="N19181" s="3"/>
      <c r="O19181" s="3"/>
      <c r="P19181" s="3"/>
      <c r="Q19181" s="3"/>
      <c r="R19181" s="3"/>
      <c r="S19181" s="3"/>
    </row>
    <row r="19182" spans="5:19" x14ac:dyDescent="0.3">
      <c r="E19182"/>
      <c r="F19182"/>
      <c r="G19182" s="3"/>
      <c r="H19182" s="3"/>
      <c r="I19182" s="3"/>
      <c r="J19182" s="3"/>
      <c r="K19182" s="3"/>
      <c r="L19182" s="3"/>
      <c r="M19182" s="3"/>
      <c r="N19182" s="3"/>
      <c r="O19182" s="3"/>
      <c r="P19182" s="3"/>
      <c r="Q19182" s="3"/>
      <c r="R19182" s="3"/>
      <c r="S19182" s="3"/>
    </row>
    <row r="19183" spans="5:19" x14ac:dyDescent="0.3">
      <c r="E19183"/>
      <c r="F19183"/>
      <c r="G19183" s="3"/>
      <c r="H19183" s="3"/>
      <c r="I19183" s="3"/>
      <c r="J19183" s="3"/>
      <c r="K19183" s="3"/>
      <c r="L19183" s="3"/>
      <c r="M19183" s="3"/>
      <c r="N19183" s="3"/>
      <c r="O19183" s="3"/>
      <c r="P19183" s="3"/>
      <c r="Q19183" s="3"/>
      <c r="R19183" s="3"/>
      <c r="S19183" s="3"/>
    </row>
    <row r="19184" spans="5:19" x14ac:dyDescent="0.3">
      <c r="E19184"/>
      <c r="F19184"/>
      <c r="G19184" s="3"/>
      <c r="H19184" s="3"/>
      <c r="I19184" s="3"/>
      <c r="J19184" s="3"/>
      <c r="K19184" s="3"/>
      <c r="L19184" s="3"/>
      <c r="M19184" s="3"/>
      <c r="N19184" s="3"/>
      <c r="O19184" s="3"/>
      <c r="P19184" s="3"/>
      <c r="Q19184" s="3"/>
      <c r="R19184" s="3"/>
      <c r="S19184" s="3"/>
    </row>
    <row r="19185" spans="5:19" x14ac:dyDescent="0.3">
      <c r="E19185"/>
      <c r="F19185"/>
      <c r="G19185" s="3"/>
      <c r="H19185" s="3"/>
      <c r="I19185" s="3"/>
      <c r="J19185" s="3"/>
      <c r="K19185" s="3"/>
      <c r="L19185" s="3"/>
      <c r="M19185" s="3"/>
      <c r="N19185" s="3"/>
      <c r="O19185" s="3"/>
      <c r="P19185" s="3"/>
      <c r="Q19185" s="3"/>
      <c r="R19185" s="3"/>
      <c r="S19185" s="3"/>
    </row>
    <row r="19186" spans="5:19" x14ac:dyDescent="0.3">
      <c r="E19186"/>
      <c r="F19186"/>
      <c r="G19186" s="3"/>
      <c r="H19186" s="3"/>
      <c r="I19186" s="3"/>
      <c r="J19186" s="3"/>
      <c r="K19186" s="3"/>
      <c r="L19186" s="3"/>
      <c r="M19186" s="3"/>
      <c r="N19186" s="3"/>
      <c r="O19186" s="3"/>
      <c r="P19186" s="3"/>
      <c r="Q19186" s="3"/>
      <c r="R19186" s="3"/>
      <c r="S19186" s="3"/>
    </row>
    <row r="19187" spans="5:19" x14ac:dyDescent="0.3">
      <c r="E19187"/>
      <c r="F19187"/>
      <c r="G19187" s="3"/>
      <c r="H19187" s="3"/>
      <c r="I19187" s="3"/>
      <c r="J19187" s="3"/>
      <c r="K19187" s="3"/>
      <c r="L19187" s="3"/>
      <c r="M19187" s="3"/>
      <c r="N19187" s="3"/>
      <c r="O19187" s="3"/>
      <c r="P19187" s="3"/>
      <c r="Q19187" s="3"/>
      <c r="R19187" s="3"/>
      <c r="S19187" s="3"/>
    </row>
    <row r="19188" spans="5:19" x14ac:dyDescent="0.3">
      <c r="E19188"/>
      <c r="F19188"/>
      <c r="G19188" s="3"/>
      <c r="H19188" s="3"/>
      <c r="I19188" s="3"/>
      <c r="J19188" s="3"/>
      <c r="K19188" s="3"/>
      <c r="L19188" s="3"/>
      <c r="M19188" s="3"/>
      <c r="N19188" s="3"/>
      <c r="O19188" s="3"/>
      <c r="P19188" s="3"/>
      <c r="Q19188" s="3"/>
      <c r="R19188" s="3"/>
      <c r="S19188" s="3"/>
    </row>
    <row r="19189" spans="5:19" x14ac:dyDescent="0.3">
      <c r="E19189"/>
      <c r="F19189"/>
      <c r="G19189" s="3"/>
      <c r="H19189" s="3"/>
      <c r="I19189" s="3"/>
      <c r="J19189" s="3"/>
      <c r="K19189" s="3"/>
      <c r="L19189" s="3"/>
      <c r="M19189" s="3"/>
      <c r="N19189" s="3"/>
      <c r="O19189" s="3"/>
      <c r="P19189" s="3"/>
      <c r="Q19189" s="3"/>
      <c r="R19189" s="3"/>
      <c r="S19189" s="3"/>
    </row>
    <row r="19190" spans="5:19" x14ac:dyDescent="0.3">
      <c r="E19190"/>
      <c r="F19190"/>
      <c r="G19190" s="3"/>
      <c r="H19190" s="3"/>
      <c r="I19190" s="3"/>
      <c r="J19190" s="3"/>
      <c r="K19190" s="3"/>
      <c r="L19190" s="3"/>
      <c r="M19190" s="3"/>
      <c r="N19190" s="3"/>
      <c r="O19190" s="3"/>
      <c r="P19190" s="3"/>
      <c r="Q19190" s="3"/>
      <c r="R19190" s="3"/>
      <c r="S19190" s="3"/>
    </row>
    <row r="19191" spans="5:19" x14ac:dyDescent="0.3">
      <c r="E19191"/>
      <c r="F19191"/>
      <c r="G19191" s="3"/>
      <c r="H19191" s="3"/>
      <c r="I19191" s="3"/>
      <c r="J19191" s="3"/>
      <c r="K19191" s="3"/>
      <c r="L19191" s="3"/>
      <c r="M19191" s="3"/>
      <c r="N19191" s="3"/>
      <c r="O19191" s="3"/>
      <c r="P19191" s="3"/>
      <c r="Q19191" s="3"/>
      <c r="R19191" s="3"/>
      <c r="S19191" s="3"/>
    </row>
    <row r="19192" spans="5:19" x14ac:dyDescent="0.3">
      <c r="E19192"/>
      <c r="F19192"/>
      <c r="G19192" s="3"/>
      <c r="H19192" s="3"/>
      <c r="I19192" s="3"/>
      <c r="J19192" s="3"/>
      <c r="K19192" s="3"/>
      <c r="L19192" s="3"/>
      <c r="M19192" s="3"/>
      <c r="N19192" s="3"/>
      <c r="O19192" s="3"/>
      <c r="P19192" s="3"/>
      <c r="Q19192" s="3"/>
      <c r="R19192" s="3"/>
      <c r="S19192" s="3"/>
    </row>
    <row r="19193" spans="5:19" x14ac:dyDescent="0.3">
      <c r="E19193"/>
      <c r="F19193"/>
      <c r="G19193" s="3"/>
      <c r="H19193" s="3"/>
      <c r="I19193" s="3"/>
      <c r="J19193" s="3"/>
      <c r="K19193" s="3"/>
      <c r="L19193" s="3"/>
      <c r="M19193" s="3"/>
      <c r="N19193" s="3"/>
      <c r="O19193" s="3"/>
      <c r="P19193" s="3"/>
      <c r="Q19193" s="3"/>
      <c r="R19193" s="3"/>
      <c r="S19193" s="3"/>
    </row>
    <row r="19194" spans="5:19" x14ac:dyDescent="0.3">
      <c r="E19194"/>
      <c r="F19194"/>
      <c r="G19194" s="3"/>
      <c r="H19194" s="3"/>
      <c r="I19194" s="3"/>
      <c r="J19194" s="3"/>
      <c r="K19194" s="3"/>
      <c r="L19194" s="3"/>
      <c r="M19194" s="3"/>
      <c r="N19194" s="3"/>
      <c r="O19194" s="3"/>
      <c r="P19194" s="3"/>
      <c r="Q19194" s="3"/>
      <c r="R19194" s="3"/>
      <c r="S19194" s="3"/>
    </row>
    <row r="19195" spans="5:19" x14ac:dyDescent="0.3">
      <c r="E19195"/>
      <c r="F19195"/>
      <c r="G19195" s="3"/>
      <c r="H19195" s="3"/>
      <c r="I19195" s="3"/>
      <c r="J19195" s="3"/>
      <c r="K19195" s="3"/>
      <c r="L19195" s="3"/>
      <c r="M19195" s="3"/>
      <c r="N19195" s="3"/>
      <c r="O19195" s="3"/>
      <c r="P19195" s="3"/>
      <c r="Q19195" s="3"/>
      <c r="R19195" s="3"/>
      <c r="S19195" s="3"/>
    </row>
    <row r="19196" spans="5:19" x14ac:dyDescent="0.3">
      <c r="E19196"/>
      <c r="F19196"/>
      <c r="G19196" s="3"/>
      <c r="H19196" s="3"/>
      <c r="I19196" s="3"/>
      <c r="J19196" s="3"/>
      <c r="K19196" s="3"/>
      <c r="L19196" s="3"/>
      <c r="M19196" s="3"/>
      <c r="N19196" s="3"/>
      <c r="O19196" s="3"/>
      <c r="P19196" s="3"/>
      <c r="Q19196" s="3"/>
      <c r="R19196" s="3"/>
      <c r="S19196" s="3"/>
    </row>
    <row r="19197" spans="5:19" x14ac:dyDescent="0.3">
      <c r="E19197"/>
      <c r="F19197"/>
      <c r="G19197" s="3"/>
      <c r="H19197" s="3"/>
      <c r="I19197" s="3"/>
      <c r="J19197" s="3"/>
      <c r="K19197" s="3"/>
      <c r="L19197" s="3"/>
      <c r="M19197" s="3"/>
      <c r="N19197" s="3"/>
      <c r="O19197" s="3"/>
      <c r="P19197" s="3"/>
      <c r="Q19197" s="3"/>
      <c r="R19197" s="3"/>
      <c r="S19197" s="3"/>
    </row>
    <row r="19198" spans="5:19" x14ac:dyDescent="0.3">
      <c r="E19198"/>
      <c r="F19198"/>
      <c r="G19198" s="3"/>
      <c r="H19198" s="3"/>
      <c r="I19198" s="3"/>
      <c r="J19198" s="3"/>
      <c r="K19198" s="3"/>
      <c r="L19198" s="3"/>
      <c r="M19198" s="3"/>
      <c r="N19198" s="3"/>
      <c r="O19198" s="3"/>
      <c r="P19198" s="3"/>
      <c r="Q19198" s="3"/>
      <c r="R19198" s="3"/>
      <c r="S19198" s="3"/>
    </row>
    <row r="19199" spans="5:19" x14ac:dyDescent="0.3">
      <c r="E19199"/>
      <c r="F19199"/>
      <c r="G19199" s="3"/>
      <c r="H19199" s="3"/>
      <c r="I19199" s="3"/>
      <c r="J19199" s="3"/>
      <c r="K19199" s="3"/>
      <c r="L19199" s="3"/>
      <c r="M19199" s="3"/>
      <c r="N19199" s="3"/>
      <c r="O19199" s="3"/>
      <c r="P19199" s="3"/>
      <c r="Q19199" s="3"/>
      <c r="R19199" s="3"/>
      <c r="S19199" s="3"/>
    </row>
    <row r="19200" spans="5:19" x14ac:dyDescent="0.3">
      <c r="E19200"/>
      <c r="F19200"/>
      <c r="G19200" s="3"/>
      <c r="H19200" s="3"/>
      <c r="I19200" s="3"/>
      <c r="J19200" s="3"/>
      <c r="K19200" s="3"/>
      <c r="L19200" s="3"/>
      <c r="M19200" s="3"/>
      <c r="N19200" s="3"/>
      <c r="O19200" s="3"/>
      <c r="P19200" s="3"/>
      <c r="Q19200" s="3"/>
      <c r="R19200" s="3"/>
      <c r="S19200" s="3"/>
    </row>
    <row r="19201" spans="5:19" x14ac:dyDescent="0.3">
      <c r="E19201"/>
      <c r="F19201"/>
      <c r="G19201" s="3"/>
      <c r="H19201" s="3"/>
      <c r="I19201" s="3"/>
      <c r="J19201" s="3"/>
      <c r="K19201" s="3"/>
      <c r="L19201" s="3"/>
      <c r="M19201" s="3"/>
      <c r="N19201" s="3"/>
      <c r="O19201" s="3"/>
      <c r="P19201" s="3"/>
      <c r="Q19201" s="3"/>
      <c r="R19201" s="3"/>
      <c r="S19201" s="3"/>
    </row>
    <row r="19202" spans="5:19" x14ac:dyDescent="0.3">
      <c r="E19202"/>
      <c r="F19202"/>
      <c r="G19202" s="3"/>
      <c r="H19202" s="3"/>
      <c r="I19202" s="3"/>
      <c r="J19202" s="3"/>
      <c r="K19202" s="3"/>
      <c r="L19202" s="3"/>
      <c r="M19202" s="3"/>
      <c r="N19202" s="3"/>
      <c r="O19202" s="3"/>
      <c r="P19202" s="3"/>
      <c r="Q19202" s="3"/>
      <c r="R19202" s="3"/>
      <c r="S19202" s="3"/>
    </row>
    <row r="19203" spans="5:19" x14ac:dyDescent="0.3">
      <c r="E19203"/>
      <c r="F19203"/>
      <c r="G19203" s="3"/>
      <c r="H19203" s="3"/>
      <c r="I19203" s="3"/>
      <c r="J19203" s="3"/>
      <c r="K19203" s="3"/>
      <c r="L19203" s="3"/>
      <c r="M19203" s="3"/>
      <c r="N19203" s="3"/>
      <c r="O19203" s="3"/>
      <c r="P19203" s="3"/>
      <c r="Q19203" s="3"/>
      <c r="R19203" s="3"/>
      <c r="S19203" s="3"/>
    </row>
    <row r="19204" spans="5:19" x14ac:dyDescent="0.3">
      <c r="E19204"/>
      <c r="F19204"/>
      <c r="G19204" s="3"/>
      <c r="H19204" s="3"/>
      <c r="I19204" s="3"/>
      <c r="J19204" s="3"/>
      <c r="K19204" s="3"/>
      <c r="L19204" s="3"/>
      <c r="M19204" s="3"/>
      <c r="N19204" s="3"/>
      <c r="O19204" s="3"/>
      <c r="P19204" s="3"/>
      <c r="Q19204" s="3"/>
      <c r="R19204" s="3"/>
      <c r="S19204" s="3"/>
    </row>
    <row r="19205" spans="5:19" x14ac:dyDescent="0.3">
      <c r="E19205"/>
      <c r="F19205"/>
      <c r="G19205" s="3"/>
      <c r="H19205" s="3"/>
      <c r="I19205" s="3"/>
      <c r="J19205" s="3"/>
      <c r="K19205" s="3"/>
      <c r="L19205" s="3"/>
      <c r="M19205" s="3"/>
      <c r="N19205" s="3"/>
      <c r="O19205" s="3"/>
      <c r="P19205" s="3"/>
      <c r="Q19205" s="3"/>
      <c r="R19205" s="3"/>
      <c r="S19205" s="3"/>
    </row>
    <row r="19206" spans="5:19" x14ac:dyDescent="0.3">
      <c r="E19206"/>
      <c r="F19206"/>
      <c r="G19206" s="3"/>
      <c r="H19206" s="3"/>
      <c r="I19206" s="3"/>
      <c r="J19206" s="3"/>
      <c r="K19206" s="3"/>
      <c r="L19206" s="3"/>
      <c r="M19206" s="3"/>
      <c r="N19206" s="3"/>
      <c r="O19206" s="3"/>
      <c r="P19206" s="3"/>
      <c r="Q19206" s="3"/>
      <c r="R19206" s="3"/>
      <c r="S19206" s="3"/>
    </row>
    <row r="19207" spans="5:19" x14ac:dyDescent="0.3">
      <c r="E19207"/>
      <c r="F19207"/>
      <c r="G19207" s="3"/>
      <c r="H19207" s="3"/>
      <c r="I19207" s="3"/>
      <c r="J19207" s="3"/>
      <c r="K19207" s="3"/>
      <c r="L19207" s="3"/>
      <c r="M19207" s="3"/>
      <c r="N19207" s="3"/>
      <c r="O19207" s="3"/>
      <c r="P19207" s="3"/>
      <c r="Q19207" s="3"/>
      <c r="R19207" s="3"/>
      <c r="S19207" s="3"/>
    </row>
    <row r="19208" spans="5:19" x14ac:dyDescent="0.3">
      <c r="E19208"/>
      <c r="F19208"/>
      <c r="G19208" s="3"/>
      <c r="H19208" s="3"/>
      <c r="I19208" s="3"/>
      <c r="J19208" s="3"/>
      <c r="K19208" s="3"/>
      <c r="L19208" s="3"/>
      <c r="M19208" s="3"/>
      <c r="N19208" s="3"/>
      <c r="O19208" s="3"/>
      <c r="P19208" s="3"/>
      <c r="Q19208" s="3"/>
      <c r="R19208" s="3"/>
      <c r="S19208" s="3"/>
    </row>
    <row r="19209" spans="5:19" x14ac:dyDescent="0.3">
      <c r="E19209"/>
      <c r="F19209"/>
      <c r="G19209" s="3"/>
      <c r="H19209" s="3"/>
      <c r="I19209" s="3"/>
      <c r="J19209" s="3"/>
      <c r="K19209" s="3"/>
      <c r="L19209" s="3"/>
      <c r="M19209" s="3"/>
      <c r="N19209" s="3"/>
      <c r="O19209" s="3"/>
      <c r="P19209" s="3"/>
      <c r="Q19209" s="3"/>
      <c r="R19209" s="3"/>
      <c r="S19209" s="3"/>
    </row>
    <row r="19210" spans="5:19" x14ac:dyDescent="0.3">
      <c r="E19210"/>
      <c r="F19210"/>
      <c r="G19210" s="3"/>
      <c r="H19210" s="3"/>
      <c r="I19210" s="3"/>
      <c r="J19210" s="3"/>
      <c r="K19210" s="3"/>
      <c r="L19210" s="3"/>
      <c r="M19210" s="3"/>
      <c r="N19210" s="3"/>
      <c r="O19210" s="3"/>
      <c r="P19210" s="3"/>
      <c r="Q19210" s="3"/>
      <c r="R19210" s="3"/>
      <c r="S19210" s="3"/>
    </row>
    <row r="19211" spans="5:19" x14ac:dyDescent="0.3">
      <c r="E19211"/>
      <c r="F19211"/>
      <c r="G19211" s="3"/>
      <c r="H19211" s="3"/>
      <c r="I19211" s="3"/>
      <c r="J19211" s="3"/>
      <c r="K19211" s="3"/>
      <c r="L19211" s="3"/>
      <c r="M19211" s="3"/>
      <c r="N19211" s="3"/>
      <c r="O19211" s="3"/>
      <c r="P19211" s="3"/>
      <c r="Q19211" s="3"/>
      <c r="R19211" s="3"/>
      <c r="S19211" s="3"/>
    </row>
    <row r="19212" spans="5:19" x14ac:dyDescent="0.3">
      <c r="E19212"/>
      <c r="F19212"/>
      <c r="G19212" s="3"/>
      <c r="H19212" s="3"/>
      <c r="I19212" s="3"/>
      <c r="J19212" s="3"/>
      <c r="K19212" s="3"/>
      <c r="L19212" s="3"/>
      <c r="M19212" s="3"/>
      <c r="N19212" s="3"/>
      <c r="O19212" s="3"/>
      <c r="P19212" s="3"/>
      <c r="Q19212" s="3"/>
      <c r="R19212" s="3"/>
      <c r="S19212" s="3"/>
    </row>
    <row r="19213" spans="5:19" x14ac:dyDescent="0.3">
      <c r="E19213"/>
      <c r="F19213"/>
      <c r="G19213" s="3"/>
      <c r="H19213" s="3"/>
      <c r="I19213" s="3"/>
      <c r="J19213" s="3"/>
      <c r="K19213" s="3"/>
      <c r="L19213" s="3"/>
      <c r="M19213" s="3"/>
      <c r="N19213" s="3"/>
      <c r="O19213" s="3"/>
      <c r="P19213" s="3"/>
      <c r="Q19213" s="3"/>
      <c r="R19213" s="3"/>
      <c r="S19213" s="3"/>
    </row>
    <row r="19214" spans="5:19" x14ac:dyDescent="0.3">
      <c r="E19214"/>
      <c r="F19214"/>
      <c r="G19214" s="3"/>
      <c r="H19214" s="3"/>
      <c r="I19214" s="3"/>
      <c r="J19214" s="3"/>
      <c r="K19214" s="3"/>
      <c r="L19214" s="3"/>
      <c r="M19214" s="3"/>
      <c r="N19214" s="3"/>
      <c r="O19214" s="3"/>
      <c r="P19214" s="3"/>
      <c r="Q19214" s="3"/>
      <c r="R19214" s="3"/>
      <c r="S19214" s="3"/>
    </row>
    <row r="19215" spans="5:19" x14ac:dyDescent="0.3">
      <c r="E19215"/>
      <c r="F19215"/>
      <c r="G19215" s="3"/>
      <c r="H19215" s="3"/>
      <c r="I19215" s="3"/>
      <c r="J19215" s="3"/>
      <c r="K19215" s="3"/>
      <c r="L19215" s="3"/>
      <c r="M19215" s="3"/>
      <c r="N19215" s="3"/>
      <c r="O19215" s="3"/>
      <c r="P19215" s="3"/>
      <c r="Q19215" s="3"/>
      <c r="R19215" s="3"/>
      <c r="S19215" s="3"/>
    </row>
    <row r="19216" spans="5:19" x14ac:dyDescent="0.3">
      <c r="E19216"/>
      <c r="F19216"/>
      <c r="G19216" s="3"/>
      <c r="H19216" s="3"/>
      <c r="I19216" s="3"/>
      <c r="J19216" s="3"/>
      <c r="K19216" s="3"/>
      <c r="L19216" s="3"/>
      <c r="M19216" s="3"/>
      <c r="N19216" s="3"/>
      <c r="O19216" s="3"/>
      <c r="P19216" s="3"/>
      <c r="Q19216" s="3"/>
      <c r="R19216" s="3"/>
      <c r="S19216" s="3"/>
    </row>
    <row r="19217" spans="5:19" x14ac:dyDescent="0.3">
      <c r="E19217"/>
      <c r="F19217"/>
      <c r="G19217" s="3"/>
      <c r="H19217" s="3"/>
      <c r="I19217" s="3"/>
      <c r="J19217" s="3"/>
      <c r="K19217" s="3"/>
      <c r="L19217" s="3"/>
      <c r="M19217" s="3"/>
      <c r="N19217" s="3"/>
      <c r="O19217" s="3"/>
      <c r="P19217" s="3"/>
      <c r="Q19217" s="3"/>
      <c r="R19217" s="3"/>
      <c r="S19217" s="3"/>
    </row>
    <row r="19218" spans="5:19" x14ac:dyDescent="0.3">
      <c r="E19218"/>
      <c r="F19218"/>
      <c r="G19218" s="3"/>
      <c r="H19218" s="3"/>
      <c r="I19218" s="3"/>
      <c r="J19218" s="3"/>
      <c r="K19218" s="3"/>
      <c r="L19218" s="3"/>
      <c r="M19218" s="3"/>
      <c r="N19218" s="3"/>
      <c r="O19218" s="3"/>
      <c r="P19218" s="3"/>
      <c r="Q19218" s="3"/>
      <c r="R19218" s="3"/>
      <c r="S19218" s="3"/>
    </row>
    <row r="19219" spans="5:19" x14ac:dyDescent="0.3">
      <c r="E19219"/>
      <c r="F19219"/>
      <c r="G19219" s="3"/>
      <c r="H19219" s="3"/>
      <c r="I19219" s="3"/>
      <c r="J19219" s="3"/>
      <c r="K19219" s="3"/>
      <c r="L19219" s="3"/>
      <c r="M19219" s="3"/>
      <c r="N19219" s="3"/>
      <c r="O19219" s="3"/>
      <c r="P19219" s="3"/>
      <c r="Q19219" s="3"/>
      <c r="R19219" s="3"/>
      <c r="S19219" s="3"/>
    </row>
    <row r="19220" spans="5:19" x14ac:dyDescent="0.3">
      <c r="E19220"/>
      <c r="F19220"/>
      <c r="G19220" s="3"/>
      <c r="H19220" s="3"/>
      <c r="I19220" s="3"/>
      <c r="J19220" s="3"/>
      <c r="K19220" s="3"/>
      <c r="L19220" s="3"/>
      <c r="M19220" s="3"/>
      <c r="N19220" s="3"/>
      <c r="O19220" s="3"/>
      <c r="P19220" s="3"/>
      <c r="Q19220" s="3"/>
      <c r="R19220" s="3"/>
      <c r="S19220" s="3"/>
    </row>
    <row r="19221" spans="5:19" x14ac:dyDescent="0.3">
      <c r="E19221"/>
      <c r="F19221"/>
      <c r="G19221" s="3"/>
      <c r="H19221" s="3"/>
      <c r="I19221" s="3"/>
      <c r="J19221" s="3"/>
      <c r="K19221" s="3"/>
      <c r="L19221" s="3"/>
      <c r="M19221" s="3"/>
      <c r="N19221" s="3"/>
      <c r="O19221" s="3"/>
      <c r="P19221" s="3"/>
      <c r="Q19221" s="3"/>
      <c r="R19221" s="3"/>
      <c r="S19221" s="3"/>
    </row>
    <row r="19222" spans="5:19" x14ac:dyDescent="0.3">
      <c r="E19222"/>
      <c r="F19222"/>
      <c r="G19222" s="3"/>
      <c r="H19222" s="3"/>
      <c r="I19222" s="3"/>
      <c r="J19222" s="3"/>
      <c r="K19222" s="3"/>
      <c r="L19222" s="3"/>
      <c r="M19222" s="3"/>
      <c r="N19222" s="3"/>
      <c r="O19222" s="3"/>
      <c r="P19222" s="3"/>
      <c r="Q19222" s="3"/>
      <c r="R19222" s="3"/>
      <c r="S19222" s="3"/>
    </row>
    <row r="19223" spans="5:19" x14ac:dyDescent="0.3">
      <c r="E19223"/>
      <c r="F19223"/>
      <c r="G19223" s="3"/>
      <c r="H19223" s="3"/>
      <c r="I19223" s="3"/>
      <c r="J19223" s="3"/>
      <c r="K19223" s="3"/>
      <c r="L19223" s="3"/>
      <c r="M19223" s="3"/>
      <c r="N19223" s="3"/>
      <c r="O19223" s="3"/>
      <c r="P19223" s="3"/>
      <c r="Q19223" s="3"/>
      <c r="R19223" s="3"/>
      <c r="S19223" s="3"/>
    </row>
    <row r="19224" spans="5:19" x14ac:dyDescent="0.3">
      <c r="E19224"/>
      <c r="F19224"/>
      <c r="G19224" s="3"/>
      <c r="H19224" s="3"/>
      <c r="I19224" s="3"/>
      <c r="J19224" s="3"/>
      <c r="K19224" s="3"/>
      <c r="L19224" s="3"/>
      <c r="M19224" s="3"/>
      <c r="N19224" s="3"/>
      <c r="O19224" s="3"/>
      <c r="P19224" s="3"/>
      <c r="Q19224" s="3"/>
      <c r="R19224" s="3"/>
      <c r="S19224" s="3"/>
    </row>
    <row r="19225" spans="5:19" x14ac:dyDescent="0.3">
      <c r="E19225"/>
      <c r="F19225"/>
      <c r="G19225" s="3"/>
      <c r="H19225" s="3"/>
      <c r="I19225" s="3"/>
      <c r="J19225" s="3"/>
      <c r="K19225" s="3"/>
      <c r="L19225" s="3"/>
      <c r="M19225" s="3"/>
      <c r="N19225" s="3"/>
      <c r="O19225" s="3"/>
      <c r="P19225" s="3"/>
      <c r="Q19225" s="3"/>
      <c r="R19225" s="3"/>
      <c r="S19225" s="3"/>
    </row>
    <row r="19226" spans="5:19" x14ac:dyDescent="0.3">
      <c r="E19226"/>
      <c r="F19226"/>
      <c r="G19226" s="3"/>
      <c r="H19226" s="3"/>
      <c r="I19226" s="3"/>
      <c r="J19226" s="3"/>
      <c r="K19226" s="3"/>
      <c r="L19226" s="3"/>
      <c r="M19226" s="3"/>
      <c r="N19226" s="3"/>
      <c r="O19226" s="3"/>
      <c r="P19226" s="3"/>
      <c r="Q19226" s="3"/>
      <c r="R19226" s="3"/>
      <c r="S19226" s="3"/>
    </row>
    <row r="19227" spans="5:19" x14ac:dyDescent="0.3">
      <c r="E19227"/>
      <c r="F19227"/>
      <c r="G19227" s="3"/>
      <c r="H19227" s="3"/>
      <c r="I19227" s="3"/>
      <c r="J19227" s="3"/>
      <c r="K19227" s="3"/>
      <c r="L19227" s="3"/>
      <c r="M19227" s="3"/>
      <c r="N19227" s="3"/>
      <c r="O19227" s="3"/>
      <c r="P19227" s="3"/>
      <c r="Q19227" s="3"/>
      <c r="R19227" s="3"/>
      <c r="S19227" s="3"/>
    </row>
    <row r="19228" spans="5:19" x14ac:dyDescent="0.3">
      <c r="E19228"/>
      <c r="F19228"/>
      <c r="G19228" s="3"/>
      <c r="H19228" s="3"/>
      <c r="I19228" s="3"/>
      <c r="J19228" s="3"/>
      <c r="K19228" s="3"/>
      <c r="L19228" s="3"/>
      <c r="M19228" s="3"/>
      <c r="N19228" s="3"/>
      <c r="O19228" s="3"/>
      <c r="P19228" s="3"/>
      <c r="Q19228" s="3"/>
      <c r="R19228" s="3"/>
      <c r="S19228" s="3"/>
    </row>
    <row r="19229" spans="5:19" x14ac:dyDescent="0.3">
      <c r="E19229"/>
      <c r="F19229"/>
      <c r="G19229" s="3"/>
      <c r="H19229" s="3"/>
      <c r="I19229" s="3"/>
      <c r="J19229" s="3"/>
      <c r="K19229" s="3"/>
      <c r="L19229" s="3"/>
      <c r="M19229" s="3"/>
      <c r="N19229" s="3"/>
      <c r="O19229" s="3"/>
      <c r="P19229" s="3"/>
      <c r="Q19229" s="3"/>
      <c r="R19229" s="3"/>
      <c r="S19229" s="3"/>
    </row>
    <row r="19230" spans="5:19" x14ac:dyDescent="0.3">
      <c r="E19230"/>
      <c r="F19230"/>
      <c r="G19230" s="3"/>
      <c r="H19230" s="3"/>
      <c r="I19230" s="3"/>
      <c r="J19230" s="3"/>
      <c r="K19230" s="3"/>
      <c r="L19230" s="3"/>
      <c r="M19230" s="3"/>
      <c r="N19230" s="3"/>
      <c r="O19230" s="3"/>
      <c r="P19230" s="3"/>
      <c r="Q19230" s="3"/>
      <c r="R19230" s="3"/>
      <c r="S19230" s="3"/>
    </row>
    <row r="19231" spans="5:19" x14ac:dyDescent="0.3">
      <c r="E19231"/>
      <c r="F19231"/>
      <c r="G19231" s="3"/>
      <c r="H19231" s="3"/>
      <c r="I19231" s="3"/>
      <c r="J19231" s="3"/>
      <c r="K19231" s="3"/>
      <c r="L19231" s="3"/>
      <c r="M19231" s="3"/>
      <c r="N19231" s="3"/>
      <c r="O19231" s="3"/>
      <c r="P19231" s="3"/>
      <c r="Q19231" s="3"/>
      <c r="R19231" s="3"/>
      <c r="S19231" s="3"/>
    </row>
    <row r="19232" spans="5:19" x14ac:dyDescent="0.3">
      <c r="E19232"/>
      <c r="F19232"/>
      <c r="G19232" s="3"/>
      <c r="H19232" s="3"/>
      <c r="I19232" s="3"/>
      <c r="J19232" s="3"/>
      <c r="K19232" s="3"/>
      <c r="L19232" s="3"/>
      <c r="M19232" s="3"/>
      <c r="N19232" s="3"/>
      <c r="O19232" s="3"/>
      <c r="P19232" s="3"/>
      <c r="Q19232" s="3"/>
      <c r="R19232" s="3"/>
      <c r="S19232" s="3"/>
    </row>
    <row r="19233" spans="5:19" x14ac:dyDescent="0.3">
      <c r="E19233"/>
      <c r="F19233"/>
      <c r="G19233" s="3"/>
      <c r="H19233" s="3"/>
      <c r="I19233" s="3"/>
      <c r="J19233" s="3"/>
      <c r="K19233" s="3"/>
      <c r="L19233" s="3"/>
      <c r="M19233" s="3"/>
      <c r="N19233" s="3"/>
      <c r="O19233" s="3"/>
      <c r="P19233" s="3"/>
      <c r="Q19233" s="3"/>
      <c r="R19233" s="3"/>
      <c r="S19233" s="3"/>
    </row>
    <row r="19234" spans="5:19" x14ac:dyDescent="0.3">
      <c r="E19234"/>
      <c r="F19234"/>
      <c r="G19234" s="3"/>
      <c r="H19234" s="3"/>
      <c r="I19234" s="3"/>
      <c r="J19234" s="3"/>
      <c r="K19234" s="3"/>
      <c r="L19234" s="3"/>
      <c r="M19234" s="3"/>
      <c r="N19234" s="3"/>
      <c r="O19234" s="3"/>
      <c r="P19234" s="3"/>
      <c r="Q19234" s="3"/>
      <c r="R19234" s="3"/>
      <c r="S19234" s="3"/>
    </row>
    <row r="19235" spans="5:19" x14ac:dyDescent="0.3">
      <c r="E19235"/>
      <c r="F19235"/>
      <c r="G19235" s="3"/>
      <c r="H19235" s="3"/>
      <c r="I19235" s="3"/>
      <c r="J19235" s="3"/>
      <c r="K19235" s="3"/>
      <c r="L19235" s="3"/>
      <c r="M19235" s="3"/>
      <c r="N19235" s="3"/>
      <c r="O19235" s="3"/>
      <c r="P19235" s="3"/>
      <c r="Q19235" s="3"/>
      <c r="R19235" s="3"/>
      <c r="S19235" s="3"/>
    </row>
    <row r="19236" spans="5:19" x14ac:dyDescent="0.3">
      <c r="E19236"/>
      <c r="F19236"/>
      <c r="G19236" s="3"/>
      <c r="H19236" s="3"/>
      <c r="I19236" s="3"/>
      <c r="J19236" s="3"/>
      <c r="K19236" s="3"/>
      <c r="L19236" s="3"/>
      <c r="M19236" s="3"/>
      <c r="N19236" s="3"/>
      <c r="O19236" s="3"/>
      <c r="P19236" s="3"/>
      <c r="Q19236" s="3"/>
      <c r="R19236" s="3"/>
      <c r="S19236" s="3"/>
    </row>
    <row r="19237" spans="5:19" x14ac:dyDescent="0.3">
      <c r="E19237"/>
      <c r="F19237"/>
      <c r="G19237" s="3"/>
      <c r="H19237" s="3"/>
      <c r="I19237" s="3"/>
      <c r="J19237" s="3"/>
      <c r="K19237" s="3"/>
      <c r="L19237" s="3"/>
      <c r="M19237" s="3"/>
      <c r="N19237" s="3"/>
      <c r="O19237" s="3"/>
      <c r="P19237" s="3"/>
      <c r="Q19237" s="3"/>
      <c r="R19237" s="3"/>
      <c r="S19237" s="3"/>
    </row>
    <row r="19238" spans="5:19" x14ac:dyDescent="0.3">
      <c r="E19238"/>
      <c r="F19238"/>
      <c r="G19238" s="3"/>
      <c r="H19238" s="3"/>
      <c r="I19238" s="3"/>
      <c r="J19238" s="3"/>
      <c r="K19238" s="3"/>
      <c r="L19238" s="3"/>
      <c r="M19238" s="3"/>
      <c r="N19238" s="3"/>
      <c r="O19238" s="3"/>
      <c r="P19238" s="3"/>
      <c r="Q19238" s="3"/>
      <c r="R19238" s="3"/>
      <c r="S19238" s="3"/>
    </row>
    <row r="19239" spans="5:19" x14ac:dyDescent="0.3">
      <c r="E19239"/>
      <c r="F19239"/>
      <c r="G19239" s="3"/>
      <c r="H19239" s="3"/>
      <c r="I19239" s="3"/>
      <c r="J19239" s="3"/>
      <c r="K19239" s="3"/>
      <c r="L19239" s="3"/>
      <c r="M19239" s="3"/>
      <c r="N19239" s="3"/>
      <c r="O19239" s="3"/>
      <c r="P19239" s="3"/>
      <c r="Q19239" s="3"/>
      <c r="R19239" s="3"/>
      <c r="S19239" s="3"/>
    </row>
    <row r="19240" spans="5:19" x14ac:dyDescent="0.3">
      <c r="E19240"/>
      <c r="F19240"/>
      <c r="G19240" s="3"/>
      <c r="H19240" s="3"/>
      <c r="I19240" s="3"/>
      <c r="J19240" s="3"/>
      <c r="K19240" s="3"/>
      <c r="L19240" s="3"/>
      <c r="M19240" s="3"/>
      <c r="N19240" s="3"/>
      <c r="O19240" s="3"/>
      <c r="P19240" s="3"/>
      <c r="Q19240" s="3"/>
      <c r="R19240" s="3"/>
      <c r="S19240" s="3"/>
    </row>
    <row r="19241" spans="5:19" x14ac:dyDescent="0.3">
      <c r="E19241"/>
      <c r="F19241"/>
      <c r="G19241" s="3"/>
      <c r="H19241" s="3"/>
      <c r="I19241" s="3"/>
      <c r="J19241" s="3"/>
      <c r="K19241" s="3"/>
      <c r="L19241" s="3"/>
      <c r="M19241" s="3"/>
      <c r="N19241" s="3"/>
      <c r="O19241" s="3"/>
      <c r="P19241" s="3"/>
      <c r="Q19241" s="3"/>
      <c r="R19241" s="3"/>
      <c r="S19241" s="3"/>
    </row>
    <row r="19242" spans="5:19" x14ac:dyDescent="0.3">
      <c r="E19242"/>
      <c r="F19242"/>
      <c r="G19242" s="3"/>
      <c r="H19242" s="3"/>
      <c r="I19242" s="3"/>
      <c r="J19242" s="3"/>
      <c r="K19242" s="3"/>
      <c r="L19242" s="3"/>
      <c r="M19242" s="3"/>
      <c r="N19242" s="3"/>
      <c r="O19242" s="3"/>
      <c r="P19242" s="3"/>
      <c r="Q19242" s="3"/>
      <c r="R19242" s="3"/>
      <c r="S19242" s="3"/>
    </row>
    <row r="19243" spans="5:19" x14ac:dyDescent="0.3">
      <c r="E19243"/>
      <c r="F19243"/>
      <c r="G19243" s="3"/>
      <c r="H19243" s="3"/>
      <c r="I19243" s="3"/>
      <c r="J19243" s="3"/>
      <c r="K19243" s="3"/>
      <c r="L19243" s="3"/>
      <c r="M19243" s="3"/>
      <c r="N19243" s="3"/>
      <c r="O19243" s="3"/>
      <c r="P19243" s="3"/>
      <c r="Q19243" s="3"/>
      <c r="R19243" s="3"/>
      <c r="S19243" s="3"/>
    </row>
    <row r="19244" spans="5:19" x14ac:dyDescent="0.3">
      <c r="E19244"/>
      <c r="F19244"/>
      <c r="G19244" s="3"/>
      <c r="H19244" s="3"/>
      <c r="I19244" s="3"/>
      <c r="J19244" s="3"/>
      <c r="K19244" s="3"/>
      <c r="L19244" s="3"/>
      <c r="M19244" s="3"/>
      <c r="N19244" s="3"/>
      <c r="O19244" s="3"/>
      <c r="P19244" s="3"/>
      <c r="Q19244" s="3"/>
      <c r="R19244" s="3"/>
      <c r="S19244" s="3"/>
    </row>
    <row r="19245" spans="5:19" x14ac:dyDescent="0.3">
      <c r="E19245"/>
      <c r="F19245"/>
      <c r="G19245" s="3"/>
      <c r="H19245" s="3"/>
      <c r="I19245" s="3"/>
      <c r="J19245" s="3"/>
      <c r="K19245" s="3"/>
      <c r="L19245" s="3"/>
      <c r="M19245" s="3"/>
      <c r="N19245" s="3"/>
      <c r="O19245" s="3"/>
      <c r="P19245" s="3"/>
      <c r="Q19245" s="3"/>
      <c r="R19245" s="3"/>
      <c r="S19245" s="3"/>
    </row>
    <row r="19246" spans="5:19" x14ac:dyDescent="0.3">
      <c r="E19246"/>
      <c r="F19246"/>
      <c r="G19246" s="3"/>
      <c r="H19246" s="3"/>
      <c r="I19246" s="3"/>
      <c r="J19246" s="3"/>
      <c r="K19246" s="3"/>
      <c r="L19246" s="3"/>
      <c r="M19246" s="3"/>
      <c r="N19246" s="3"/>
      <c r="O19246" s="3"/>
      <c r="P19246" s="3"/>
      <c r="Q19246" s="3"/>
      <c r="R19246" s="3"/>
      <c r="S19246" s="3"/>
    </row>
    <row r="19247" spans="5:19" x14ac:dyDescent="0.3">
      <c r="E19247"/>
      <c r="F19247"/>
      <c r="G19247" s="3"/>
      <c r="H19247" s="3"/>
      <c r="I19247" s="3"/>
      <c r="J19247" s="3"/>
      <c r="K19247" s="3"/>
      <c r="L19247" s="3"/>
      <c r="M19247" s="3"/>
      <c r="N19247" s="3"/>
      <c r="O19247" s="3"/>
      <c r="P19247" s="3"/>
      <c r="Q19247" s="3"/>
      <c r="R19247" s="3"/>
      <c r="S19247" s="3"/>
    </row>
    <row r="19248" spans="5:19" x14ac:dyDescent="0.3">
      <c r="E19248"/>
      <c r="F19248"/>
      <c r="G19248" s="3"/>
      <c r="H19248" s="3"/>
      <c r="I19248" s="3"/>
      <c r="J19248" s="3"/>
      <c r="K19248" s="3"/>
      <c r="L19248" s="3"/>
      <c r="M19248" s="3"/>
      <c r="N19248" s="3"/>
      <c r="O19248" s="3"/>
      <c r="P19248" s="3"/>
      <c r="Q19248" s="3"/>
      <c r="R19248" s="3"/>
      <c r="S19248" s="3"/>
    </row>
    <row r="19249" spans="5:19" x14ac:dyDescent="0.3">
      <c r="E19249"/>
      <c r="F19249"/>
      <c r="G19249" s="3"/>
      <c r="H19249" s="3"/>
      <c r="I19249" s="3"/>
      <c r="J19249" s="3"/>
      <c r="K19249" s="3"/>
      <c r="L19249" s="3"/>
      <c r="M19249" s="3"/>
      <c r="N19249" s="3"/>
      <c r="O19249" s="3"/>
      <c r="P19249" s="3"/>
      <c r="Q19249" s="3"/>
      <c r="R19249" s="3"/>
      <c r="S19249" s="3"/>
    </row>
    <row r="19250" spans="5:19" x14ac:dyDescent="0.3">
      <c r="E19250"/>
      <c r="F19250"/>
      <c r="G19250" s="3"/>
      <c r="H19250" s="3"/>
      <c r="I19250" s="3"/>
      <c r="J19250" s="3"/>
      <c r="K19250" s="3"/>
      <c r="L19250" s="3"/>
      <c r="M19250" s="3"/>
      <c r="N19250" s="3"/>
      <c r="O19250" s="3"/>
      <c r="P19250" s="3"/>
      <c r="Q19250" s="3"/>
      <c r="R19250" s="3"/>
      <c r="S19250" s="3"/>
    </row>
    <row r="19251" spans="5:19" x14ac:dyDescent="0.3">
      <c r="E19251"/>
      <c r="F19251"/>
      <c r="G19251" s="3"/>
      <c r="H19251" s="3"/>
      <c r="I19251" s="3"/>
      <c r="J19251" s="3"/>
      <c r="K19251" s="3"/>
      <c r="L19251" s="3"/>
      <c r="M19251" s="3"/>
      <c r="N19251" s="3"/>
      <c r="O19251" s="3"/>
      <c r="P19251" s="3"/>
      <c r="Q19251" s="3"/>
      <c r="R19251" s="3"/>
      <c r="S19251" s="3"/>
    </row>
    <row r="19252" spans="5:19" x14ac:dyDescent="0.3">
      <c r="E19252"/>
      <c r="F19252"/>
      <c r="G19252" s="3"/>
      <c r="H19252" s="3"/>
      <c r="I19252" s="3"/>
      <c r="J19252" s="3"/>
      <c r="K19252" s="3"/>
      <c r="L19252" s="3"/>
      <c r="M19252" s="3"/>
      <c r="N19252" s="3"/>
      <c r="O19252" s="3"/>
      <c r="P19252" s="3"/>
      <c r="Q19252" s="3"/>
      <c r="R19252" s="3"/>
      <c r="S19252" s="3"/>
    </row>
    <row r="19253" spans="5:19" x14ac:dyDescent="0.3">
      <c r="E19253"/>
      <c r="F19253"/>
      <c r="G19253" s="3"/>
      <c r="H19253" s="3"/>
      <c r="I19253" s="3"/>
      <c r="J19253" s="3"/>
      <c r="K19253" s="3"/>
      <c r="L19253" s="3"/>
      <c r="M19253" s="3"/>
      <c r="N19253" s="3"/>
      <c r="O19253" s="3"/>
      <c r="P19253" s="3"/>
      <c r="Q19253" s="3"/>
      <c r="R19253" s="3"/>
      <c r="S19253" s="3"/>
    </row>
    <row r="19254" spans="5:19" x14ac:dyDescent="0.3">
      <c r="E19254"/>
      <c r="F19254"/>
      <c r="G19254" s="3"/>
      <c r="H19254" s="3"/>
      <c r="I19254" s="3"/>
      <c r="J19254" s="3"/>
      <c r="K19254" s="3"/>
      <c r="L19254" s="3"/>
      <c r="M19254" s="3"/>
      <c r="N19254" s="3"/>
      <c r="O19254" s="3"/>
      <c r="P19254" s="3"/>
      <c r="Q19254" s="3"/>
      <c r="R19254" s="3"/>
      <c r="S19254" s="3"/>
    </row>
    <row r="19255" spans="5:19" x14ac:dyDescent="0.3">
      <c r="E19255"/>
      <c r="F19255"/>
      <c r="G19255" s="3"/>
      <c r="H19255" s="3"/>
      <c r="I19255" s="3"/>
      <c r="J19255" s="3"/>
      <c r="K19255" s="3"/>
      <c r="L19255" s="3"/>
      <c r="M19255" s="3"/>
      <c r="N19255" s="3"/>
      <c r="O19255" s="3"/>
      <c r="P19255" s="3"/>
      <c r="Q19255" s="3"/>
      <c r="R19255" s="3"/>
      <c r="S19255" s="3"/>
    </row>
    <row r="19256" spans="5:19" x14ac:dyDescent="0.3">
      <c r="E19256"/>
      <c r="F19256"/>
      <c r="G19256" s="3"/>
      <c r="H19256" s="3"/>
      <c r="I19256" s="3"/>
      <c r="J19256" s="3"/>
      <c r="K19256" s="3"/>
      <c r="L19256" s="3"/>
      <c r="M19256" s="3"/>
      <c r="N19256" s="3"/>
      <c r="O19256" s="3"/>
      <c r="P19256" s="3"/>
      <c r="Q19256" s="3"/>
      <c r="R19256" s="3"/>
      <c r="S19256" s="3"/>
    </row>
    <row r="19257" spans="5:19" x14ac:dyDescent="0.3">
      <c r="E19257"/>
      <c r="F19257"/>
      <c r="G19257" s="3"/>
      <c r="H19257" s="3"/>
      <c r="I19257" s="3"/>
      <c r="J19257" s="3"/>
      <c r="K19257" s="3"/>
      <c r="L19257" s="3"/>
      <c r="M19257" s="3"/>
      <c r="N19257" s="3"/>
      <c r="O19257" s="3"/>
      <c r="P19257" s="3"/>
      <c r="Q19257" s="3"/>
      <c r="R19257" s="3"/>
      <c r="S19257" s="3"/>
    </row>
    <row r="19258" spans="5:19" x14ac:dyDescent="0.3">
      <c r="E19258"/>
      <c r="F19258"/>
      <c r="G19258" s="3"/>
      <c r="H19258" s="3"/>
      <c r="I19258" s="3"/>
      <c r="J19258" s="3"/>
      <c r="K19258" s="3"/>
      <c r="L19258" s="3"/>
      <c r="M19258" s="3"/>
      <c r="N19258" s="3"/>
      <c r="O19258" s="3"/>
      <c r="P19258" s="3"/>
      <c r="Q19258" s="3"/>
      <c r="R19258" s="3"/>
      <c r="S19258" s="3"/>
    </row>
    <row r="19259" spans="5:19" x14ac:dyDescent="0.3">
      <c r="E19259"/>
      <c r="F19259"/>
      <c r="G19259" s="3"/>
      <c r="H19259" s="3"/>
      <c r="I19259" s="3"/>
      <c r="J19259" s="3"/>
      <c r="K19259" s="3"/>
      <c r="L19259" s="3"/>
      <c r="M19259" s="3"/>
      <c r="N19259" s="3"/>
      <c r="O19259" s="3"/>
      <c r="P19259" s="3"/>
      <c r="Q19259" s="3"/>
      <c r="R19259" s="3"/>
      <c r="S19259" s="3"/>
    </row>
    <row r="19260" spans="5:19" x14ac:dyDescent="0.3">
      <c r="E19260"/>
      <c r="F19260"/>
      <c r="G19260" s="3"/>
      <c r="H19260" s="3"/>
      <c r="I19260" s="3"/>
      <c r="J19260" s="3"/>
      <c r="K19260" s="3"/>
      <c r="L19260" s="3"/>
      <c r="M19260" s="3"/>
      <c r="N19260" s="3"/>
      <c r="O19260" s="3"/>
      <c r="P19260" s="3"/>
      <c r="Q19260" s="3"/>
      <c r="R19260" s="3"/>
      <c r="S19260" s="3"/>
    </row>
    <row r="19261" spans="5:19" x14ac:dyDescent="0.3">
      <c r="E19261"/>
      <c r="F19261"/>
      <c r="G19261" s="3"/>
      <c r="H19261" s="3"/>
      <c r="I19261" s="3"/>
      <c r="J19261" s="3"/>
      <c r="K19261" s="3"/>
      <c r="L19261" s="3"/>
      <c r="M19261" s="3"/>
      <c r="N19261" s="3"/>
      <c r="O19261" s="3"/>
      <c r="P19261" s="3"/>
      <c r="Q19261" s="3"/>
      <c r="R19261" s="3"/>
      <c r="S19261" s="3"/>
    </row>
    <row r="19262" spans="5:19" x14ac:dyDescent="0.3">
      <c r="E19262"/>
      <c r="F19262"/>
      <c r="G19262" s="3"/>
      <c r="H19262" s="3"/>
      <c r="I19262" s="3"/>
      <c r="J19262" s="3"/>
      <c r="K19262" s="3"/>
      <c r="L19262" s="3"/>
      <c r="M19262" s="3"/>
      <c r="N19262" s="3"/>
      <c r="O19262" s="3"/>
      <c r="P19262" s="3"/>
      <c r="Q19262" s="3"/>
      <c r="R19262" s="3"/>
      <c r="S19262" s="3"/>
    </row>
    <row r="19263" spans="5:19" x14ac:dyDescent="0.3">
      <c r="E19263"/>
      <c r="F19263"/>
      <c r="G19263" s="3"/>
      <c r="H19263" s="3"/>
      <c r="I19263" s="3"/>
      <c r="J19263" s="3"/>
      <c r="K19263" s="3"/>
      <c r="L19263" s="3"/>
      <c r="M19263" s="3"/>
      <c r="N19263" s="3"/>
      <c r="O19263" s="3"/>
      <c r="P19263" s="3"/>
      <c r="Q19263" s="3"/>
      <c r="R19263" s="3"/>
      <c r="S19263" s="3"/>
    </row>
    <row r="19264" spans="5:19" x14ac:dyDescent="0.3">
      <c r="E19264"/>
      <c r="F19264"/>
      <c r="G19264" s="3"/>
      <c r="H19264" s="3"/>
      <c r="I19264" s="3"/>
      <c r="J19264" s="3"/>
      <c r="K19264" s="3"/>
      <c r="L19264" s="3"/>
      <c r="M19264" s="3"/>
      <c r="N19264" s="3"/>
      <c r="O19264" s="3"/>
      <c r="P19264" s="3"/>
      <c r="Q19264" s="3"/>
      <c r="R19264" s="3"/>
      <c r="S19264" s="3"/>
    </row>
    <row r="19265" spans="5:19" x14ac:dyDescent="0.3">
      <c r="E19265"/>
      <c r="F19265"/>
      <c r="G19265" s="3"/>
      <c r="H19265" s="3"/>
      <c r="I19265" s="3"/>
      <c r="J19265" s="3"/>
      <c r="K19265" s="3"/>
      <c r="L19265" s="3"/>
      <c r="M19265" s="3"/>
      <c r="N19265" s="3"/>
      <c r="O19265" s="3"/>
      <c r="P19265" s="3"/>
      <c r="Q19265" s="3"/>
      <c r="R19265" s="3"/>
      <c r="S19265" s="3"/>
    </row>
    <row r="19266" spans="5:19" x14ac:dyDescent="0.3">
      <c r="E19266"/>
      <c r="F19266"/>
      <c r="G19266" s="3"/>
      <c r="H19266" s="3"/>
      <c r="I19266" s="3"/>
      <c r="J19266" s="3"/>
      <c r="K19266" s="3"/>
      <c r="L19266" s="3"/>
      <c r="M19266" s="3"/>
      <c r="N19266" s="3"/>
      <c r="O19266" s="3"/>
      <c r="P19266" s="3"/>
      <c r="Q19266" s="3"/>
      <c r="R19266" s="3"/>
      <c r="S19266" s="3"/>
    </row>
    <row r="19267" spans="5:19" x14ac:dyDescent="0.3">
      <c r="E19267"/>
      <c r="F19267"/>
      <c r="G19267" s="3"/>
      <c r="H19267" s="3"/>
      <c r="I19267" s="3"/>
      <c r="J19267" s="3"/>
      <c r="K19267" s="3"/>
      <c r="L19267" s="3"/>
      <c r="M19267" s="3"/>
      <c r="N19267" s="3"/>
      <c r="O19267" s="3"/>
      <c r="P19267" s="3"/>
      <c r="Q19267" s="3"/>
      <c r="R19267" s="3"/>
      <c r="S19267" s="3"/>
    </row>
    <row r="19268" spans="5:19" x14ac:dyDescent="0.3">
      <c r="E19268"/>
      <c r="F19268"/>
      <c r="G19268" s="3"/>
      <c r="H19268" s="3"/>
      <c r="I19268" s="3"/>
      <c r="J19268" s="3"/>
      <c r="K19268" s="3"/>
      <c r="L19268" s="3"/>
      <c r="M19268" s="3"/>
      <c r="N19268" s="3"/>
      <c r="O19268" s="3"/>
      <c r="P19268" s="3"/>
      <c r="Q19268" s="3"/>
      <c r="R19268" s="3"/>
      <c r="S19268" s="3"/>
    </row>
    <row r="19269" spans="5:19" x14ac:dyDescent="0.3">
      <c r="E19269"/>
      <c r="F19269"/>
      <c r="G19269" s="3"/>
      <c r="H19269" s="3"/>
      <c r="I19269" s="3"/>
      <c r="J19269" s="3"/>
      <c r="K19269" s="3"/>
      <c r="L19269" s="3"/>
      <c r="M19269" s="3"/>
      <c r="N19269" s="3"/>
      <c r="O19269" s="3"/>
      <c r="P19269" s="3"/>
      <c r="Q19269" s="3"/>
      <c r="R19269" s="3"/>
      <c r="S19269" s="3"/>
    </row>
    <row r="19270" spans="5:19" x14ac:dyDescent="0.3">
      <c r="E19270"/>
      <c r="F19270"/>
      <c r="G19270" s="3"/>
      <c r="H19270" s="3"/>
      <c r="I19270" s="3"/>
      <c r="J19270" s="3"/>
      <c r="K19270" s="3"/>
      <c r="L19270" s="3"/>
      <c r="M19270" s="3"/>
      <c r="N19270" s="3"/>
      <c r="O19270" s="3"/>
      <c r="P19270" s="3"/>
      <c r="Q19270" s="3"/>
      <c r="R19270" s="3"/>
      <c r="S19270" s="3"/>
    </row>
    <row r="19271" spans="5:19" x14ac:dyDescent="0.3">
      <c r="E19271"/>
      <c r="F19271"/>
      <c r="G19271" s="3"/>
      <c r="H19271" s="3"/>
      <c r="I19271" s="3"/>
      <c r="J19271" s="3"/>
      <c r="K19271" s="3"/>
      <c r="L19271" s="3"/>
      <c r="M19271" s="3"/>
      <c r="N19271" s="3"/>
      <c r="O19271" s="3"/>
      <c r="P19271" s="3"/>
      <c r="Q19271" s="3"/>
      <c r="R19271" s="3"/>
      <c r="S19271" s="3"/>
    </row>
    <row r="19272" spans="5:19" x14ac:dyDescent="0.3">
      <c r="E19272"/>
      <c r="F19272"/>
      <c r="G19272" s="3"/>
      <c r="H19272" s="3"/>
      <c r="I19272" s="3"/>
      <c r="J19272" s="3"/>
      <c r="K19272" s="3"/>
      <c r="L19272" s="3"/>
      <c r="M19272" s="3"/>
      <c r="N19272" s="3"/>
      <c r="O19272" s="3"/>
      <c r="P19272" s="3"/>
      <c r="Q19272" s="3"/>
      <c r="R19272" s="3"/>
      <c r="S19272" s="3"/>
    </row>
    <row r="19273" spans="5:19" x14ac:dyDescent="0.3">
      <c r="E19273"/>
      <c r="F19273"/>
      <c r="G19273" s="3"/>
      <c r="H19273" s="3"/>
      <c r="I19273" s="3"/>
      <c r="J19273" s="3"/>
      <c r="K19273" s="3"/>
      <c r="L19273" s="3"/>
      <c r="M19273" s="3"/>
      <c r="N19273" s="3"/>
      <c r="O19273" s="3"/>
      <c r="P19273" s="3"/>
      <c r="Q19273" s="3"/>
      <c r="R19273" s="3"/>
      <c r="S19273" s="3"/>
    </row>
    <row r="19274" spans="5:19" x14ac:dyDescent="0.3">
      <c r="E19274"/>
      <c r="F19274"/>
      <c r="G19274" s="3"/>
      <c r="H19274" s="3"/>
      <c r="I19274" s="3"/>
      <c r="J19274" s="3"/>
      <c r="K19274" s="3"/>
      <c r="L19274" s="3"/>
      <c r="M19274" s="3"/>
      <c r="N19274" s="3"/>
      <c r="O19274" s="3"/>
      <c r="P19274" s="3"/>
      <c r="Q19274" s="3"/>
      <c r="R19274" s="3"/>
      <c r="S19274" s="3"/>
    </row>
    <row r="19275" spans="5:19" x14ac:dyDescent="0.3">
      <c r="E19275"/>
      <c r="F19275"/>
      <c r="G19275" s="3"/>
      <c r="H19275" s="3"/>
      <c r="I19275" s="3"/>
      <c r="J19275" s="3"/>
      <c r="K19275" s="3"/>
      <c r="L19275" s="3"/>
      <c r="M19275" s="3"/>
      <c r="N19275" s="3"/>
      <c r="O19275" s="3"/>
      <c r="P19275" s="3"/>
      <c r="Q19275" s="3"/>
      <c r="R19275" s="3"/>
      <c r="S19275" s="3"/>
    </row>
    <row r="19276" spans="5:19" x14ac:dyDescent="0.3">
      <c r="E19276"/>
      <c r="F19276"/>
      <c r="G19276" s="3"/>
      <c r="H19276" s="3"/>
      <c r="I19276" s="3"/>
      <c r="J19276" s="3"/>
      <c r="K19276" s="3"/>
      <c r="L19276" s="3"/>
      <c r="M19276" s="3"/>
      <c r="N19276" s="3"/>
      <c r="O19276" s="3"/>
      <c r="P19276" s="3"/>
      <c r="Q19276" s="3"/>
      <c r="R19276" s="3"/>
      <c r="S19276" s="3"/>
    </row>
    <row r="19277" spans="5:19" x14ac:dyDescent="0.3">
      <c r="E19277"/>
      <c r="F19277"/>
      <c r="G19277" s="3"/>
      <c r="H19277" s="3"/>
      <c r="I19277" s="3"/>
      <c r="J19277" s="3"/>
      <c r="K19277" s="3"/>
      <c r="L19277" s="3"/>
      <c r="M19277" s="3"/>
      <c r="N19277" s="3"/>
      <c r="O19277" s="3"/>
      <c r="P19277" s="3"/>
      <c r="Q19277" s="3"/>
      <c r="R19277" s="3"/>
      <c r="S19277" s="3"/>
    </row>
    <row r="19278" spans="5:19" x14ac:dyDescent="0.3">
      <c r="E19278"/>
      <c r="F19278"/>
      <c r="G19278" s="3"/>
      <c r="H19278" s="3"/>
      <c r="I19278" s="3"/>
      <c r="J19278" s="3"/>
      <c r="K19278" s="3"/>
      <c r="L19278" s="3"/>
      <c r="M19278" s="3"/>
      <c r="N19278" s="3"/>
      <c r="O19278" s="3"/>
      <c r="P19278" s="3"/>
      <c r="Q19278" s="3"/>
      <c r="R19278" s="3"/>
      <c r="S19278" s="3"/>
    </row>
    <row r="19279" spans="5:19" x14ac:dyDescent="0.3">
      <c r="E19279"/>
      <c r="F19279"/>
      <c r="G19279" s="3"/>
      <c r="H19279" s="3"/>
      <c r="I19279" s="3"/>
      <c r="J19279" s="3"/>
      <c r="K19279" s="3"/>
      <c r="L19279" s="3"/>
      <c r="M19279" s="3"/>
      <c r="N19279" s="3"/>
      <c r="O19279" s="3"/>
      <c r="P19279" s="3"/>
      <c r="Q19279" s="3"/>
      <c r="R19279" s="3"/>
      <c r="S19279" s="3"/>
    </row>
    <row r="19280" spans="5:19" x14ac:dyDescent="0.3">
      <c r="E19280"/>
      <c r="F19280"/>
      <c r="G19280" s="3"/>
      <c r="H19280" s="3"/>
      <c r="I19280" s="3"/>
      <c r="J19280" s="3"/>
      <c r="K19280" s="3"/>
      <c r="L19280" s="3"/>
      <c r="M19280" s="3"/>
      <c r="N19280" s="3"/>
      <c r="O19280" s="3"/>
      <c r="P19280" s="3"/>
      <c r="Q19280" s="3"/>
      <c r="R19280" s="3"/>
      <c r="S19280" s="3"/>
    </row>
    <row r="19281" spans="5:19" x14ac:dyDescent="0.3">
      <c r="E19281"/>
      <c r="F19281"/>
      <c r="G19281" s="3"/>
      <c r="H19281" s="3"/>
      <c r="I19281" s="3"/>
      <c r="J19281" s="3"/>
      <c r="K19281" s="3"/>
      <c r="L19281" s="3"/>
      <c r="M19281" s="3"/>
      <c r="N19281" s="3"/>
      <c r="O19281" s="3"/>
      <c r="P19281" s="3"/>
      <c r="Q19281" s="3"/>
      <c r="R19281" s="3"/>
      <c r="S19281" s="3"/>
    </row>
    <row r="19282" spans="5:19" x14ac:dyDescent="0.3">
      <c r="E19282"/>
      <c r="F19282"/>
      <c r="G19282" s="3"/>
      <c r="H19282" s="3"/>
      <c r="I19282" s="3"/>
      <c r="J19282" s="3"/>
      <c r="K19282" s="3"/>
      <c r="L19282" s="3"/>
      <c r="M19282" s="3"/>
      <c r="N19282" s="3"/>
      <c r="O19282" s="3"/>
      <c r="P19282" s="3"/>
      <c r="Q19282" s="3"/>
      <c r="R19282" s="3"/>
      <c r="S19282" s="3"/>
    </row>
    <row r="19283" spans="5:19" x14ac:dyDescent="0.3">
      <c r="E19283"/>
      <c r="F19283"/>
      <c r="G19283" s="3"/>
      <c r="H19283" s="3"/>
      <c r="I19283" s="3"/>
      <c r="J19283" s="3"/>
      <c r="K19283" s="3"/>
      <c r="L19283" s="3"/>
      <c r="M19283" s="3"/>
      <c r="N19283" s="3"/>
      <c r="O19283" s="3"/>
      <c r="P19283" s="3"/>
      <c r="Q19283" s="3"/>
      <c r="R19283" s="3"/>
      <c r="S19283" s="3"/>
    </row>
    <row r="19284" spans="5:19" x14ac:dyDescent="0.3">
      <c r="E19284"/>
      <c r="F19284"/>
      <c r="G19284" s="3"/>
      <c r="H19284" s="3"/>
      <c r="I19284" s="3"/>
      <c r="J19284" s="3"/>
      <c r="K19284" s="3"/>
      <c r="L19284" s="3"/>
      <c r="M19284" s="3"/>
      <c r="N19284" s="3"/>
      <c r="O19284" s="3"/>
      <c r="P19284" s="3"/>
      <c r="Q19284" s="3"/>
      <c r="R19284" s="3"/>
      <c r="S19284" s="3"/>
    </row>
    <row r="19285" spans="5:19" x14ac:dyDescent="0.3">
      <c r="E19285"/>
      <c r="F19285"/>
      <c r="G19285" s="3"/>
      <c r="H19285" s="3"/>
      <c r="I19285" s="3"/>
      <c r="J19285" s="3"/>
      <c r="K19285" s="3"/>
      <c r="L19285" s="3"/>
      <c r="M19285" s="3"/>
      <c r="N19285" s="3"/>
      <c r="O19285" s="3"/>
      <c r="P19285" s="3"/>
      <c r="Q19285" s="3"/>
      <c r="R19285" s="3"/>
      <c r="S19285" s="3"/>
    </row>
    <row r="19286" spans="5:19" x14ac:dyDescent="0.3">
      <c r="E19286"/>
      <c r="F19286"/>
      <c r="G19286" s="3"/>
      <c r="H19286" s="3"/>
      <c r="I19286" s="3"/>
      <c r="J19286" s="3"/>
      <c r="K19286" s="3"/>
      <c r="L19286" s="3"/>
      <c r="M19286" s="3"/>
      <c r="N19286" s="3"/>
      <c r="O19286" s="3"/>
      <c r="P19286" s="3"/>
      <c r="Q19286" s="3"/>
      <c r="R19286" s="3"/>
      <c r="S19286" s="3"/>
    </row>
    <row r="19287" spans="5:19" x14ac:dyDescent="0.3">
      <c r="E19287"/>
      <c r="F19287"/>
      <c r="G19287" s="3"/>
      <c r="H19287" s="3"/>
      <c r="I19287" s="3"/>
      <c r="J19287" s="3"/>
      <c r="K19287" s="3"/>
      <c r="L19287" s="3"/>
      <c r="M19287" s="3"/>
      <c r="N19287" s="3"/>
      <c r="O19287" s="3"/>
      <c r="P19287" s="3"/>
      <c r="Q19287" s="3"/>
      <c r="R19287" s="3"/>
      <c r="S19287" s="3"/>
    </row>
    <row r="19288" spans="5:19" x14ac:dyDescent="0.3">
      <c r="E19288"/>
      <c r="F19288"/>
      <c r="G19288" s="3"/>
      <c r="H19288" s="3"/>
      <c r="I19288" s="3"/>
      <c r="J19288" s="3"/>
      <c r="K19288" s="3"/>
      <c r="L19288" s="3"/>
      <c r="M19288" s="3"/>
      <c r="N19288" s="3"/>
      <c r="O19288" s="3"/>
      <c r="P19288" s="3"/>
      <c r="Q19288" s="3"/>
      <c r="R19288" s="3"/>
      <c r="S19288" s="3"/>
    </row>
    <row r="19289" spans="5:19" x14ac:dyDescent="0.3">
      <c r="E19289"/>
      <c r="F19289"/>
      <c r="G19289" s="3"/>
      <c r="H19289" s="3"/>
      <c r="I19289" s="3"/>
      <c r="J19289" s="3"/>
      <c r="K19289" s="3"/>
      <c r="L19289" s="3"/>
      <c r="M19289" s="3"/>
      <c r="N19289" s="3"/>
      <c r="O19289" s="3"/>
      <c r="P19289" s="3"/>
      <c r="Q19289" s="3"/>
      <c r="R19289" s="3"/>
      <c r="S19289" s="3"/>
    </row>
    <row r="19290" spans="5:19" x14ac:dyDescent="0.3">
      <c r="E19290"/>
      <c r="F19290"/>
      <c r="G19290" s="3"/>
      <c r="H19290" s="3"/>
      <c r="I19290" s="3"/>
      <c r="J19290" s="3"/>
      <c r="K19290" s="3"/>
      <c r="L19290" s="3"/>
      <c r="M19290" s="3"/>
      <c r="N19290" s="3"/>
      <c r="O19290" s="3"/>
      <c r="P19290" s="3"/>
      <c r="Q19290" s="3"/>
      <c r="R19290" s="3"/>
      <c r="S19290" s="3"/>
    </row>
    <row r="19291" spans="5:19" x14ac:dyDescent="0.3">
      <c r="E19291"/>
      <c r="F19291"/>
      <c r="G19291" s="3"/>
      <c r="H19291" s="3"/>
      <c r="I19291" s="3"/>
      <c r="J19291" s="3"/>
      <c r="K19291" s="3"/>
      <c r="L19291" s="3"/>
      <c r="M19291" s="3"/>
      <c r="N19291" s="3"/>
      <c r="O19291" s="3"/>
      <c r="P19291" s="3"/>
      <c r="Q19291" s="3"/>
      <c r="R19291" s="3"/>
      <c r="S19291" s="3"/>
    </row>
    <row r="19292" spans="5:19" x14ac:dyDescent="0.3">
      <c r="E19292"/>
      <c r="F19292"/>
      <c r="G19292" s="3"/>
      <c r="H19292" s="3"/>
      <c r="I19292" s="3"/>
      <c r="J19292" s="3"/>
      <c r="K19292" s="3"/>
      <c r="L19292" s="3"/>
      <c r="M19292" s="3"/>
      <c r="N19292" s="3"/>
      <c r="O19292" s="3"/>
      <c r="P19292" s="3"/>
      <c r="Q19292" s="3"/>
      <c r="R19292" s="3"/>
      <c r="S19292" s="3"/>
    </row>
    <row r="19293" spans="5:19" x14ac:dyDescent="0.3">
      <c r="E19293"/>
      <c r="F19293"/>
      <c r="G19293" s="3"/>
      <c r="H19293" s="3"/>
      <c r="I19293" s="3"/>
      <c r="J19293" s="3"/>
      <c r="K19293" s="3"/>
      <c r="L19293" s="3"/>
      <c r="M19293" s="3"/>
      <c r="N19293" s="3"/>
      <c r="O19293" s="3"/>
      <c r="P19293" s="3"/>
      <c r="Q19293" s="3"/>
      <c r="R19293" s="3"/>
      <c r="S19293" s="3"/>
    </row>
    <row r="19294" spans="5:19" x14ac:dyDescent="0.3">
      <c r="E19294"/>
      <c r="F19294"/>
      <c r="G19294" s="3"/>
      <c r="H19294" s="3"/>
      <c r="I19294" s="3"/>
      <c r="J19294" s="3"/>
      <c r="K19294" s="3"/>
      <c r="L19294" s="3"/>
      <c r="M19294" s="3"/>
      <c r="N19294" s="3"/>
      <c r="O19294" s="3"/>
      <c r="P19294" s="3"/>
      <c r="Q19294" s="3"/>
      <c r="R19294" s="3"/>
      <c r="S19294" s="3"/>
    </row>
    <row r="19295" spans="5:19" x14ac:dyDescent="0.3">
      <c r="E19295"/>
      <c r="F19295"/>
      <c r="G19295" s="3"/>
      <c r="H19295" s="3"/>
      <c r="I19295" s="3"/>
      <c r="J19295" s="3"/>
      <c r="K19295" s="3"/>
      <c r="L19295" s="3"/>
      <c r="M19295" s="3"/>
      <c r="N19295" s="3"/>
      <c r="O19295" s="3"/>
      <c r="P19295" s="3"/>
      <c r="Q19295" s="3"/>
      <c r="R19295" s="3"/>
      <c r="S19295" s="3"/>
    </row>
    <row r="19296" spans="5:19" x14ac:dyDescent="0.3">
      <c r="E19296"/>
      <c r="F19296"/>
      <c r="G19296" s="3"/>
      <c r="H19296" s="3"/>
      <c r="I19296" s="3"/>
      <c r="J19296" s="3"/>
      <c r="K19296" s="3"/>
      <c r="L19296" s="3"/>
      <c r="M19296" s="3"/>
      <c r="N19296" s="3"/>
      <c r="O19296" s="3"/>
      <c r="P19296" s="3"/>
      <c r="Q19296" s="3"/>
      <c r="R19296" s="3"/>
      <c r="S19296" s="3"/>
    </row>
    <row r="19297" spans="5:19" x14ac:dyDescent="0.3">
      <c r="E19297"/>
      <c r="F19297"/>
      <c r="G19297" s="3"/>
      <c r="H19297" s="3"/>
      <c r="I19297" s="3"/>
      <c r="J19297" s="3"/>
      <c r="K19297" s="3"/>
      <c r="L19297" s="3"/>
      <c r="M19297" s="3"/>
      <c r="N19297" s="3"/>
      <c r="O19297" s="3"/>
      <c r="P19297" s="3"/>
      <c r="Q19297" s="3"/>
      <c r="R19297" s="3"/>
      <c r="S19297" s="3"/>
    </row>
    <row r="19298" spans="5:19" x14ac:dyDescent="0.3">
      <c r="E19298"/>
      <c r="F19298"/>
      <c r="G19298" s="3"/>
      <c r="H19298" s="3"/>
      <c r="I19298" s="3"/>
      <c r="J19298" s="3"/>
      <c r="K19298" s="3"/>
      <c r="L19298" s="3"/>
      <c r="M19298" s="3"/>
      <c r="N19298" s="3"/>
      <c r="O19298" s="3"/>
      <c r="P19298" s="3"/>
      <c r="Q19298" s="3"/>
      <c r="R19298" s="3"/>
      <c r="S19298" s="3"/>
    </row>
    <row r="19299" spans="5:19" x14ac:dyDescent="0.3">
      <c r="E19299"/>
      <c r="F19299"/>
      <c r="G19299" s="3"/>
      <c r="H19299" s="3"/>
      <c r="I19299" s="3"/>
      <c r="J19299" s="3"/>
      <c r="K19299" s="3"/>
      <c r="L19299" s="3"/>
      <c r="M19299" s="3"/>
      <c r="N19299" s="3"/>
      <c r="O19299" s="3"/>
      <c r="P19299" s="3"/>
      <c r="Q19299" s="3"/>
      <c r="R19299" s="3"/>
      <c r="S19299" s="3"/>
    </row>
    <row r="19300" spans="5:19" x14ac:dyDescent="0.3">
      <c r="E19300"/>
      <c r="F19300"/>
      <c r="G19300" s="3"/>
      <c r="H19300" s="3"/>
      <c r="I19300" s="3"/>
      <c r="J19300" s="3"/>
      <c r="K19300" s="3"/>
      <c r="L19300" s="3"/>
      <c r="M19300" s="3"/>
      <c r="N19300" s="3"/>
      <c r="O19300" s="3"/>
      <c r="P19300" s="3"/>
      <c r="Q19300" s="3"/>
      <c r="R19300" s="3"/>
      <c r="S19300" s="3"/>
    </row>
    <row r="19301" spans="5:19" x14ac:dyDescent="0.3">
      <c r="E19301"/>
      <c r="F19301"/>
      <c r="G19301" s="3"/>
      <c r="H19301" s="3"/>
      <c r="I19301" s="3"/>
      <c r="J19301" s="3"/>
      <c r="K19301" s="3"/>
      <c r="L19301" s="3"/>
      <c r="M19301" s="3"/>
      <c r="N19301" s="3"/>
      <c r="O19301" s="3"/>
      <c r="P19301" s="3"/>
      <c r="Q19301" s="3"/>
      <c r="R19301" s="3"/>
      <c r="S19301" s="3"/>
    </row>
    <row r="19302" spans="5:19" x14ac:dyDescent="0.3">
      <c r="E19302"/>
      <c r="F19302"/>
      <c r="G19302" s="3"/>
      <c r="H19302" s="3"/>
      <c r="I19302" s="3"/>
      <c r="J19302" s="3"/>
      <c r="K19302" s="3"/>
      <c r="L19302" s="3"/>
      <c r="M19302" s="3"/>
      <c r="N19302" s="3"/>
      <c r="O19302" s="3"/>
      <c r="P19302" s="3"/>
      <c r="Q19302" s="3"/>
      <c r="R19302" s="3"/>
      <c r="S19302" s="3"/>
    </row>
    <row r="19303" spans="5:19" x14ac:dyDescent="0.3">
      <c r="E19303"/>
      <c r="F19303"/>
      <c r="G19303" s="3"/>
      <c r="H19303" s="3"/>
      <c r="I19303" s="3"/>
      <c r="J19303" s="3"/>
      <c r="K19303" s="3"/>
      <c r="L19303" s="3"/>
      <c r="M19303" s="3"/>
      <c r="N19303" s="3"/>
      <c r="O19303" s="3"/>
      <c r="P19303" s="3"/>
      <c r="Q19303" s="3"/>
      <c r="R19303" s="3"/>
      <c r="S19303" s="3"/>
    </row>
    <row r="19304" spans="5:19" x14ac:dyDescent="0.3">
      <c r="E19304"/>
      <c r="F19304"/>
      <c r="G19304" s="3"/>
      <c r="H19304" s="3"/>
      <c r="I19304" s="3"/>
      <c r="J19304" s="3"/>
      <c r="K19304" s="3"/>
      <c r="L19304" s="3"/>
      <c r="M19304" s="3"/>
      <c r="N19304" s="3"/>
      <c r="O19304" s="3"/>
      <c r="P19304" s="3"/>
      <c r="Q19304" s="3"/>
      <c r="R19304" s="3"/>
      <c r="S19304" s="3"/>
    </row>
    <row r="19305" spans="5:19" x14ac:dyDescent="0.3">
      <c r="E19305"/>
      <c r="F19305"/>
      <c r="G19305" s="3"/>
      <c r="H19305" s="3"/>
      <c r="I19305" s="3"/>
      <c r="J19305" s="3"/>
      <c r="K19305" s="3"/>
      <c r="L19305" s="3"/>
      <c r="M19305" s="3"/>
      <c r="N19305" s="3"/>
      <c r="O19305" s="3"/>
      <c r="P19305" s="3"/>
      <c r="Q19305" s="3"/>
      <c r="R19305" s="3"/>
      <c r="S19305" s="3"/>
    </row>
    <row r="19306" spans="5:19" x14ac:dyDescent="0.3">
      <c r="E19306"/>
      <c r="F19306"/>
      <c r="G19306" s="3"/>
      <c r="H19306" s="3"/>
      <c r="I19306" s="3"/>
      <c r="J19306" s="3"/>
      <c r="K19306" s="3"/>
      <c r="L19306" s="3"/>
      <c r="M19306" s="3"/>
      <c r="N19306" s="3"/>
      <c r="O19306" s="3"/>
      <c r="P19306" s="3"/>
      <c r="Q19306" s="3"/>
      <c r="R19306" s="3"/>
      <c r="S19306" s="3"/>
    </row>
    <row r="19307" spans="5:19" x14ac:dyDescent="0.3">
      <c r="E19307"/>
      <c r="F19307"/>
      <c r="G19307" s="3"/>
      <c r="H19307" s="3"/>
      <c r="I19307" s="3"/>
      <c r="J19307" s="3"/>
      <c r="K19307" s="3"/>
      <c r="L19307" s="3"/>
      <c r="M19307" s="3"/>
      <c r="N19307" s="3"/>
      <c r="O19307" s="3"/>
      <c r="P19307" s="3"/>
      <c r="Q19307" s="3"/>
      <c r="R19307" s="3"/>
      <c r="S19307" s="3"/>
    </row>
    <row r="19308" spans="5:19" x14ac:dyDescent="0.3">
      <c r="E19308"/>
      <c r="F19308"/>
      <c r="G19308" s="3"/>
      <c r="H19308" s="3"/>
      <c r="I19308" s="3"/>
      <c r="J19308" s="3"/>
      <c r="K19308" s="3"/>
      <c r="L19308" s="3"/>
      <c r="M19308" s="3"/>
      <c r="N19308" s="3"/>
      <c r="O19308" s="3"/>
      <c r="P19308" s="3"/>
      <c r="Q19308" s="3"/>
      <c r="R19308" s="3"/>
      <c r="S19308" s="3"/>
    </row>
    <row r="19309" spans="5:19" x14ac:dyDescent="0.3">
      <c r="E19309"/>
      <c r="F19309"/>
      <c r="G19309" s="3"/>
      <c r="H19309" s="3"/>
      <c r="I19309" s="3"/>
      <c r="J19309" s="3"/>
      <c r="K19309" s="3"/>
      <c r="L19309" s="3"/>
      <c r="M19309" s="3"/>
      <c r="N19309" s="3"/>
      <c r="O19309" s="3"/>
      <c r="P19309" s="3"/>
      <c r="Q19309" s="3"/>
      <c r="R19309" s="3"/>
      <c r="S19309" s="3"/>
    </row>
    <row r="19310" spans="5:19" x14ac:dyDescent="0.3">
      <c r="E19310"/>
      <c r="F19310"/>
      <c r="G19310" s="3"/>
      <c r="H19310" s="3"/>
      <c r="I19310" s="3"/>
      <c r="J19310" s="3"/>
      <c r="K19310" s="3"/>
      <c r="L19310" s="3"/>
      <c r="M19310" s="3"/>
      <c r="N19310" s="3"/>
      <c r="O19310" s="3"/>
      <c r="P19310" s="3"/>
      <c r="Q19310" s="3"/>
      <c r="R19310" s="3"/>
      <c r="S19310" s="3"/>
    </row>
    <row r="19311" spans="5:19" x14ac:dyDescent="0.3">
      <c r="E19311"/>
      <c r="F19311"/>
      <c r="G19311" s="3"/>
      <c r="H19311" s="3"/>
      <c r="I19311" s="3"/>
      <c r="J19311" s="3"/>
      <c r="K19311" s="3"/>
      <c r="L19311" s="3"/>
      <c r="M19311" s="3"/>
      <c r="N19311" s="3"/>
      <c r="O19311" s="3"/>
      <c r="P19311" s="3"/>
      <c r="Q19311" s="3"/>
      <c r="R19311" s="3"/>
      <c r="S19311" s="3"/>
    </row>
    <row r="19312" spans="5:19" x14ac:dyDescent="0.3">
      <c r="E19312"/>
      <c r="F19312"/>
      <c r="G19312" s="3"/>
      <c r="H19312" s="3"/>
      <c r="I19312" s="3"/>
      <c r="J19312" s="3"/>
      <c r="K19312" s="3"/>
      <c r="L19312" s="3"/>
      <c r="M19312" s="3"/>
      <c r="N19312" s="3"/>
      <c r="O19312" s="3"/>
      <c r="P19312" s="3"/>
      <c r="Q19312" s="3"/>
      <c r="R19312" s="3"/>
      <c r="S19312" s="3"/>
    </row>
    <row r="19313" spans="5:19" x14ac:dyDescent="0.3">
      <c r="E19313"/>
      <c r="F19313"/>
      <c r="G19313" s="3"/>
      <c r="H19313" s="3"/>
      <c r="I19313" s="3"/>
      <c r="J19313" s="3"/>
      <c r="K19313" s="3"/>
      <c r="L19313" s="3"/>
      <c r="M19313" s="3"/>
      <c r="N19313" s="3"/>
      <c r="O19313" s="3"/>
      <c r="P19313" s="3"/>
      <c r="Q19313" s="3"/>
      <c r="R19313" s="3"/>
      <c r="S19313" s="3"/>
    </row>
    <row r="19314" spans="5:19" x14ac:dyDescent="0.3">
      <c r="E19314"/>
      <c r="F19314"/>
      <c r="G19314" s="3"/>
      <c r="H19314" s="3"/>
      <c r="I19314" s="3"/>
      <c r="J19314" s="3"/>
      <c r="K19314" s="3"/>
      <c r="L19314" s="3"/>
      <c r="M19314" s="3"/>
      <c r="N19314" s="3"/>
      <c r="O19314" s="3"/>
      <c r="P19314" s="3"/>
      <c r="Q19314" s="3"/>
      <c r="R19314" s="3"/>
      <c r="S19314" s="3"/>
    </row>
    <row r="19315" spans="5:19" x14ac:dyDescent="0.3">
      <c r="E19315"/>
      <c r="F19315"/>
      <c r="G19315" s="3"/>
      <c r="H19315" s="3"/>
      <c r="I19315" s="3"/>
      <c r="J19315" s="3"/>
      <c r="K19315" s="3"/>
      <c r="L19315" s="3"/>
      <c r="M19315" s="3"/>
      <c r="N19315" s="3"/>
      <c r="O19315" s="3"/>
      <c r="P19315" s="3"/>
      <c r="Q19315" s="3"/>
      <c r="R19315" s="3"/>
      <c r="S19315" s="3"/>
    </row>
    <row r="19316" spans="5:19" x14ac:dyDescent="0.3">
      <c r="E19316"/>
      <c r="F19316"/>
      <c r="G19316" s="3"/>
      <c r="H19316" s="3"/>
      <c r="I19316" s="3"/>
      <c r="J19316" s="3"/>
      <c r="K19316" s="3"/>
      <c r="L19316" s="3"/>
      <c r="M19316" s="3"/>
      <c r="N19316" s="3"/>
      <c r="O19316" s="3"/>
      <c r="P19316" s="3"/>
      <c r="Q19316" s="3"/>
      <c r="R19316" s="3"/>
      <c r="S19316" s="3"/>
    </row>
    <row r="19317" spans="5:19" x14ac:dyDescent="0.3">
      <c r="E19317"/>
      <c r="F19317"/>
      <c r="G19317" s="3"/>
      <c r="H19317" s="3"/>
      <c r="I19317" s="3"/>
      <c r="J19317" s="3"/>
      <c r="K19317" s="3"/>
      <c r="L19317" s="3"/>
      <c r="M19317" s="3"/>
      <c r="N19317" s="3"/>
      <c r="O19317" s="3"/>
      <c r="P19317" s="3"/>
      <c r="Q19317" s="3"/>
      <c r="R19317" s="3"/>
      <c r="S19317" s="3"/>
    </row>
    <row r="19318" spans="5:19" x14ac:dyDescent="0.3">
      <c r="E19318"/>
      <c r="F19318"/>
      <c r="G19318" s="3"/>
      <c r="H19318" s="3"/>
      <c r="I19318" s="3"/>
      <c r="J19318" s="3"/>
      <c r="K19318" s="3"/>
      <c r="L19318" s="3"/>
      <c r="M19318" s="3"/>
      <c r="N19318" s="3"/>
      <c r="O19318" s="3"/>
      <c r="P19318" s="3"/>
      <c r="Q19318" s="3"/>
      <c r="R19318" s="3"/>
      <c r="S19318" s="3"/>
    </row>
    <row r="19319" spans="5:19" x14ac:dyDescent="0.3">
      <c r="E19319"/>
      <c r="F19319"/>
      <c r="G19319" s="3"/>
      <c r="H19319" s="3"/>
      <c r="I19319" s="3"/>
      <c r="J19319" s="3"/>
      <c r="K19319" s="3"/>
      <c r="L19319" s="3"/>
      <c r="M19319" s="3"/>
      <c r="N19319" s="3"/>
      <c r="O19319" s="3"/>
      <c r="P19319" s="3"/>
      <c r="Q19319" s="3"/>
      <c r="R19319" s="3"/>
      <c r="S19319" s="3"/>
    </row>
    <row r="19320" spans="5:19" x14ac:dyDescent="0.3">
      <c r="E19320"/>
      <c r="F19320"/>
      <c r="G19320" s="3"/>
      <c r="H19320" s="3"/>
      <c r="I19320" s="3"/>
      <c r="J19320" s="3"/>
      <c r="K19320" s="3"/>
      <c r="L19320" s="3"/>
      <c r="M19320" s="3"/>
      <c r="N19320" s="3"/>
      <c r="O19320" s="3"/>
      <c r="P19320" s="3"/>
      <c r="Q19320" s="3"/>
      <c r="R19320" s="3"/>
      <c r="S19320" s="3"/>
    </row>
    <row r="19321" spans="5:19" x14ac:dyDescent="0.3">
      <c r="E19321"/>
      <c r="F19321"/>
      <c r="G19321" s="3"/>
      <c r="H19321" s="3"/>
      <c r="I19321" s="3"/>
      <c r="J19321" s="3"/>
      <c r="K19321" s="3"/>
      <c r="L19321" s="3"/>
      <c r="M19321" s="3"/>
      <c r="N19321" s="3"/>
      <c r="O19321" s="3"/>
      <c r="P19321" s="3"/>
      <c r="Q19321" s="3"/>
      <c r="R19321" s="3"/>
      <c r="S19321" s="3"/>
    </row>
    <row r="19322" spans="5:19" x14ac:dyDescent="0.3">
      <c r="E19322"/>
      <c r="F19322"/>
      <c r="G19322" s="3"/>
      <c r="H19322" s="3"/>
      <c r="I19322" s="3"/>
      <c r="J19322" s="3"/>
      <c r="K19322" s="3"/>
      <c r="L19322" s="3"/>
      <c r="M19322" s="3"/>
      <c r="N19322" s="3"/>
      <c r="O19322" s="3"/>
      <c r="P19322" s="3"/>
      <c r="Q19322" s="3"/>
      <c r="R19322" s="3"/>
      <c r="S19322" s="3"/>
    </row>
    <row r="19323" spans="5:19" x14ac:dyDescent="0.3">
      <c r="E19323"/>
      <c r="F19323"/>
      <c r="G19323" s="3"/>
      <c r="H19323" s="3"/>
      <c r="I19323" s="3"/>
      <c r="J19323" s="3"/>
      <c r="K19323" s="3"/>
      <c r="L19323" s="3"/>
      <c r="M19323" s="3"/>
      <c r="N19323" s="3"/>
      <c r="O19323" s="3"/>
      <c r="P19323" s="3"/>
      <c r="Q19323" s="3"/>
      <c r="R19323" s="3"/>
      <c r="S19323" s="3"/>
    </row>
    <row r="19324" spans="5:19" x14ac:dyDescent="0.3">
      <c r="E19324"/>
      <c r="F19324"/>
      <c r="G19324" s="3"/>
      <c r="H19324" s="3"/>
      <c r="I19324" s="3"/>
      <c r="J19324" s="3"/>
      <c r="K19324" s="3"/>
      <c r="L19324" s="3"/>
      <c r="M19324" s="3"/>
      <c r="N19324" s="3"/>
      <c r="O19324" s="3"/>
      <c r="P19324" s="3"/>
      <c r="Q19324" s="3"/>
      <c r="R19324" s="3"/>
      <c r="S19324" s="3"/>
    </row>
    <row r="19325" spans="5:19" x14ac:dyDescent="0.3">
      <c r="E19325"/>
      <c r="F19325"/>
      <c r="G19325" s="3"/>
      <c r="H19325" s="3"/>
      <c r="I19325" s="3"/>
      <c r="J19325" s="3"/>
      <c r="K19325" s="3"/>
      <c r="L19325" s="3"/>
      <c r="M19325" s="3"/>
      <c r="N19325" s="3"/>
      <c r="O19325" s="3"/>
      <c r="P19325" s="3"/>
      <c r="Q19325" s="3"/>
      <c r="R19325" s="3"/>
      <c r="S19325" s="3"/>
    </row>
    <row r="19326" spans="5:19" x14ac:dyDescent="0.3">
      <c r="E19326"/>
      <c r="F19326"/>
      <c r="G19326" s="3"/>
      <c r="H19326" s="3"/>
      <c r="I19326" s="3"/>
      <c r="J19326" s="3"/>
      <c r="K19326" s="3"/>
      <c r="L19326" s="3"/>
      <c r="M19326" s="3"/>
      <c r="N19326" s="3"/>
      <c r="O19326" s="3"/>
      <c r="P19326" s="3"/>
      <c r="Q19326" s="3"/>
      <c r="R19326" s="3"/>
      <c r="S19326" s="3"/>
    </row>
    <row r="19327" spans="5:19" x14ac:dyDescent="0.3">
      <c r="E19327"/>
      <c r="F19327"/>
      <c r="G19327" s="3"/>
      <c r="H19327" s="3"/>
      <c r="I19327" s="3"/>
      <c r="J19327" s="3"/>
      <c r="K19327" s="3"/>
      <c r="L19327" s="3"/>
      <c r="M19327" s="3"/>
      <c r="N19327" s="3"/>
      <c r="O19327" s="3"/>
      <c r="P19327" s="3"/>
      <c r="Q19327" s="3"/>
      <c r="R19327" s="3"/>
      <c r="S19327" s="3"/>
    </row>
    <row r="19328" spans="5:19" x14ac:dyDescent="0.3">
      <c r="E19328"/>
      <c r="F19328"/>
      <c r="G19328" s="3"/>
      <c r="H19328" s="3"/>
      <c r="I19328" s="3"/>
      <c r="J19328" s="3"/>
      <c r="K19328" s="3"/>
      <c r="L19328" s="3"/>
      <c r="M19328" s="3"/>
      <c r="N19328" s="3"/>
      <c r="O19328" s="3"/>
      <c r="P19328" s="3"/>
      <c r="Q19328" s="3"/>
      <c r="R19328" s="3"/>
      <c r="S19328" s="3"/>
    </row>
    <row r="19329" spans="5:19" x14ac:dyDescent="0.3">
      <c r="E19329"/>
      <c r="F19329"/>
      <c r="G19329" s="3"/>
      <c r="H19329" s="3"/>
      <c r="I19329" s="3"/>
      <c r="J19329" s="3"/>
      <c r="K19329" s="3"/>
      <c r="L19329" s="3"/>
      <c r="M19329" s="3"/>
      <c r="N19329" s="3"/>
      <c r="O19329" s="3"/>
      <c r="P19329" s="3"/>
      <c r="Q19329" s="3"/>
      <c r="R19329" s="3"/>
      <c r="S19329" s="3"/>
    </row>
    <row r="19330" spans="5:19" x14ac:dyDescent="0.3">
      <c r="E19330"/>
      <c r="F19330"/>
      <c r="G19330" s="3"/>
      <c r="H19330" s="3"/>
      <c r="I19330" s="3"/>
      <c r="J19330" s="3"/>
      <c r="K19330" s="3"/>
      <c r="L19330" s="3"/>
      <c r="M19330" s="3"/>
      <c r="N19330" s="3"/>
      <c r="O19330" s="3"/>
      <c r="P19330" s="3"/>
      <c r="Q19330" s="3"/>
      <c r="R19330" s="3"/>
      <c r="S19330" s="3"/>
    </row>
    <row r="19331" spans="5:19" x14ac:dyDescent="0.3">
      <c r="E19331"/>
      <c r="F19331"/>
      <c r="G19331" s="3"/>
      <c r="H19331" s="3"/>
      <c r="I19331" s="3"/>
      <c r="J19331" s="3"/>
      <c r="K19331" s="3"/>
      <c r="L19331" s="3"/>
      <c r="M19331" s="3"/>
      <c r="N19331" s="3"/>
      <c r="O19331" s="3"/>
      <c r="P19331" s="3"/>
      <c r="Q19331" s="3"/>
      <c r="R19331" s="3"/>
      <c r="S19331" s="3"/>
    </row>
    <row r="19332" spans="5:19" x14ac:dyDescent="0.3">
      <c r="E19332"/>
      <c r="F19332"/>
      <c r="G19332" s="3"/>
      <c r="H19332" s="3"/>
      <c r="I19332" s="3"/>
      <c r="J19332" s="3"/>
      <c r="K19332" s="3"/>
      <c r="L19332" s="3"/>
      <c r="M19332" s="3"/>
      <c r="N19332" s="3"/>
      <c r="O19332" s="3"/>
      <c r="P19332" s="3"/>
      <c r="Q19332" s="3"/>
      <c r="R19332" s="3"/>
      <c r="S19332" s="3"/>
    </row>
    <row r="19333" spans="5:19" x14ac:dyDescent="0.3">
      <c r="E19333"/>
      <c r="F19333"/>
      <c r="G19333" s="3"/>
      <c r="H19333" s="3"/>
      <c r="I19333" s="3"/>
      <c r="J19333" s="3"/>
      <c r="K19333" s="3"/>
      <c r="L19333" s="3"/>
      <c r="M19333" s="3"/>
      <c r="N19333" s="3"/>
      <c r="O19333" s="3"/>
      <c r="P19333" s="3"/>
      <c r="Q19333" s="3"/>
      <c r="R19333" s="3"/>
      <c r="S19333" s="3"/>
    </row>
    <row r="19334" spans="5:19" x14ac:dyDescent="0.3">
      <c r="E19334"/>
      <c r="F19334"/>
      <c r="G19334" s="3"/>
      <c r="H19334" s="3"/>
      <c r="I19334" s="3"/>
      <c r="J19334" s="3"/>
      <c r="K19334" s="3"/>
      <c r="L19334" s="3"/>
      <c r="M19334" s="3"/>
      <c r="N19334" s="3"/>
      <c r="O19334" s="3"/>
      <c r="P19334" s="3"/>
      <c r="Q19334" s="3"/>
      <c r="R19334" s="3"/>
      <c r="S19334" s="3"/>
    </row>
    <row r="19335" spans="5:19" x14ac:dyDescent="0.3">
      <c r="E19335"/>
      <c r="F19335"/>
      <c r="G19335" s="3"/>
      <c r="H19335" s="3"/>
      <c r="I19335" s="3"/>
      <c r="J19335" s="3"/>
      <c r="K19335" s="3"/>
      <c r="L19335" s="3"/>
      <c r="M19335" s="3"/>
      <c r="N19335" s="3"/>
      <c r="O19335" s="3"/>
      <c r="P19335" s="3"/>
      <c r="Q19335" s="3"/>
      <c r="R19335" s="3"/>
      <c r="S19335" s="3"/>
    </row>
    <row r="19336" spans="5:19" x14ac:dyDescent="0.3">
      <c r="E19336"/>
      <c r="F19336"/>
      <c r="G19336" s="3"/>
      <c r="H19336" s="3"/>
      <c r="I19336" s="3"/>
      <c r="J19336" s="3"/>
      <c r="K19336" s="3"/>
      <c r="L19336" s="3"/>
      <c r="M19336" s="3"/>
      <c r="N19336" s="3"/>
      <c r="O19336" s="3"/>
      <c r="P19336" s="3"/>
      <c r="Q19336" s="3"/>
      <c r="R19336" s="3"/>
      <c r="S19336" s="3"/>
    </row>
    <row r="19337" spans="5:19" x14ac:dyDescent="0.3">
      <c r="E19337"/>
      <c r="F19337"/>
      <c r="G19337" s="3"/>
      <c r="H19337" s="3"/>
      <c r="I19337" s="3"/>
      <c r="J19337" s="3"/>
      <c r="K19337" s="3"/>
      <c r="L19337" s="3"/>
      <c r="M19337" s="3"/>
      <c r="N19337" s="3"/>
      <c r="O19337" s="3"/>
      <c r="P19337" s="3"/>
      <c r="Q19337" s="3"/>
      <c r="R19337" s="3"/>
      <c r="S19337" s="3"/>
    </row>
    <row r="19338" spans="5:19" x14ac:dyDescent="0.3">
      <c r="E19338"/>
      <c r="F19338"/>
      <c r="G19338" s="3"/>
      <c r="H19338" s="3"/>
      <c r="I19338" s="3"/>
      <c r="J19338" s="3"/>
      <c r="K19338" s="3"/>
      <c r="L19338" s="3"/>
      <c r="M19338" s="3"/>
      <c r="N19338" s="3"/>
      <c r="O19338" s="3"/>
      <c r="P19338" s="3"/>
      <c r="Q19338" s="3"/>
      <c r="R19338" s="3"/>
      <c r="S19338" s="3"/>
    </row>
    <row r="19339" spans="5:19" x14ac:dyDescent="0.3">
      <c r="E19339"/>
      <c r="F19339"/>
      <c r="G19339" s="3"/>
      <c r="H19339" s="3"/>
      <c r="I19339" s="3"/>
      <c r="J19339" s="3"/>
      <c r="K19339" s="3"/>
      <c r="L19339" s="3"/>
      <c r="M19339" s="3"/>
      <c r="N19339" s="3"/>
      <c r="O19339" s="3"/>
      <c r="P19339" s="3"/>
      <c r="Q19339" s="3"/>
      <c r="R19339" s="3"/>
      <c r="S19339" s="3"/>
    </row>
    <row r="19340" spans="5:19" x14ac:dyDescent="0.3">
      <c r="E19340"/>
      <c r="F19340"/>
      <c r="G19340" s="3"/>
      <c r="H19340" s="3"/>
      <c r="I19340" s="3"/>
      <c r="J19340" s="3"/>
      <c r="K19340" s="3"/>
      <c r="L19340" s="3"/>
      <c r="M19340" s="3"/>
      <c r="N19340" s="3"/>
      <c r="O19340" s="3"/>
      <c r="P19340" s="3"/>
      <c r="Q19340" s="3"/>
      <c r="R19340" s="3"/>
      <c r="S19340" s="3"/>
    </row>
    <row r="19341" spans="5:19" x14ac:dyDescent="0.3">
      <c r="E19341"/>
      <c r="F19341"/>
      <c r="G19341" s="3"/>
      <c r="H19341" s="3"/>
      <c r="I19341" s="3"/>
      <c r="J19341" s="3"/>
      <c r="K19341" s="3"/>
      <c r="L19341" s="3"/>
      <c r="M19341" s="3"/>
      <c r="N19341" s="3"/>
      <c r="O19341" s="3"/>
      <c r="P19341" s="3"/>
      <c r="Q19341" s="3"/>
      <c r="R19341" s="3"/>
      <c r="S19341" s="3"/>
    </row>
    <row r="19342" spans="5:19" x14ac:dyDescent="0.3">
      <c r="E19342"/>
      <c r="F19342"/>
      <c r="G19342" s="3"/>
      <c r="H19342" s="3"/>
      <c r="I19342" s="3"/>
      <c r="J19342" s="3"/>
      <c r="K19342" s="3"/>
      <c r="L19342" s="3"/>
      <c r="M19342" s="3"/>
      <c r="N19342" s="3"/>
      <c r="O19342" s="3"/>
      <c r="P19342" s="3"/>
      <c r="Q19342" s="3"/>
      <c r="R19342" s="3"/>
      <c r="S19342" s="3"/>
    </row>
    <row r="19343" spans="5:19" x14ac:dyDescent="0.3">
      <c r="E19343"/>
      <c r="F19343"/>
      <c r="G19343" s="3"/>
      <c r="H19343" s="3"/>
      <c r="I19343" s="3"/>
      <c r="J19343" s="3"/>
      <c r="K19343" s="3"/>
      <c r="L19343" s="3"/>
      <c r="M19343" s="3"/>
      <c r="N19343" s="3"/>
      <c r="O19343" s="3"/>
      <c r="P19343" s="3"/>
      <c r="Q19343" s="3"/>
      <c r="R19343" s="3"/>
      <c r="S19343" s="3"/>
    </row>
    <row r="19344" spans="5:19" x14ac:dyDescent="0.3">
      <c r="E19344"/>
      <c r="F19344"/>
      <c r="G19344" s="3"/>
      <c r="H19344" s="3"/>
      <c r="I19344" s="3"/>
      <c r="J19344" s="3"/>
      <c r="K19344" s="3"/>
      <c r="L19344" s="3"/>
      <c r="M19344" s="3"/>
      <c r="N19344" s="3"/>
      <c r="O19344" s="3"/>
      <c r="P19344" s="3"/>
      <c r="Q19344" s="3"/>
      <c r="R19344" s="3"/>
      <c r="S19344" s="3"/>
    </row>
    <row r="19345" spans="5:19" x14ac:dyDescent="0.3">
      <c r="E19345"/>
      <c r="F19345"/>
      <c r="G19345" s="3"/>
      <c r="H19345" s="3"/>
      <c r="I19345" s="3"/>
      <c r="J19345" s="3"/>
      <c r="K19345" s="3"/>
      <c r="L19345" s="3"/>
      <c r="M19345" s="3"/>
      <c r="N19345" s="3"/>
      <c r="O19345" s="3"/>
      <c r="P19345" s="3"/>
      <c r="Q19345" s="3"/>
      <c r="R19345" s="3"/>
      <c r="S19345" s="3"/>
    </row>
    <row r="19346" spans="5:19" x14ac:dyDescent="0.3">
      <c r="E19346"/>
      <c r="F19346"/>
      <c r="G19346" s="3"/>
      <c r="H19346" s="3"/>
      <c r="I19346" s="3"/>
      <c r="J19346" s="3"/>
      <c r="K19346" s="3"/>
      <c r="L19346" s="3"/>
      <c r="M19346" s="3"/>
      <c r="N19346" s="3"/>
      <c r="O19346" s="3"/>
      <c r="P19346" s="3"/>
      <c r="Q19346" s="3"/>
      <c r="R19346" s="3"/>
      <c r="S19346" s="3"/>
    </row>
    <row r="19347" spans="5:19" x14ac:dyDescent="0.3">
      <c r="E19347"/>
      <c r="F19347"/>
      <c r="G19347" s="3"/>
      <c r="H19347" s="3"/>
      <c r="I19347" s="3"/>
      <c r="J19347" s="3"/>
      <c r="K19347" s="3"/>
      <c r="L19347" s="3"/>
      <c r="M19347" s="3"/>
      <c r="N19347" s="3"/>
      <c r="O19347" s="3"/>
      <c r="P19347" s="3"/>
      <c r="Q19347" s="3"/>
      <c r="R19347" s="3"/>
      <c r="S19347" s="3"/>
    </row>
    <row r="19348" spans="5:19" x14ac:dyDescent="0.3">
      <c r="E19348"/>
      <c r="F19348"/>
      <c r="G19348" s="3"/>
      <c r="H19348" s="3"/>
      <c r="I19348" s="3"/>
      <c r="J19348" s="3"/>
      <c r="K19348" s="3"/>
      <c r="L19348" s="3"/>
      <c r="M19348" s="3"/>
      <c r="N19348" s="3"/>
      <c r="O19348" s="3"/>
      <c r="P19348" s="3"/>
      <c r="Q19348" s="3"/>
      <c r="R19348" s="3"/>
      <c r="S19348" s="3"/>
    </row>
    <row r="19349" spans="5:19" x14ac:dyDescent="0.3">
      <c r="E19349"/>
      <c r="F19349"/>
      <c r="G19349" s="3"/>
      <c r="H19349" s="3"/>
      <c r="I19349" s="3"/>
      <c r="J19349" s="3"/>
      <c r="K19349" s="3"/>
      <c r="L19349" s="3"/>
      <c r="M19349" s="3"/>
      <c r="N19349" s="3"/>
      <c r="O19349" s="3"/>
      <c r="P19349" s="3"/>
      <c r="Q19349" s="3"/>
      <c r="R19349" s="3"/>
      <c r="S19349" s="3"/>
    </row>
    <row r="19350" spans="5:19" x14ac:dyDescent="0.3">
      <c r="E19350"/>
      <c r="F19350"/>
      <c r="G19350" s="3"/>
      <c r="H19350" s="3"/>
      <c r="I19350" s="3"/>
      <c r="J19350" s="3"/>
      <c r="K19350" s="3"/>
      <c r="L19350" s="3"/>
      <c r="M19350" s="3"/>
      <c r="N19350" s="3"/>
      <c r="O19350" s="3"/>
      <c r="P19350" s="3"/>
      <c r="Q19350" s="3"/>
      <c r="R19350" s="3"/>
      <c r="S19350" s="3"/>
    </row>
    <row r="19351" spans="5:19" x14ac:dyDescent="0.3">
      <c r="E19351"/>
      <c r="F19351"/>
      <c r="G19351" s="3"/>
      <c r="H19351" s="3"/>
      <c r="I19351" s="3"/>
      <c r="J19351" s="3"/>
      <c r="K19351" s="3"/>
      <c r="L19351" s="3"/>
      <c r="M19351" s="3"/>
      <c r="N19351" s="3"/>
      <c r="O19351" s="3"/>
      <c r="P19351" s="3"/>
      <c r="Q19351" s="3"/>
      <c r="R19351" s="3"/>
      <c r="S19351" s="3"/>
    </row>
    <row r="19352" spans="5:19" x14ac:dyDescent="0.3">
      <c r="E19352"/>
      <c r="F19352"/>
      <c r="G19352" s="3"/>
      <c r="H19352" s="3"/>
      <c r="I19352" s="3"/>
      <c r="J19352" s="3"/>
      <c r="K19352" s="3"/>
      <c r="L19352" s="3"/>
      <c r="M19352" s="3"/>
      <c r="N19352" s="3"/>
      <c r="O19352" s="3"/>
      <c r="P19352" s="3"/>
      <c r="Q19352" s="3"/>
      <c r="R19352" s="3"/>
      <c r="S19352" s="3"/>
    </row>
    <row r="19353" spans="5:19" x14ac:dyDescent="0.3">
      <c r="E19353"/>
      <c r="F19353"/>
      <c r="G19353" s="3"/>
      <c r="H19353" s="3"/>
      <c r="I19353" s="3"/>
      <c r="J19353" s="3"/>
      <c r="K19353" s="3"/>
      <c r="L19353" s="3"/>
      <c r="M19353" s="3"/>
      <c r="N19353" s="3"/>
      <c r="O19353" s="3"/>
      <c r="P19353" s="3"/>
      <c r="Q19353" s="3"/>
      <c r="R19353" s="3"/>
      <c r="S19353" s="3"/>
    </row>
    <row r="19354" spans="5:19" x14ac:dyDescent="0.3">
      <c r="E19354"/>
      <c r="F19354"/>
      <c r="G19354" s="3"/>
      <c r="H19354" s="3"/>
      <c r="I19354" s="3"/>
      <c r="J19354" s="3"/>
      <c r="K19354" s="3"/>
      <c r="L19354" s="3"/>
      <c r="M19354" s="3"/>
      <c r="N19354" s="3"/>
      <c r="O19354" s="3"/>
      <c r="P19354" s="3"/>
      <c r="Q19354" s="3"/>
      <c r="R19354" s="3"/>
      <c r="S19354" s="3"/>
    </row>
    <row r="19355" spans="5:19" x14ac:dyDescent="0.3">
      <c r="E19355"/>
      <c r="F19355"/>
      <c r="G19355" s="3"/>
      <c r="H19355" s="3"/>
      <c r="I19355" s="3"/>
      <c r="J19355" s="3"/>
      <c r="K19355" s="3"/>
      <c r="L19355" s="3"/>
      <c r="M19355" s="3"/>
      <c r="N19355" s="3"/>
      <c r="O19355" s="3"/>
      <c r="P19355" s="3"/>
      <c r="Q19355" s="3"/>
      <c r="R19355" s="3"/>
      <c r="S19355" s="3"/>
    </row>
    <row r="19356" spans="5:19" x14ac:dyDescent="0.3">
      <c r="E19356"/>
      <c r="F19356"/>
      <c r="G19356" s="3"/>
      <c r="H19356" s="3"/>
      <c r="I19356" s="3"/>
      <c r="J19356" s="3"/>
      <c r="K19356" s="3"/>
      <c r="L19356" s="3"/>
      <c r="M19356" s="3"/>
      <c r="N19356" s="3"/>
      <c r="O19356" s="3"/>
      <c r="P19356" s="3"/>
      <c r="Q19356" s="3"/>
      <c r="R19356" s="3"/>
      <c r="S19356" s="3"/>
    </row>
    <row r="19357" spans="5:19" x14ac:dyDescent="0.3">
      <c r="E19357"/>
      <c r="F19357"/>
      <c r="G19357" s="3"/>
      <c r="H19357" s="3"/>
      <c r="I19357" s="3"/>
      <c r="J19357" s="3"/>
      <c r="K19357" s="3"/>
      <c r="L19357" s="3"/>
      <c r="M19357" s="3"/>
      <c r="N19357" s="3"/>
      <c r="O19357" s="3"/>
      <c r="P19357" s="3"/>
      <c r="Q19357" s="3"/>
      <c r="R19357" s="3"/>
      <c r="S19357" s="3"/>
    </row>
    <row r="19358" spans="5:19" x14ac:dyDescent="0.3">
      <c r="E19358"/>
      <c r="F19358"/>
      <c r="G19358" s="3"/>
      <c r="H19358" s="3"/>
      <c r="I19358" s="3"/>
      <c r="J19358" s="3"/>
      <c r="K19358" s="3"/>
      <c r="L19358" s="3"/>
      <c r="M19358" s="3"/>
      <c r="N19358" s="3"/>
      <c r="O19358" s="3"/>
      <c r="P19358" s="3"/>
      <c r="Q19358" s="3"/>
      <c r="R19358" s="3"/>
      <c r="S19358" s="3"/>
    </row>
    <row r="19359" spans="5:19" x14ac:dyDescent="0.3">
      <c r="E19359"/>
      <c r="F19359"/>
      <c r="G19359" s="3"/>
      <c r="H19359" s="3"/>
      <c r="I19359" s="3"/>
      <c r="J19359" s="3"/>
      <c r="K19359" s="3"/>
      <c r="L19359" s="3"/>
      <c r="M19359" s="3"/>
      <c r="N19359" s="3"/>
      <c r="O19359" s="3"/>
      <c r="P19359" s="3"/>
      <c r="Q19359" s="3"/>
      <c r="R19359" s="3"/>
      <c r="S19359" s="3"/>
    </row>
    <row r="19360" spans="5:19" x14ac:dyDescent="0.3">
      <c r="E19360"/>
      <c r="F19360"/>
      <c r="G19360" s="3"/>
      <c r="H19360" s="3"/>
      <c r="I19360" s="3"/>
      <c r="J19360" s="3"/>
      <c r="K19360" s="3"/>
      <c r="L19360" s="3"/>
      <c r="M19360" s="3"/>
      <c r="N19360" s="3"/>
      <c r="O19360" s="3"/>
      <c r="P19360" s="3"/>
      <c r="Q19360" s="3"/>
      <c r="R19360" s="3"/>
      <c r="S19360" s="3"/>
    </row>
    <row r="19361" spans="5:19" x14ac:dyDescent="0.3">
      <c r="E19361"/>
      <c r="F19361"/>
      <c r="G19361" s="3"/>
      <c r="H19361" s="3"/>
      <c r="I19361" s="3"/>
      <c r="J19361" s="3"/>
      <c r="K19361" s="3"/>
      <c r="L19361" s="3"/>
      <c r="M19361" s="3"/>
      <c r="N19361" s="3"/>
      <c r="O19361" s="3"/>
      <c r="P19361" s="3"/>
      <c r="Q19361" s="3"/>
      <c r="R19361" s="3"/>
      <c r="S19361" s="3"/>
    </row>
    <row r="19362" spans="5:19" x14ac:dyDescent="0.3">
      <c r="E19362"/>
      <c r="F19362"/>
      <c r="G19362" s="3"/>
      <c r="H19362" s="3"/>
      <c r="I19362" s="3"/>
      <c r="J19362" s="3"/>
      <c r="K19362" s="3"/>
      <c r="L19362" s="3"/>
      <c r="M19362" s="3"/>
      <c r="N19362" s="3"/>
      <c r="O19362" s="3"/>
      <c r="P19362" s="3"/>
      <c r="Q19362" s="3"/>
      <c r="R19362" s="3"/>
      <c r="S19362" s="3"/>
    </row>
    <row r="19363" spans="5:19" x14ac:dyDescent="0.3">
      <c r="E19363"/>
      <c r="F19363"/>
      <c r="G19363" s="3"/>
      <c r="H19363" s="3"/>
      <c r="I19363" s="3"/>
      <c r="J19363" s="3"/>
      <c r="K19363" s="3"/>
      <c r="L19363" s="3"/>
      <c r="M19363" s="3"/>
      <c r="N19363" s="3"/>
      <c r="O19363" s="3"/>
      <c r="P19363" s="3"/>
      <c r="Q19363" s="3"/>
      <c r="R19363" s="3"/>
      <c r="S19363" s="3"/>
    </row>
    <row r="19364" spans="5:19" x14ac:dyDescent="0.3">
      <c r="E19364"/>
      <c r="F19364"/>
      <c r="G19364" s="3"/>
      <c r="H19364" s="3"/>
      <c r="I19364" s="3"/>
      <c r="J19364" s="3"/>
      <c r="K19364" s="3"/>
      <c r="L19364" s="3"/>
      <c r="M19364" s="3"/>
      <c r="N19364" s="3"/>
      <c r="O19364" s="3"/>
      <c r="P19364" s="3"/>
      <c r="Q19364" s="3"/>
      <c r="R19364" s="3"/>
      <c r="S19364" s="3"/>
    </row>
    <row r="19365" spans="5:19" x14ac:dyDescent="0.3">
      <c r="E19365"/>
      <c r="F19365"/>
      <c r="G19365" s="3"/>
      <c r="H19365" s="3"/>
      <c r="I19365" s="3"/>
      <c r="J19365" s="3"/>
      <c r="K19365" s="3"/>
      <c r="L19365" s="3"/>
      <c r="M19365" s="3"/>
      <c r="N19365" s="3"/>
      <c r="O19365" s="3"/>
      <c r="P19365" s="3"/>
      <c r="Q19365" s="3"/>
      <c r="R19365" s="3"/>
      <c r="S19365" s="3"/>
    </row>
    <row r="19366" spans="5:19" x14ac:dyDescent="0.3">
      <c r="E19366"/>
      <c r="F19366"/>
      <c r="G19366" s="3"/>
      <c r="H19366" s="3"/>
      <c r="I19366" s="3"/>
      <c r="J19366" s="3"/>
      <c r="K19366" s="3"/>
      <c r="L19366" s="3"/>
      <c r="M19366" s="3"/>
      <c r="N19366" s="3"/>
      <c r="O19366" s="3"/>
      <c r="P19366" s="3"/>
      <c r="Q19366" s="3"/>
      <c r="R19366" s="3"/>
      <c r="S19366" s="3"/>
    </row>
    <row r="19367" spans="5:19" x14ac:dyDescent="0.3">
      <c r="E19367"/>
      <c r="F19367"/>
      <c r="G19367" s="3"/>
      <c r="H19367" s="3"/>
      <c r="I19367" s="3"/>
      <c r="J19367" s="3"/>
      <c r="K19367" s="3"/>
      <c r="L19367" s="3"/>
      <c r="M19367" s="3"/>
      <c r="N19367" s="3"/>
      <c r="O19367" s="3"/>
      <c r="P19367" s="3"/>
      <c r="Q19367" s="3"/>
      <c r="R19367" s="3"/>
      <c r="S19367" s="3"/>
    </row>
    <row r="19368" spans="5:19" x14ac:dyDescent="0.3">
      <c r="E19368"/>
      <c r="F19368"/>
      <c r="G19368" s="3"/>
      <c r="H19368" s="3"/>
      <c r="I19368" s="3"/>
      <c r="J19368" s="3"/>
      <c r="K19368" s="3"/>
      <c r="L19368" s="3"/>
      <c r="M19368" s="3"/>
      <c r="N19368" s="3"/>
      <c r="O19368" s="3"/>
      <c r="P19368" s="3"/>
      <c r="Q19368" s="3"/>
      <c r="R19368" s="3"/>
      <c r="S19368" s="3"/>
    </row>
    <row r="19369" spans="5:19" x14ac:dyDescent="0.3">
      <c r="E19369"/>
      <c r="F19369"/>
      <c r="G19369" s="3"/>
      <c r="H19369" s="3"/>
      <c r="I19369" s="3"/>
      <c r="J19369" s="3"/>
      <c r="K19369" s="3"/>
      <c r="L19369" s="3"/>
      <c r="M19369" s="3"/>
      <c r="N19369" s="3"/>
      <c r="O19369" s="3"/>
      <c r="P19369" s="3"/>
      <c r="Q19369" s="3"/>
      <c r="R19369" s="3"/>
      <c r="S19369" s="3"/>
    </row>
    <row r="19370" spans="5:19" x14ac:dyDescent="0.3">
      <c r="E19370"/>
      <c r="F19370"/>
      <c r="G19370" s="3"/>
      <c r="H19370" s="3"/>
      <c r="I19370" s="3"/>
      <c r="J19370" s="3"/>
      <c r="K19370" s="3"/>
      <c r="L19370" s="3"/>
      <c r="M19370" s="3"/>
      <c r="N19370" s="3"/>
      <c r="O19370" s="3"/>
      <c r="P19370" s="3"/>
      <c r="Q19370" s="3"/>
      <c r="R19370" s="3"/>
      <c r="S19370" s="3"/>
    </row>
    <row r="19371" spans="5:19" x14ac:dyDescent="0.3">
      <c r="E19371"/>
      <c r="F19371"/>
      <c r="G19371" s="3"/>
      <c r="H19371" s="3"/>
      <c r="I19371" s="3"/>
      <c r="J19371" s="3"/>
      <c r="K19371" s="3"/>
      <c r="L19371" s="3"/>
      <c r="M19371" s="3"/>
      <c r="N19371" s="3"/>
      <c r="O19371" s="3"/>
      <c r="P19371" s="3"/>
      <c r="Q19371" s="3"/>
      <c r="R19371" s="3"/>
      <c r="S19371" s="3"/>
    </row>
    <row r="19372" spans="5:19" x14ac:dyDescent="0.3">
      <c r="E19372"/>
      <c r="F19372"/>
      <c r="G19372" s="3"/>
      <c r="H19372" s="3"/>
      <c r="I19372" s="3"/>
      <c r="J19372" s="3"/>
      <c r="K19372" s="3"/>
      <c r="L19372" s="3"/>
      <c r="M19372" s="3"/>
      <c r="N19372" s="3"/>
      <c r="O19372" s="3"/>
      <c r="P19372" s="3"/>
      <c r="Q19372" s="3"/>
      <c r="R19372" s="3"/>
      <c r="S19372" s="3"/>
    </row>
    <row r="19373" spans="5:19" x14ac:dyDescent="0.3">
      <c r="E19373"/>
      <c r="F19373"/>
      <c r="G19373" s="3"/>
      <c r="H19373" s="3"/>
      <c r="I19373" s="3"/>
      <c r="J19373" s="3"/>
      <c r="K19373" s="3"/>
      <c r="L19373" s="3"/>
      <c r="M19373" s="3"/>
      <c r="N19373" s="3"/>
      <c r="O19373" s="3"/>
      <c r="P19373" s="3"/>
      <c r="Q19373" s="3"/>
      <c r="R19373" s="3"/>
      <c r="S19373" s="3"/>
    </row>
    <row r="19374" spans="5:19" x14ac:dyDescent="0.3">
      <c r="E19374"/>
      <c r="F19374"/>
      <c r="G19374" s="3"/>
      <c r="H19374" s="3"/>
      <c r="I19374" s="3"/>
      <c r="J19374" s="3"/>
      <c r="K19374" s="3"/>
      <c r="L19374" s="3"/>
      <c r="M19374" s="3"/>
      <c r="N19374" s="3"/>
      <c r="O19374" s="3"/>
      <c r="P19374" s="3"/>
      <c r="Q19374" s="3"/>
      <c r="R19374" s="3"/>
      <c r="S19374" s="3"/>
    </row>
    <row r="19375" spans="5:19" x14ac:dyDescent="0.3">
      <c r="E19375"/>
      <c r="F19375"/>
      <c r="G19375" s="3"/>
      <c r="H19375" s="3"/>
      <c r="I19375" s="3"/>
      <c r="J19375" s="3"/>
      <c r="K19375" s="3"/>
      <c r="L19375" s="3"/>
      <c r="M19375" s="3"/>
      <c r="N19375" s="3"/>
      <c r="O19375" s="3"/>
      <c r="P19375" s="3"/>
      <c r="Q19375" s="3"/>
      <c r="R19375" s="3"/>
      <c r="S19375" s="3"/>
    </row>
    <row r="19376" spans="5:19" x14ac:dyDescent="0.3">
      <c r="E19376"/>
      <c r="F19376"/>
      <c r="G19376" s="3"/>
      <c r="H19376" s="3"/>
      <c r="I19376" s="3"/>
      <c r="J19376" s="3"/>
      <c r="K19376" s="3"/>
      <c r="L19376" s="3"/>
      <c r="M19376" s="3"/>
      <c r="N19376" s="3"/>
      <c r="O19376" s="3"/>
      <c r="P19376" s="3"/>
      <c r="Q19376" s="3"/>
      <c r="R19376" s="3"/>
      <c r="S19376" s="3"/>
    </row>
    <row r="19377" spans="5:19" x14ac:dyDescent="0.3">
      <c r="E19377"/>
      <c r="F19377"/>
      <c r="G19377" s="3"/>
      <c r="H19377" s="3"/>
      <c r="I19377" s="3"/>
      <c r="J19377" s="3"/>
      <c r="K19377" s="3"/>
      <c r="L19377" s="3"/>
      <c r="M19377" s="3"/>
      <c r="N19377" s="3"/>
      <c r="O19377" s="3"/>
      <c r="P19377" s="3"/>
      <c r="Q19377" s="3"/>
      <c r="R19377" s="3"/>
      <c r="S19377" s="3"/>
    </row>
    <row r="19378" spans="5:19" x14ac:dyDescent="0.3">
      <c r="E19378"/>
      <c r="F19378"/>
      <c r="G19378" s="3"/>
      <c r="H19378" s="3"/>
      <c r="I19378" s="3"/>
      <c r="J19378" s="3"/>
      <c r="K19378" s="3"/>
      <c r="L19378" s="3"/>
      <c r="M19378" s="3"/>
      <c r="N19378" s="3"/>
      <c r="O19378" s="3"/>
      <c r="P19378" s="3"/>
      <c r="Q19378" s="3"/>
      <c r="R19378" s="3"/>
      <c r="S19378" s="3"/>
    </row>
    <row r="19379" spans="5:19" x14ac:dyDescent="0.3">
      <c r="E19379"/>
      <c r="F19379"/>
      <c r="G19379" s="3"/>
      <c r="H19379" s="3"/>
      <c r="I19379" s="3"/>
      <c r="J19379" s="3"/>
      <c r="K19379" s="3"/>
      <c r="L19379" s="3"/>
      <c r="M19379" s="3"/>
      <c r="N19379" s="3"/>
      <c r="O19379" s="3"/>
      <c r="P19379" s="3"/>
      <c r="Q19379" s="3"/>
      <c r="R19379" s="3"/>
      <c r="S19379" s="3"/>
    </row>
    <row r="19380" spans="5:19" x14ac:dyDescent="0.3">
      <c r="E19380"/>
      <c r="F19380"/>
      <c r="G19380" s="3"/>
      <c r="H19380" s="3"/>
      <c r="I19380" s="3"/>
      <c r="J19380" s="3"/>
      <c r="K19380" s="3"/>
      <c r="L19380" s="3"/>
      <c r="M19380" s="3"/>
      <c r="N19380" s="3"/>
      <c r="O19380" s="3"/>
      <c r="P19380" s="3"/>
      <c r="Q19380" s="3"/>
      <c r="R19380" s="3"/>
      <c r="S19380" s="3"/>
    </row>
    <row r="19381" spans="5:19" x14ac:dyDescent="0.3">
      <c r="E19381"/>
      <c r="F19381"/>
      <c r="G19381" s="3"/>
      <c r="H19381" s="3"/>
      <c r="I19381" s="3"/>
      <c r="J19381" s="3"/>
      <c r="K19381" s="3"/>
      <c r="L19381" s="3"/>
      <c r="M19381" s="3"/>
      <c r="N19381" s="3"/>
      <c r="O19381" s="3"/>
      <c r="P19381" s="3"/>
      <c r="Q19381" s="3"/>
      <c r="R19381" s="3"/>
      <c r="S19381" s="3"/>
    </row>
    <row r="19382" spans="5:19" x14ac:dyDescent="0.3">
      <c r="E19382"/>
      <c r="F19382"/>
      <c r="G19382" s="3"/>
      <c r="H19382" s="3"/>
      <c r="I19382" s="3"/>
      <c r="J19382" s="3"/>
      <c r="K19382" s="3"/>
      <c r="L19382" s="3"/>
      <c r="M19382" s="3"/>
      <c r="N19382" s="3"/>
      <c r="O19382" s="3"/>
      <c r="P19382" s="3"/>
      <c r="Q19382" s="3"/>
      <c r="R19382" s="3"/>
      <c r="S19382" s="3"/>
    </row>
    <row r="19383" spans="5:19" x14ac:dyDescent="0.3">
      <c r="E19383"/>
      <c r="F19383"/>
      <c r="G19383" s="3"/>
      <c r="H19383" s="3"/>
      <c r="I19383" s="3"/>
      <c r="J19383" s="3"/>
      <c r="K19383" s="3"/>
      <c r="L19383" s="3"/>
      <c r="M19383" s="3"/>
      <c r="N19383" s="3"/>
      <c r="O19383" s="3"/>
      <c r="P19383" s="3"/>
      <c r="Q19383" s="3"/>
      <c r="R19383" s="3"/>
      <c r="S19383" s="3"/>
    </row>
    <row r="19384" spans="5:19" x14ac:dyDescent="0.3">
      <c r="E19384"/>
      <c r="F19384"/>
      <c r="G19384" s="3"/>
      <c r="H19384" s="3"/>
      <c r="I19384" s="3"/>
      <c r="J19384" s="3"/>
      <c r="K19384" s="3"/>
      <c r="L19384" s="3"/>
      <c r="M19384" s="3"/>
      <c r="N19384" s="3"/>
      <c r="O19384" s="3"/>
      <c r="P19384" s="3"/>
      <c r="Q19384" s="3"/>
      <c r="R19384" s="3"/>
      <c r="S19384" s="3"/>
    </row>
    <row r="19385" spans="5:19" x14ac:dyDescent="0.3">
      <c r="E19385"/>
      <c r="F19385"/>
      <c r="G19385" s="3"/>
      <c r="H19385" s="3"/>
      <c r="I19385" s="3"/>
      <c r="J19385" s="3"/>
      <c r="K19385" s="3"/>
      <c r="L19385" s="3"/>
      <c r="M19385" s="3"/>
      <c r="N19385" s="3"/>
      <c r="O19385" s="3"/>
      <c r="P19385" s="3"/>
      <c r="Q19385" s="3"/>
      <c r="R19385" s="3"/>
      <c r="S19385" s="3"/>
    </row>
    <row r="19386" spans="5:19" x14ac:dyDescent="0.3">
      <c r="E19386"/>
      <c r="F19386"/>
      <c r="G19386" s="3"/>
      <c r="H19386" s="3"/>
      <c r="I19386" s="3"/>
      <c r="J19386" s="3"/>
      <c r="K19386" s="3"/>
      <c r="L19386" s="3"/>
      <c r="M19386" s="3"/>
      <c r="N19386" s="3"/>
      <c r="O19386" s="3"/>
      <c r="P19386" s="3"/>
      <c r="Q19386" s="3"/>
      <c r="R19386" s="3"/>
      <c r="S19386" s="3"/>
    </row>
    <row r="19387" spans="5:19" x14ac:dyDescent="0.3">
      <c r="E19387"/>
      <c r="F19387"/>
      <c r="G19387" s="3"/>
      <c r="H19387" s="3"/>
      <c r="I19387" s="3"/>
      <c r="J19387" s="3"/>
      <c r="K19387" s="3"/>
      <c r="L19387" s="3"/>
      <c r="M19387" s="3"/>
      <c r="N19387" s="3"/>
      <c r="O19387" s="3"/>
      <c r="P19387" s="3"/>
      <c r="Q19387" s="3"/>
      <c r="R19387" s="3"/>
      <c r="S19387" s="3"/>
    </row>
    <row r="19388" spans="5:19" x14ac:dyDescent="0.3">
      <c r="E19388"/>
      <c r="F19388"/>
      <c r="G19388" s="3"/>
      <c r="H19388" s="3"/>
      <c r="I19388" s="3"/>
      <c r="J19388" s="3"/>
      <c r="K19388" s="3"/>
      <c r="L19388" s="3"/>
      <c r="M19388" s="3"/>
      <c r="N19388" s="3"/>
      <c r="O19388" s="3"/>
      <c r="P19388" s="3"/>
      <c r="Q19388" s="3"/>
      <c r="R19388" s="3"/>
      <c r="S19388" s="3"/>
    </row>
    <row r="19389" spans="5:19" x14ac:dyDescent="0.3">
      <c r="E19389"/>
      <c r="F19389"/>
      <c r="G19389" s="3"/>
      <c r="H19389" s="3"/>
      <c r="I19389" s="3"/>
      <c r="J19389" s="3"/>
      <c r="K19389" s="3"/>
      <c r="L19389" s="3"/>
      <c r="M19389" s="3"/>
      <c r="N19389" s="3"/>
      <c r="O19389" s="3"/>
      <c r="P19389" s="3"/>
      <c r="Q19389" s="3"/>
      <c r="R19389" s="3"/>
      <c r="S19389" s="3"/>
    </row>
    <row r="19390" spans="5:19" x14ac:dyDescent="0.3">
      <c r="E19390"/>
      <c r="F19390"/>
      <c r="G19390" s="3"/>
      <c r="H19390" s="3"/>
      <c r="I19390" s="3"/>
      <c r="J19390" s="3"/>
      <c r="K19390" s="3"/>
      <c r="L19390" s="3"/>
      <c r="M19390" s="3"/>
      <c r="N19390" s="3"/>
      <c r="O19390" s="3"/>
      <c r="P19390" s="3"/>
      <c r="Q19390" s="3"/>
      <c r="R19390" s="3"/>
      <c r="S19390" s="3"/>
    </row>
    <row r="19391" spans="5:19" x14ac:dyDescent="0.3">
      <c r="E19391"/>
      <c r="F19391"/>
      <c r="G19391" s="3"/>
      <c r="H19391" s="3"/>
      <c r="I19391" s="3"/>
      <c r="J19391" s="3"/>
      <c r="K19391" s="3"/>
      <c r="L19391" s="3"/>
      <c r="M19391" s="3"/>
      <c r="N19391" s="3"/>
      <c r="O19391" s="3"/>
      <c r="P19391" s="3"/>
      <c r="Q19391" s="3"/>
      <c r="R19391" s="3"/>
      <c r="S19391" s="3"/>
    </row>
    <row r="19392" spans="5:19" x14ac:dyDescent="0.3">
      <c r="E19392"/>
      <c r="F19392"/>
      <c r="G19392" s="3"/>
      <c r="H19392" s="3"/>
      <c r="I19392" s="3"/>
      <c r="J19392" s="3"/>
      <c r="K19392" s="3"/>
      <c r="L19392" s="3"/>
      <c r="M19392" s="3"/>
      <c r="N19392" s="3"/>
      <c r="O19392" s="3"/>
      <c r="P19392" s="3"/>
      <c r="Q19392" s="3"/>
      <c r="R19392" s="3"/>
      <c r="S19392" s="3"/>
    </row>
    <row r="19393" spans="5:19" x14ac:dyDescent="0.3">
      <c r="E19393"/>
      <c r="F19393"/>
      <c r="G19393" s="3"/>
      <c r="H19393" s="3"/>
      <c r="I19393" s="3"/>
      <c r="J19393" s="3"/>
      <c r="K19393" s="3"/>
      <c r="L19393" s="3"/>
      <c r="M19393" s="3"/>
      <c r="N19393" s="3"/>
      <c r="O19393" s="3"/>
      <c r="P19393" s="3"/>
      <c r="Q19393" s="3"/>
      <c r="R19393" s="3"/>
      <c r="S19393" s="3"/>
    </row>
    <row r="19394" spans="5:19" x14ac:dyDescent="0.3">
      <c r="E19394"/>
      <c r="F19394"/>
      <c r="G19394" s="3"/>
      <c r="H19394" s="3"/>
      <c r="I19394" s="3"/>
      <c r="J19394" s="3"/>
      <c r="K19394" s="3"/>
      <c r="L19394" s="3"/>
      <c r="M19394" s="3"/>
      <c r="N19394" s="3"/>
      <c r="O19394" s="3"/>
      <c r="P19394" s="3"/>
      <c r="Q19394" s="3"/>
      <c r="R19394" s="3"/>
      <c r="S19394" s="3"/>
    </row>
    <row r="19395" spans="5:19" x14ac:dyDescent="0.3">
      <c r="E19395"/>
      <c r="F19395"/>
      <c r="G19395" s="3"/>
      <c r="H19395" s="3"/>
      <c r="I19395" s="3"/>
      <c r="J19395" s="3"/>
      <c r="K19395" s="3"/>
      <c r="L19395" s="3"/>
      <c r="M19395" s="3"/>
      <c r="N19395" s="3"/>
      <c r="O19395" s="3"/>
      <c r="P19395" s="3"/>
      <c r="Q19395" s="3"/>
      <c r="R19395" s="3"/>
      <c r="S19395" s="3"/>
    </row>
    <row r="19396" spans="5:19" x14ac:dyDescent="0.3">
      <c r="E19396"/>
      <c r="F19396"/>
      <c r="G19396" s="3"/>
      <c r="H19396" s="3"/>
      <c r="I19396" s="3"/>
      <c r="J19396" s="3"/>
      <c r="K19396" s="3"/>
      <c r="L19396" s="3"/>
      <c r="M19396" s="3"/>
      <c r="N19396" s="3"/>
      <c r="O19396" s="3"/>
      <c r="P19396" s="3"/>
      <c r="Q19396" s="3"/>
      <c r="R19396" s="3"/>
      <c r="S19396" s="3"/>
    </row>
    <row r="19397" spans="5:19" x14ac:dyDescent="0.3">
      <c r="E19397"/>
      <c r="F19397"/>
      <c r="G19397" s="3"/>
      <c r="H19397" s="3"/>
      <c r="I19397" s="3"/>
      <c r="J19397" s="3"/>
      <c r="K19397" s="3"/>
      <c r="L19397" s="3"/>
      <c r="M19397" s="3"/>
      <c r="N19397" s="3"/>
      <c r="O19397" s="3"/>
      <c r="P19397" s="3"/>
      <c r="Q19397" s="3"/>
      <c r="R19397" s="3"/>
      <c r="S19397" s="3"/>
    </row>
    <row r="19398" spans="5:19" x14ac:dyDescent="0.3">
      <c r="E19398"/>
      <c r="F19398"/>
      <c r="G19398" s="3"/>
      <c r="H19398" s="3"/>
      <c r="I19398" s="3"/>
      <c r="J19398" s="3"/>
      <c r="K19398" s="3"/>
      <c r="L19398" s="3"/>
      <c r="M19398" s="3"/>
      <c r="N19398" s="3"/>
      <c r="O19398" s="3"/>
      <c r="P19398" s="3"/>
      <c r="Q19398" s="3"/>
      <c r="R19398" s="3"/>
      <c r="S19398" s="3"/>
    </row>
    <row r="19399" spans="5:19" x14ac:dyDescent="0.3">
      <c r="E19399"/>
      <c r="F19399"/>
      <c r="G19399" s="3"/>
      <c r="H19399" s="3"/>
      <c r="I19399" s="3"/>
      <c r="J19399" s="3"/>
      <c r="K19399" s="3"/>
      <c r="L19399" s="3"/>
      <c r="M19399" s="3"/>
      <c r="N19399" s="3"/>
      <c r="O19399" s="3"/>
      <c r="P19399" s="3"/>
      <c r="Q19399" s="3"/>
      <c r="R19399" s="3"/>
      <c r="S19399" s="3"/>
    </row>
    <row r="19400" spans="5:19" x14ac:dyDescent="0.3">
      <c r="E19400"/>
      <c r="F19400"/>
      <c r="G19400" s="3"/>
      <c r="H19400" s="3"/>
      <c r="I19400" s="3"/>
      <c r="J19400" s="3"/>
      <c r="K19400" s="3"/>
      <c r="L19400" s="3"/>
      <c r="M19400" s="3"/>
      <c r="N19400" s="3"/>
      <c r="O19400" s="3"/>
      <c r="P19400" s="3"/>
      <c r="Q19400" s="3"/>
      <c r="R19400" s="3"/>
      <c r="S19400" s="3"/>
    </row>
    <row r="19401" spans="5:19" x14ac:dyDescent="0.3">
      <c r="E19401"/>
      <c r="F19401"/>
      <c r="G19401" s="3"/>
      <c r="H19401" s="3"/>
      <c r="I19401" s="3"/>
      <c r="J19401" s="3"/>
      <c r="K19401" s="3"/>
      <c r="L19401" s="3"/>
      <c r="M19401" s="3"/>
      <c r="N19401" s="3"/>
      <c r="O19401" s="3"/>
      <c r="P19401" s="3"/>
      <c r="Q19401" s="3"/>
      <c r="R19401" s="3"/>
      <c r="S19401" s="3"/>
    </row>
    <row r="19402" spans="5:19" x14ac:dyDescent="0.3">
      <c r="E19402"/>
      <c r="F19402"/>
      <c r="G19402" s="3"/>
      <c r="H19402" s="3"/>
      <c r="I19402" s="3"/>
      <c r="J19402" s="3"/>
      <c r="K19402" s="3"/>
      <c r="L19402" s="3"/>
      <c r="M19402" s="3"/>
      <c r="N19402" s="3"/>
      <c r="O19402" s="3"/>
      <c r="P19402" s="3"/>
      <c r="Q19402" s="3"/>
      <c r="R19402" s="3"/>
      <c r="S19402" s="3"/>
    </row>
    <row r="19403" spans="5:19" x14ac:dyDescent="0.3">
      <c r="E19403"/>
      <c r="F19403"/>
      <c r="G19403" s="3"/>
      <c r="H19403" s="3"/>
      <c r="I19403" s="3"/>
      <c r="J19403" s="3"/>
      <c r="K19403" s="3"/>
      <c r="L19403" s="3"/>
      <c r="M19403" s="3"/>
      <c r="N19403" s="3"/>
      <c r="O19403" s="3"/>
      <c r="P19403" s="3"/>
      <c r="Q19403" s="3"/>
      <c r="R19403" s="3"/>
      <c r="S19403" s="3"/>
    </row>
    <row r="19404" spans="5:19" x14ac:dyDescent="0.3">
      <c r="E19404"/>
      <c r="F19404"/>
      <c r="G19404" s="3"/>
      <c r="H19404" s="3"/>
      <c r="I19404" s="3"/>
      <c r="J19404" s="3"/>
      <c r="K19404" s="3"/>
      <c r="L19404" s="3"/>
      <c r="M19404" s="3"/>
      <c r="N19404" s="3"/>
      <c r="O19404" s="3"/>
      <c r="P19404" s="3"/>
      <c r="Q19404" s="3"/>
      <c r="R19404" s="3"/>
      <c r="S19404" s="3"/>
    </row>
    <row r="19405" spans="5:19" x14ac:dyDescent="0.3">
      <c r="E19405"/>
      <c r="F19405"/>
      <c r="G19405" s="3"/>
      <c r="H19405" s="3"/>
      <c r="I19405" s="3"/>
      <c r="J19405" s="3"/>
      <c r="K19405" s="3"/>
      <c r="L19405" s="3"/>
      <c r="M19405" s="3"/>
      <c r="N19405" s="3"/>
      <c r="O19405" s="3"/>
      <c r="P19405" s="3"/>
      <c r="Q19405" s="3"/>
      <c r="R19405" s="3"/>
      <c r="S19405" s="3"/>
    </row>
    <row r="19406" spans="5:19" x14ac:dyDescent="0.3">
      <c r="E19406"/>
      <c r="F19406"/>
      <c r="G19406" s="3"/>
      <c r="H19406" s="3"/>
      <c r="I19406" s="3"/>
      <c r="J19406" s="3"/>
      <c r="K19406" s="3"/>
      <c r="L19406" s="3"/>
      <c r="M19406" s="3"/>
      <c r="N19406" s="3"/>
      <c r="O19406" s="3"/>
      <c r="P19406" s="3"/>
      <c r="Q19406" s="3"/>
      <c r="R19406" s="3"/>
      <c r="S19406" s="3"/>
    </row>
    <row r="19407" spans="5:19" x14ac:dyDescent="0.3">
      <c r="E19407"/>
      <c r="F19407"/>
      <c r="G19407" s="3"/>
      <c r="H19407" s="3"/>
      <c r="I19407" s="3"/>
      <c r="J19407" s="3"/>
      <c r="K19407" s="3"/>
      <c r="L19407" s="3"/>
      <c r="M19407" s="3"/>
      <c r="N19407" s="3"/>
      <c r="O19407" s="3"/>
      <c r="P19407" s="3"/>
      <c r="Q19407" s="3"/>
      <c r="R19407" s="3"/>
      <c r="S19407" s="3"/>
    </row>
    <row r="19408" spans="5:19" x14ac:dyDescent="0.3">
      <c r="E19408"/>
      <c r="F19408"/>
      <c r="G19408" s="3"/>
      <c r="H19408" s="3"/>
      <c r="I19408" s="3"/>
      <c r="J19408" s="3"/>
      <c r="K19408" s="3"/>
      <c r="L19408" s="3"/>
      <c r="M19408" s="3"/>
      <c r="N19408" s="3"/>
      <c r="O19408" s="3"/>
      <c r="P19408" s="3"/>
      <c r="Q19408" s="3"/>
      <c r="R19408" s="3"/>
      <c r="S19408" s="3"/>
    </row>
    <row r="19409" spans="5:19" x14ac:dyDescent="0.3">
      <c r="E19409"/>
      <c r="F19409"/>
      <c r="G19409" s="3"/>
      <c r="H19409" s="3"/>
      <c r="I19409" s="3"/>
      <c r="J19409" s="3"/>
      <c r="K19409" s="3"/>
      <c r="L19409" s="3"/>
      <c r="M19409" s="3"/>
      <c r="N19409" s="3"/>
      <c r="O19409" s="3"/>
      <c r="P19409" s="3"/>
      <c r="Q19409" s="3"/>
      <c r="R19409" s="3"/>
      <c r="S19409" s="3"/>
    </row>
    <row r="19410" spans="5:19" x14ac:dyDescent="0.3">
      <c r="E19410"/>
      <c r="F19410"/>
      <c r="G19410" s="3"/>
      <c r="H19410" s="3"/>
      <c r="I19410" s="3"/>
      <c r="J19410" s="3"/>
      <c r="K19410" s="3"/>
      <c r="L19410" s="3"/>
      <c r="M19410" s="3"/>
      <c r="N19410" s="3"/>
      <c r="O19410" s="3"/>
      <c r="P19410" s="3"/>
      <c r="Q19410" s="3"/>
      <c r="R19410" s="3"/>
      <c r="S19410" s="3"/>
    </row>
    <row r="19411" spans="5:19" x14ac:dyDescent="0.3">
      <c r="E19411"/>
      <c r="F19411"/>
      <c r="G19411" s="3"/>
      <c r="H19411" s="3"/>
      <c r="I19411" s="3"/>
      <c r="J19411" s="3"/>
      <c r="K19411" s="3"/>
      <c r="L19411" s="3"/>
      <c r="M19411" s="3"/>
      <c r="N19411" s="3"/>
      <c r="O19411" s="3"/>
      <c r="P19411" s="3"/>
      <c r="Q19411" s="3"/>
      <c r="R19411" s="3"/>
      <c r="S19411" s="3"/>
    </row>
    <row r="19412" spans="5:19" x14ac:dyDescent="0.3">
      <c r="E19412"/>
      <c r="F19412"/>
      <c r="G19412" s="3"/>
      <c r="H19412" s="3"/>
      <c r="I19412" s="3"/>
      <c r="J19412" s="3"/>
      <c r="K19412" s="3"/>
      <c r="L19412" s="3"/>
      <c r="M19412" s="3"/>
      <c r="N19412" s="3"/>
      <c r="O19412" s="3"/>
      <c r="P19412" s="3"/>
      <c r="Q19412" s="3"/>
      <c r="R19412" s="3"/>
      <c r="S19412" s="3"/>
    </row>
    <row r="19413" spans="5:19" x14ac:dyDescent="0.3">
      <c r="E19413"/>
      <c r="F19413"/>
      <c r="G19413" s="3"/>
      <c r="H19413" s="3"/>
      <c r="I19413" s="3"/>
      <c r="J19413" s="3"/>
      <c r="K19413" s="3"/>
      <c r="L19413" s="3"/>
      <c r="M19413" s="3"/>
      <c r="N19413" s="3"/>
      <c r="O19413" s="3"/>
      <c r="P19413" s="3"/>
      <c r="Q19413" s="3"/>
      <c r="R19413" s="3"/>
      <c r="S19413" s="3"/>
    </row>
    <row r="19414" spans="5:19" x14ac:dyDescent="0.3">
      <c r="E19414"/>
      <c r="F19414"/>
      <c r="G19414" s="3"/>
      <c r="H19414" s="3"/>
      <c r="I19414" s="3"/>
      <c r="J19414" s="3"/>
      <c r="K19414" s="3"/>
      <c r="L19414" s="3"/>
      <c r="M19414" s="3"/>
      <c r="N19414" s="3"/>
      <c r="O19414" s="3"/>
      <c r="P19414" s="3"/>
      <c r="Q19414" s="3"/>
      <c r="R19414" s="3"/>
      <c r="S19414" s="3"/>
    </row>
    <row r="19415" spans="5:19" x14ac:dyDescent="0.3">
      <c r="E19415"/>
      <c r="F19415"/>
      <c r="G19415" s="3"/>
      <c r="H19415" s="3"/>
      <c r="I19415" s="3"/>
      <c r="J19415" s="3"/>
      <c r="K19415" s="3"/>
      <c r="L19415" s="3"/>
      <c r="M19415" s="3"/>
      <c r="N19415" s="3"/>
      <c r="O19415" s="3"/>
      <c r="P19415" s="3"/>
      <c r="Q19415" s="3"/>
      <c r="R19415" s="3"/>
      <c r="S19415" s="3"/>
    </row>
    <row r="19416" spans="5:19" x14ac:dyDescent="0.3">
      <c r="E19416"/>
      <c r="F19416"/>
      <c r="G19416" s="3"/>
      <c r="H19416" s="3"/>
      <c r="I19416" s="3"/>
      <c r="J19416" s="3"/>
      <c r="K19416" s="3"/>
      <c r="L19416" s="3"/>
      <c r="M19416" s="3"/>
      <c r="N19416" s="3"/>
      <c r="O19416" s="3"/>
      <c r="P19416" s="3"/>
      <c r="Q19416" s="3"/>
      <c r="R19416" s="3"/>
      <c r="S19416" s="3"/>
    </row>
    <row r="19417" spans="5:19" x14ac:dyDescent="0.3">
      <c r="E19417"/>
      <c r="F19417"/>
      <c r="G19417" s="3"/>
      <c r="H19417" s="3"/>
      <c r="I19417" s="3"/>
      <c r="J19417" s="3"/>
      <c r="K19417" s="3"/>
      <c r="L19417" s="3"/>
      <c r="M19417" s="3"/>
      <c r="N19417" s="3"/>
      <c r="O19417" s="3"/>
      <c r="P19417" s="3"/>
      <c r="Q19417" s="3"/>
      <c r="R19417" s="3"/>
      <c r="S19417" s="3"/>
    </row>
    <row r="19418" spans="5:19" x14ac:dyDescent="0.3">
      <c r="E19418"/>
      <c r="F19418"/>
      <c r="G19418" s="3"/>
      <c r="H19418" s="3"/>
      <c r="I19418" s="3"/>
      <c r="J19418" s="3"/>
      <c r="K19418" s="3"/>
      <c r="L19418" s="3"/>
      <c r="M19418" s="3"/>
      <c r="N19418" s="3"/>
      <c r="O19418" s="3"/>
      <c r="P19418" s="3"/>
      <c r="Q19418" s="3"/>
      <c r="R19418" s="3"/>
      <c r="S19418" s="3"/>
    </row>
    <row r="19419" spans="5:19" x14ac:dyDescent="0.3">
      <c r="E19419"/>
      <c r="F19419"/>
      <c r="G19419" s="3"/>
      <c r="H19419" s="3"/>
      <c r="I19419" s="3"/>
      <c r="J19419" s="3"/>
      <c r="K19419" s="3"/>
      <c r="L19419" s="3"/>
      <c r="M19419" s="3"/>
      <c r="N19419" s="3"/>
      <c r="O19419" s="3"/>
      <c r="P19419" s="3"/>
      <c r="Q19419" s="3"/>
      <c r="R19419" s="3"/>
      <c r="S19419" s="3"/>
    </row>
    <row r="19420" spans="5:19" x14ac:dyDescent="0.3">
      <c r="E19420"/>
      <c r="F19420"/>
      <c r="G19420" s="3"/>
      <c r="H19420" s="3"/>
      <c r="I19420" s="3"/>
      <c r="J19420" s="3"/>
      <c r="K19420" s="3"/>
      <c r="L19420" s="3"/>
      <c r="M19420" s="3"/>
      <c r="N19420" s="3"/>
      <c r="O19420" s="3"/>
      <c r="P19420" s="3"/>
      <c r="Q19420" s="3"/>
      <c r="R19420" s="3"/>
      <c r="S19420" s="3"/>
    </row>
    <row r="19421" spans="5:19" x14ac:dyDescent="0.3">
      <c r="E19421"/>
      <c r="F19421"/>
      <c r="G19421" s="3"/>
      <c r="H19421" s="3"/>
      <c r="I19421" s="3"/>
      <c r="J19421" s="3"/>
      <c r="K19421" s="3"/>
      <c r="L19421" s="3"/>
      <c r="M19421" s="3"/>
      <c r="N19421" s="3"/>
      <c r="O19421" s="3"/>
      <c r="P19421" s="3"/>
      <c r="Q19421" s="3"/>
      <c r="R19421" s="3"/>
      <c r="S19421" s="3"/>
    </row>
    <row r="19422" spans="5:19" x14ac:dyDescent="0.3">
      <c r="E19422"/>
      <c r="F19422"/>
      <c r="G19422" s="3"/>
      <c r="H19422" s="3"/>
      <c r="I19422" s="3"/>
      <c r="J19422" s="3"/>
      <c r="K19422" s="3"/>
      <c r="L19422" s="3"/>
      <c r="M19422" s="3"/>
      <c r="N19422" s="3"/>
      <c r="O19422" s="3"/>
      <c r="P19422" s="3"/>
      <c r="Q19422" s="3"/>
      <c r="R19422" s="3"/>
      <c r="S19422" s="3"/>
    </row>
    <row r="19423" spans="5:19" x14ac:dyDescent="0.3">
      <c r="E19423"/>
      <c r="F19423"/>
      <c r="G19423" s="3"/>
      <c r="H19423" s="3"/>
      <c r="I19423" s="3"/>
      <c r="J19423" s="3"/>
      <c r="K19423" s="3"/>
      <c r="L19423" s="3"/>
      <c r="M19423" s="3"/>
      <c r="N19423" s="3"/>
      <c r="O19423" s="3"/>
      <c r="P19423" s="3"/>
      <c r="Q19423" s="3"/>
      <c r="R19423" s="3"/>
      <c r="S19423" s="3"/>
    </row>
    <row r="19424" spans="5:19" x14ac:dyDescent="0.3">
      <c r="E19424"/>
      <c r="F19424"/>
      <c r="G19424" s="3"/>
      <c r="H19424" s="3"/>
      <c r="I19424" s="3"/>
      <c r="J19424" s="3"/>
      <c r="K19424" s="3"/>
      <c r="L19424" s="3"/>
      <c r="M19424" s="3"/>
      <c r="N19424" s="3"/>
      <c r="O19424" s="3"/>
      <c r="P19424" s="3"/>
      <c r="Q19424" s="3"/>
      <c r="R19424" s="3"/>
      <c r="S19424" s="3"/>
    </row>
    <row r="19425" spans="5:19" x14ac:dyDescent="0.3">
      <c r="E19425"/>
      <c r="F19425"/>
      <c r="G19425" s="3"/>
      <c r="H19425" s="3"/>
      <c r="I19425" s="3"/>
      <c r="J19425" s="3"/>
      <c r="K19425" s="3"/>
      <c r="L19425" s="3"/>
      <c r="M19425" s="3"/>
      <c r="N19425" s="3"/>
      <c r="O19425" s="3"/>
      <c r="P19425" s="3"/>
      <c r="Q19425" s="3"/>
      <c r="R19425" s="3"/>
      <c r="S19425" s="3"/>
    </row>
    <row r="19426" spans="5:19" x14ac:dyDescent="0.3">
      <c r="E19426"/>
      <c r="F19426"/>
      <c r="G19426" s="3"/>
      <c r="H19426" s="3"/>
      <c r="I19426" s="3"/>
      <c r="J19426" s="3"/>
      <c r="K19426" s="3"/>
      <c r="L19426" s="3"/>
      <c r="M19426" s="3"/>
      <c r="N19426" s="3"/>
      <c r="O19426" s="3"/>
      <c r="P19426" s="3"/>
      <c r="Q19426" s="3"/>
      <c r="R19426" s="3"/>
      <c r="S19426" s="3"/>
    </row>
    <row r="19427" spans="5:19" x14ac:dyDescent="0.3">
      <c r="E19427"/>
      <c r="F19427"/>
      <c r="G19427" s="3"/>
      <c r="H19427" s="3"/>
      <c r="I19427" s="3"/>
      <c r="J19427" s="3"/>
      <c r="K19427" s="3"/>
      <c r="L19427" s="3"/>
      <c r="M19427" s="3"/>
      <c r="N19427" s="3"/>
      <c r="O19427" s="3"/>
      <c r="P19427" s="3"/>
      <c r="Q19427" s="3"/>
      <c r="R19427" s="3"/>
      <c r="S19427" s="3"/>
    </row>
    <row r="19428" spans="5:19" x14ac:dyDescent="0.3">
      <c r="E19428"/>
      <c r="F19428"/>
      <c r="G19428" s="3"/>
      <c r="H19428" s="3"/>
      <c r="I19428" s="3"/>
      <c r="J19428" s="3"/>
      <c r="K19428" s="3"/>
      <c r="L19428" s="3"/>
      <c r="M19428" s="3"/>
      <c r="N19428" s="3"/>
      <c r="O19428" s="3"/>
      <c r="P19428" s="3"/>
      <c r="Q19428" s="3"/>
      <c r="R19428" s="3"/>
      <c r="S19428" s="3"/>
    </row>
    <row r="19429" spans="5:19" x14ac:dyDescent="0.3">
      <c r="E19429"/>
      <c r="F19429"/>
      <c r="G19429" s="3"/>
      <c r="H19429" s="3"/>
      <c r="I19429" s="3"/>
      <c r="J19429" s="3"/>
      <c r="K19429" s="3"/>
      <c r="L19429" s="3"/>
      <c r="M19429" s="3"/>
      <c r="N19429" s="3"/>
      <c r="O19429" s="3"/>
      <c r="P19429" s="3"/>
      <c r="Q19429" s="3"/>
      <c r="R19429" s="3"/>
      <c r="S19429" s="3"/>
    </row>
    <row r="19430" spans="5:19" x14ac:dyDescent="0.3">
      <c r="E19430"/>
      <c r="F19430"/>
      <c r="G19430" s="3"/>
      <c r="H19430" s="3"/>
      <c r="I19430" s="3"/>
      <c r="J19430" s="3"/>
      <c r="K19430" s="3"/>
      <c r="L19430" s="3"/>
      <c r="M19430" s="3"/>
      <c r="N19430" s="3"/>
      <c r="O19430" s="3"/>
      <c r="P19430" s="3"/>
      <c r="Q19430" s="3"/>
      <c r="R19430" s="3"/>
      <c r="S19430" s="3"/>
    </row>
    <row r="19431" spans="5:19" x14ac:dyDescent="0.3">
      <c r="E19431"/>
      <c r="F19431"/>
      <c r="G19431" s="3"/>
      <c r="H19431" s="3"/>
      <c r="I19431" s="3"/>
      <c r="J19431" s="3"/>
      <c r="K19431" s="3"/>
      <c r="L19431" s="3"/>
      <c r="M19431" s="3"/>
      <c r="N19431" s="3"/>
      <c r="O19431" s="3"/>
      <c r="P19431" s="3"/>
      <c r="Q19431" s="3"/>
      <c r="R19431" s="3"/>
      <c r="S19431" s="3"/>
    </row>
    <row r="19432" spans="5:19" x14ac:dyDescent="0.3">
      <c r="E19432"/>
      <c r="F19432"/>
      <c r="G19432" s="3"/>
      <c r="H19432" s="3"/>
      <c r="I19432" s="3"/>
      <c r="J19432" s="3"/>
      <c r="K19432" s="3"/>
      <c r="L19432" s="3"/>
      <c r="M19432" s="3"/>
      <c r="N19432" s="3"/>
      <c r="O19432" s="3"/>
      <c r="P19432" s="3"/>
      <c r="Q19432" s="3"/>
      <c r="R19432" s="3"/>
      <c r="S19432" s="3"/>
    </row>
    <row r="19433" spans="5:19" x14ac:dyDescent="0.3">
      <c r="E19433"/>
      <c r="F19433"/>
      <c r="G19433" s="3"/>
      <c r="H19433" s="3"/>
      <c r="I19433" s="3"/>
      <c r="J19433" s="3"/>
      <c r="K19433" s="3"/>
      <c r="L19433" s="3"/>
      <c r="M19433" s="3"/>
      <c r="N19433" s="3"/>
      <c r="O19433" s="3"/>
      <c r="P19433" s="3"/>
      <c r="Q19433" s="3"/>
      <c r="R19433" s="3"/>
      <c r="S19433" s="3"/>
    </row>
    <row r="19434" spans="5:19" x14ac:dyDescent="0.3">
      <c r="E19434"/>
      <c r="F19434"/>
      <c r="G19434" s="3"/>
      <c r="H19434" s="3"/>
      <c r="I19434" s="3"/>
      <c r="J19434" s="3"/>
      <c r="K19434" s="3"/>
      <c r="L19434" s="3"/>
      <c r="M19434" s="3"/>
      <c r="N19434" s="3"/>
      <c r="O19434" s="3"/>
      <c r="P19434" s="3"/>
      <c r="Q19434" s="3"/>
      <c r="R19434" s="3"/>
      <c r="S19434" s="3"/>
    </row>
    <row r="19435" spans="5:19" x14ac:dyDescent="0.3">
      <c r="E19435"/>
      <c r="F19435"/>
      <c r="G19435" s="3"/>
      <c r="H19435" s="3"/>
      <c r="I19435" s="3"/>
      <c r="J19435" s="3"/>
      <c r="K19435" s="3"/>
      <c r="L19435" s="3"/>
      <c r="M19435" s="3"/>
      <c r="N19435" s="3"/>
      <c r="O19435" s="3"/>
      <c r="P19435" s="3"/>
      <c r="Q19435" s="3"/>
      <c r="R19435" s="3"/>
      <c r="S19435" s="3"/>
    </row>
    <row r="19436" spans="5:19" x14ac:dyDescent="0.3">
      <c r="E19436"/>
      <c r="F19436"/>
      <c r="G19436" s="3"/>
      <c r="H19436" s="3"/>
      <c r="I19436" s="3"/>
      <c r="J19436" s="3"/>
      <c r="K19436" s="3"/>
      <c r="L19436" s="3"/>
      <c r="M19436" s="3"/>
      <c r="N19436" s="3"/>
      <c r="O19436" s="3"/>
      <c r="P19436" s="3"/>
      <c r="Q19436" s="3"/>
      <c r="R19436" s="3"/>
      <c r="S19436" s="3"/>
    </row>
    <row r="19437" spans="5:19" x14ac:dyDescent="0.3">
      <c r="E19437"/>
      <c r="F19437"/>
      <c r="G19437" s="3"/>
      <c r="H19437" s="3"/>
      <c r="I19437" s="3"/>
      <c r="J19437" s="3"/>
      <c r="K19437" s="3"/>
      <c r="L19437" s="3"/>
      <c r="M19437" s="3"/>
      <c r="N19437" s="3"/>
      <c r="O19437" s="3"/>
      <c r="P19437" s="3"/>
      <c r="Q19437" s="3"/>
      <c r="R19437" s="3"/>
      <c r="S19437" s="3"/>
    </row>
    <row r="19438" spans="5:19" x14ac:dyDescent="0.3">
      <c r="E19438"/>
      <c r="F19438"/>
      <c r="G19438" s="3"/>
      <c r="H19438" s="3"/>
      <c r="I19438" s="3"/>
      <c r="J19438" s="3"/>
      <c r="K19438" s="3"/>
      <c r="L19438" s="3"/>
      <c r="M19438" s="3"/>
      <c r="N19438" s="3"/>
      <c r="O19438" s="3"/>
      <c r="P19438" s="3"/>
      <c r="Q19438" s="3"/>
      <c r="R19438" s="3"/>
      <c r="S19438" s="3"/>
    </row>
    <row r="19439" spans="5:19" x14ac:dyDescent="0.3">
      <c r="E19439"/>
      <c r="F19439"/>
      <c r="G19439" s="3"/>
      <c r="H19439" s="3"/>
      <c r="I19439" s="3"/>
      <c r="J19439" s="3"/>
      <c r="K19439" s="3"/>
      <c r="L19439" s="3"/>
      <c r="M19439" s="3"/>
      <c r="N19439" s="3"/>
      <c r="O19439" s="3"/>
      <c r="P19439" s="3"/>
      <c r="Q19439" s="3"/>
      <c r="R19439" s="3"/>
      <c r="S19439" s="3"/>
    </row>
    <row r="19440" spans="5:19" x14ac:dyDescent="0.3">
      <c r="E19440"/>
      <c r="F19440"/>
      <c r="G19440" s="3"/>
      <c r="H19440" s="3"/>
      <c r="I19440" s="3"/>
      <c r="J19440" s="3"/>
      <c r="K19440" s="3"/>
      <c r="L19440" s="3"/>
      <c r="M19440" s="3"/>
      <c r="N19440" s="3"/>
      <c r="O19440" s="3"/>
      <c r="P19440" s="3"/>
      <c r="Q19440" s="3"/>
      <c r="R19440" s="3"/>
      <c r="S19440" s="3"/>
    </row>
    <row r="19441" spans="5:19" x14ac:dyDescent="0.3">
      <c r="E19441"/>
      <c r="F19441"/>
      <c r="G19441" s="3"/>
      <c r="H19441" s="3"/>
      <c r="I19441" s="3"/>
      <c r="J19441" s="3"/>
      <c r="K19441" s="3"/>
      <c r="L19441" s="3"/>
      <c r="M19441" s="3"/>
      <c r="N19441" s="3"/>
      <c r="O19441" s="3"/>
      <c r="P19441" s="3"/>
      <c r="Q19441" s="3"/>
      <c r="R19441" s="3"/>
      <c r="S19441" s="3"/>
    </row>
    <row r="19442" spans="5:19" x14ac:dyDescent="0.3">
      <c r="E19442"/>
      <c r="F19442"/>
      <c r="G19442" s="3"/>
      <c r="H19442" s="3"/>
      <c r="I19442" s="3"/>
      <c r="J19442" s="3"/>
      <c r="K19442" s="3"/>
      <c r="L19442" s="3"/>
      <c r="M19442" s="3"/>
      <c r="N19442" s="3"/>
      <c r="O19442" s="3"/>
      <c r="P19442" s="3"/>
      <c r="Q19442" s="3"/>
      <c r="R19442" s="3"/>
      <c r="S19442" s="3"/>
    </row>
    <row r="19443" spans="5:19" x14ac:dyDescent="0.3">
      <c r="E19443"/>
      <c r="F19443"/>
      <c r="G19443" s="3"/>
      <c r="H19443" s="3"/>
      <c r="I19443" s="3"/>
      <c r="J19443" s="3"/>
      <c r="K19443" s="3"/>
      <c r="L19443" s="3"/>
      <c r="M19443" s="3"/>
      <c r="N19443" s="3"/>
      <c r="O19443" s="3"/>
      <c r="P19443" s="3"/>
      <c r="Q19443" s="3"/>
      <c r="R19443" s="3"/>
      <c r="S19443" s="3"/>
    </row>
    <row r="19444" spans="5:19" x14ac:dyDescent="0.3">
      <c r="E19444"/>
      <c r="F19444"/>
      <c r="G19444" s="3"/>
      <c r="H19444" s="3"/>
      <c r="I19444" s="3"/>
      <c r="J19444" s="3"/>
      <c r="K19444" s="3"/>
      <c r="L19444" s="3"/>
      <c r="M19444" s="3"/>
      <c r="N19444" s="3"/>
      <c r="O19444" s="3"/>
      <c r="P19444" s="3"/>
      <c r="Q19444" s="3"/>
      <c r="R19444" s="3"/>
      <c r="S19444" s="3"/>
    </row>
    <row r="19445" spans="5:19" x14ac:dyDescent="0.3">
      <c r="E19445"/>
      <c r="F19445"/>
      <c r="G19445" s="3"/>
      <c r="H19445" s="3"/>
      <c r="I19445" s="3"/>
      <c r="J19445" s="3"/>
      <c r="K19445" s="3"/>
      <c r="L19445" s="3"/>
      <c r="M19445" s="3"/>
      <c r="N19445" s="3"/>
      <c r="O19445" s="3"/>
      <c r="P19445" s="3"/>
      <c r="Q19445" s="3"/>
      <c r="R19445" s="3"/>
      <c r="S19445" s="3"/>
    </row>
    <row r="19446" spans="5:19" x14ac:dyDescent="0.3">
      <c r="E19446"/>
      <c r="F19446"/>
      <c r="G19446" s="3"/>
      <c r="H19446" s="3"/>
      <c r="I19446" s="3"/>
      <c r="J19446" s="3"/>
      <c r="K19446" s="3"/>
      <c r="L19446" s="3"/>
      <c r="M19446" s="3"/>
      <c r="N19446" s="3"/>
      <c r="O19446" s="3"/>
      <c r="P19446" s="3"/>
      <c r="Q19446" s="3"/>
      <c r="R19446" s="3"/>
      <c r="S19446" s="3"/>
    </row>
    <row r="19447" spans="5:19" x14ac:dyDescent="0.3">
      <c r="E19447"/>
      <c r="F19447"/>
      <c r="G19447" s="3"/>
      <c r="H19447" s="3"/>
      <c r="I19447" s="3"/>
      <c r="J19447" s="3"/>
      <c r="K19447" s="3"/>
      <c r="L19447" s="3"/>
      <c r="M19447" s="3"/>
      <c r="N19447" s="3"/>
      <c r="O19447" s="3"/>
      <c r="P19447" s="3"/>
      <c r="Q19447" s="3"/>
      <c r="R19447" s="3"/>
      <c r="S19447" s="3"/>
    </row>
    <row r="19448" spans="5:19" x14ac:dyDescent="0.3">
      <c r="E19448"/>
      <c r="F19448"/>
      <c r="G19448" s="3"/>
      <c r="H19448" s="3"/>
      <c r="I19448" s="3"/>
      <c r="J19448" s="3"/>
      <c r="K19448" s="3"/>
      <c r="L19448" s="3"/>
      <c r="M19448" s="3"/>
      <c r="N19448" s="3"/>
      <c r="O19448" s="3"/>
      <c r="P19448" s="3"/>
      <c r="Q19448" s="3"/>
      <c r="R19448" s="3"/>
      <c r="S19448" s="3"/>
    </row>
    <row r="19449" spans="5:19" x14ac:dyDescent="0.3">
      <c r="E19449"/>
      <c r="F19449"/>
      <c r="G19449" s="3"/>
      <c r="H19449" s="3"/>
      <c r="I19449" s="3"/>
      <c r="J19449" s="3"/>
      <c r="K19449" s="3"/>
      <c r="L19449" s="3"/>
      <c r="M19449" s="3"/>
      <c r="N19449" s="3"/>
      <c r="O19449" s="3"/>
      <c r="P19449" s="3"/>
      <c r="Q19449" s="3"/>
      <c r="R19449" s="3"/>
      <c r="S19449" s="3"/>
    </row>
    <row r="19450" spans="5:19" x14ac:dyDescent="0.3">
      <c r="E19450"/>
      <c r="F19450"/>
      <c r="G19450" s="3"/>
      <c r="H19450" s="3"/>
      <c r="I19450" s="3"/>
      <c r="J19450" s="3"/>
      <c r="K19450" s="3"/>
      <c r="L19450" s="3"/>
      <c r="M19450" s="3"/>
      <c r="N19450" s="3"/>
      <c r="O19450" s="3"/>
      <c r="P19450" s="3"/>
      <c r="Q19450" s="3"/>
      <c r="R19450" s="3"/>
      <c r="S19450" s="3"/>
    </row>
    <row r="19451" spans="5:19" x14ac:dyDescent="0.3">
      <c r="E19451"/>
      <c r="F19451"/>
      <c r="G19451" s="3"/>
      <c r="H19451" s="3"/>
      <c r="I19451" s="3"/>
      <c r="J19451" s="3"/>
      <c r="K19451" s="3"/>
      <c r="L19451" s="3"/>
      <c r="M19451" s="3"/>
      <c r="N19451" s="3"/>
      <c r="O19451" s="3"/>
      <c r="P19451" s="3"/>
      <c r="Q19451" s="3"/>
      <c r="R19451" s="3"/>
      <c r="S19451" s="3"/>
    </row>
    <row r="19452" spans="5:19" x14ac:dyDescent="0.3">
      <c r="E19452"/>
      <c r="F19452"/>
      <c r="G19452" s="3"/>
      <c r="H19452" s="3"/>
      <c r="I19452" s="3"/>
      <c r="J19452" s="3"/>
      <c r="K19452" s="3"/>
      <c r="L19452" s="3"/>
      <c r="M19452" s="3"/>
      <c r="N19452" s="3"/>
      <c r="O19452" s="3"/>
      <c r="P19452" s="3"/>
      <c r="Q19452" s="3"/>
      <c r="R19452" s="3"/>
      <c r="S19452" s="3"/>
    </row>
    <row r="19453" spans="5:19" x14ac:dyDescent="0.3">
      <c r="E19453"/>
      <c r="F19453"/>
      <c r="G19453" s="3"/>
      <c r="H19453" s="3"/>
      <c r="I19453" s="3"/>
      <c r="J19453" s="3"/>
      <c r="K19453" s="3"/>
      <c r="L19453" s="3"/>
      <c r="M19453" s="3"/>
      <c r="N19453" s="3"/>
      <c r="O19453" s="3"/>
      <c r="P19453" s="3"/>
      <c r="Q19453" s="3"/>
      <c r="R19453" s="3"/>
      <c r="S19453" s="3"/>
    </row>
    <row r="19454" spans="5:19" x14ac:dyDescent="0.3">
      <c r="E19454"/>
      <c r="F19454"/>
      <c r="G19454" s="3"/>
      <c r="H19454" s="3"/>
      <c r="I19454" s="3"/>
      <c r="J19454" s="3"/>
      <c r="K19454" s="3"/>
      <c r="L19454" s="3"/>
      <c r="M19454" s="3"/>
      <c r="N19454" s="3"/>
      <c r="O19454" s="3"/>
      <c r="P19454" s="3"/>
      <c r="Q19454" s="3"/>
      <c r="R19454" s="3"/>
      <c r="S19454" s="3"/>
    </row>
    <row r="19455" spans="5:19" x14ac:dyDescent="0.3">
      <c r="E19455"/>
      <c r="F19455"/>
      <c r="G19455" s="3"/>
      <c r="H19455" s="3"/>
      <c r="I19455" s="3"/>
      <c r="J19455" s="3"/>
      <c r="K19455" s="3"/>
      <c r="L19455" s="3"/>
      <c r="M19455" s="3"/>
      <c r="N19455" s="3"/>
      <c r="O19455" s="3"/>
      <c r="P19455" s="3"/>
      <c r="Q19455" s="3"/>
      <c r="R19455" s="3"/>
      <c r="S19455" s="3"/>
    </row>
    <row r="19456" spans="5:19" x14ac:dyDescent="0.3">
      <c r="E19456"/>
      <c r="F19456"/>
      <c r="G19456" s="3"/>
      <c r="H19456" s="3"/>
      <c r="I19456" s="3"/>
      <c r="J19456" s="3"/>
      <c r="K19456" s="3"/>
      <c r="L19456" s="3"/>
      <c r="M19456" s="3"/>
      <c r="N19456" s="3"/>
      <c r="O19456" s="3"/>
      <c r="P19456" s="3"/>
      <c r="Q19456" s="3"/>
      <c r="R19456" s="3"/>
      <c r="S19456" s="3"/>
    </row>
    <row r="19457" spans="5:19" x14ac:dyDescent="0.3">
      <c r="E19457"/>
      <c r="F19457"/>
      <c r="G19457" s="3"/>
      <c r="H19457" s="3"/>
      <c r="I19457" s="3"/>
      <c r="J19457" s="3"/>
      <c r="K19457" s="3"/>
      <c r="L19457" s="3"/>
      <c r="M19457" s="3"/>
      <c r="N19457" s="3"/>
      <c r="O19457" s="3"/>
      <c r="P19457" s="3"/>
      <c r="Q19457" s="3"/>
      <c r="R19457" s="3"/>
      <c r="S19457" s="3"/>
    </row>
    <row r="19458" spans="5:19" x14ac:dyDescent="0.3">
      <c r="E19458"/>
      <c r="F19458"/>
      <c r="G19458" s="3"/>
      <c r="H19458" s="3"/>
      <c r="I19458" s="3"/>
      <c r="J19458" s="3"/>
      <c r="K19458" s="3"/>
      <c r="L19458" s="3"/>
      <c r="M19458" s="3"/>
      <c r="N19458" s="3"/>
      <c r="O19458" s="3"/>
      <c r="P19458" s="3"/>
      <c r="Q19458" s="3"/>
      <c r="R19458" s="3"/>
      <c r="S19458" s="3"/>
    </row>
    <row r="19459" spans="5:19" x14ac:dyDescent="0.3">
      <c r="E19459"/>
      <c r="F19459"/>
      <c r="G19459" s="3"/>
      <c r="H19459" s="3"/>
      <c r="I19459" s="3"/>
      <c r="J19459" s="3"/>
      <c r="K19459" s="3"/>
      <c r="L19459" s="3"/>
      <c r="M19459" s="3"/>
      <c r="N19459" s="3"/>
      <c r="O19459" s="3"/>
      <c r="P19459" s="3"/>
      <c r="Q19459" s="3"/>
      <c r="R19459" s="3"/>
      <c r="S19459" s="3"/>
    </row>
    <row r="19460" spans="5:19" x14ac:dyDescent="0.3">
      <c r="E19460"/>
      <c r="F19460"/>
      <c r="G19460" s="3"/>
      <c r="H19460" s="3"/>
      <c r="I19460" s="3"/>
      <c r="J19460" s="3"/>
      <c r="K19460" s="3"/>
      <c r="L19460" s="3"/>
      <c r="M19460" s="3"/>
      <c r="N19460" s="3"/>
      <c r="O19460" s="3"/>
      <c r="P19460" s="3"/>
      <c r="Q19460" s="3"/>
      <c r="R19460" s="3"/>
      <c r="S19460" s="3"/>
    </row>
    <row r="19461" spans="5:19" x14ac:dyDescent="0.3">
      <c r="E19461"/>
      <c r="F19461"/>
      <c r="G19461" s="3"/>
      <c r="H19461" s="3"/>
      <c r="I19461" s="3"/>
      <c r="J19461" s="3"/>
      <c r="K19461" s="3"/>
      <c r="L19461" s="3"/>
      <c r="M19461" s="3"/>
      <c r="N19461" s="3"/>
      <c r="O19461" s="3"/>
      <c r="P19461" s="3"/>
      <c r="Q19461" s="3"/>
      <c r="R19461" s="3"/>
      <c r="S19461" s="3"/>
    </row>
    <row r="19462" spans="5:19" x14ac:dyDescent="0.3">
      <c r="E19462"/>
      <c r="F19462"/>
      <c r="G19462" s="3"/>
      <c r="H19462" s="3"/>
      <c r="I19462" s="3"/>
      <c r="J19462" s="3"/>
      <c r="K19462" s="3"/>
      <c r="L19462" s="3"/>
      <c r="M19462" s="3"/>
      <c r="N19462" s="3"/>
      <c r="O19462" s="3"/>
      <c r="P19462" s="3"/>
      <c r="Q19462" s="3"/>
      <c r="R19462" s="3"/>
      <c r="S19462" s="3"/>
    </row>
    <row r="19463" spans="5:19" x14ac:dyDescent="0.3">
      <c r="E19463"/>
      <c r="F19463"/>
      <c r="G19463" s="3"/>
      <c r="H19463" s="3"/>
      <c r="I19463" s="3"/>
      <c r="J19463" s="3"/>
      <c r="K19463" s="3"/>
      <c r="L19463" s="3"/>
      <c r="M19463" s="3"/>
      <c r="N19463" s="3"/>
      <c r="O19463" s="3"/>
      <c r="P19463" s="3"/>
      <c r="Q19463" s="3"/>
      <c r="R19463" s="3"/>
      <c r="S19463" s="3"/>
    </row>
    <row r="19464" spans="5:19" x14ac:dyDescent="0.3">
      <c r="E19464"/>
      <c r="F19464"/>
      <c r="G19464" s="3"/>
      <c r="H19464" s="3"/>
      <c r="I19464" s="3"/>
      <c r="J19464" s="3"/>
      <c r="K19464" s="3"/>
      <c r="L19464" s="3"/>
      <c r="M19464" s="3"/>
      <c r="N19464" s="3"/>
      <c r="O19464" s="3"/>
      <c r="P19464" s="3"/>
      <c r="Q19464" s="3"/>
      <c r="R19464" s="3"/>
      <c r="S19464" s="3"/>
    </row>
    <row r="19465" spans="5:19" x14ac:dyDescent="0.3">
      <c r="E19465"/>
      <c r="F19465"/>
      <c r="G19465" s="3"/>
      <c r="H19465" s="3"/>
      <c r="I19465" s="3"/>
      <c r="J19465" s="3"/>
      <c r="K19465" s="3"/>
      <c r="L19465" s="3"/>
      <c r="M19465" s="3"/>
      <c r="N19465" s="3"/>
      <c r="O19465" s="3"/>
      <c r="P19465" s="3"/>
      <c r="Q19465" s="3"/>
      <c r="R19465" s="3"/>
      <c r="S19465" s="3"/>
    </row>
    <row r="19466" spans="5:19" x14ac:dyDescent="0.3">
      <c r="E19466"/>
      <c r="F19466"/>
      <c r="G19466" s="3"/>
      <c r="H19466" s="3"/>
      <c r="I19466" s="3"/>
      <c r="J19466" s="3"/>
      <c r="K19466" s="3"/>
      <c r="L19466" s="3"/>
      <c r="M19466" s="3"/>
      <c r="N19466" s="3"/>
      <c r="O19466" s="3"/>
      <c r="P19466" s="3"/>
      <c r="Q19466" s="3"/>
      <c r="R19466" s="3"/>
      <c r="S19466" s="3"/>
    </row>
    <row r="19467" spans="5:19" x14ac:dyDescent="0.3">
      <c r="E19467"/>
      <c r="F19467"/>
      <c r="G19467" s="3"/>
      <c r="H19467" s="3"/>
      <c r="I19467" s="3"/>
      <c r="J19467" s="3"/>
      <c r="K19467" s="3"/>
      <c r="L19467" s="3"/>
      <c r="M19467" s="3"/>
      <c r="N19467" s="3"/>
      <c r="O19467" s="3"/>
      <c r="P19467" s="3"/>
      <c r="Q19467" s="3"/>
      <c r="R19467" s="3"/>
      <c r="S19467" s="3"/>
    </row>
    <row r="19468" spans="5:19" x14ac:dyDescent="0.3">
      <c r="E19468"/>
      <c r="F19468"/>
      <c r="G19468" s="3"/>
      <c r="H19468" s="3"/>
      <c r="I19468" s="3"/>
      <c r="J19468" s="3"/>
      <c r="K19468" s="3"/>
      <c r="L19468" s="3"/>
      <c r="M19468" s="3"/>
      <c r="N19468" s="3"/>
      <c r="O19468" s="3"/>
      <c r="P19468" s="3"/>
      <c r="Q19468" s="3"/>
      <c r="R19468" s="3"/>
      <c r="S19468" s="3"/>
    </row>
    <row r="19469" spans="5:19" x14ac:dyDescent="0.3">
      <c r="E19469"/>
      <c r="F19469"/>
      <c r="G19469" s="3"/>
      <c r="H19469" s="3"/>
      <c r="I19469" s="3"/>
      <c r="J19469" s="3"/>
      <c r="K19469" s="3"/>
      <c r="L19469" s="3"/>
      <c r="M19469" s="3"/>
      <c r="N19469" s="3"/>
      <c r="O19469" s="3"/>
      <c r="P19469" s="3"/>
      <c r="Q19469" s="3"/>
      <c r="R19469" s="3"/>
      <c r="S19469" s="3"/>
    </row>
    <row r="19470" spans="5:19" x14ac:dyDescent="0.3">
      <c r="E19470"/>
      <c r="F19470"/>
      <c r="G19470" s="3"/>
      <c r="H19470" s="3"/>
      <c r="I19470" s="3"/>
      <c r="J19470" s="3"/>
      <c r="K19470" s="3"/>
      <c r="L19470" s="3"/>
      <c r="M19470" s="3"/>
      <c r="N19470" s="3"/>
      <c r="O19470" s="3"/>
      <c r="P19470" s="3"/>
      <c r="Q19470" s="3"/>
      <c r="R19470" s="3"/>
      <c r="S19470" s="3"/>
    </row>
    <row r="19471" spans="5:19" x14ac:dyDescent="0.3">
      <c r="E19471"/>
      <c r="F19471"/>
      <c r="G19471" s="3"/>
      <c r="H19471" s="3"/>
      <c r="I19471" s="3"/>
      <c r="J19471" s="3"/>
      <c r="K19471" s="3"/>
      <c r="L19471" s="3"/>
      <c r="M19471" s="3"/>
      <c r="N19471" s="3"/>
      <c r="O19471" s="3"/>
      <c r="P19471" s="3"/>
      <c r="Q19471" s="3"/>
      <c r="R19471" s="3"/>
      <c r="S19471" s="3"/>
    </row>
    <row r="19472" spans="5:19" x14ac:dyDescent="0.3">
      <c r="E19472"/>
      <c r="F19472"/>
      <c r="G19472" s="3"/>
      <c r="H19472" s="3"/>
      <c r="I19472" s="3"/>
      <c r="J19472" s="3"/>
      <c r="K19472" s="3"/>
      <c r="L19472" s="3"/>
      <c r="M19472" s="3"/>
      <c r="N19472" s="3"/>
      <c r="O19472" s="3"/>
      <c r="P19472" s="3"/>
      <c r="Q19472" s="3"/>
      <c r="R19472" s="3"/>
      <c r="S19472" s="3"/>
    </row>
    <row r="19473" spans="5:19" x14ac:dyDescent="0.3">
      <c r="E19473"/>
      <c r="F19473"/>
      <c r="G19473" s="3"/>
      <c r="H19473" s="3"/>
      <c r="I19473" s="3"/>
      <c r="J19473" s="3"/>
      <c r="K19473" s="3"/>
      <c r="L19473" s="3"/>
      <c r="M19473" s="3"/>
      <c r="N19473" s="3"/>
      <c r="O19473" s="3"/>
      <c r="P19473" s="3"/>
      <c r="Q19473" s="3"/>
      <c r="R19473" s="3"/>
      <c r="S19473" s="3"/>
    </row>
    <row r="19474" spans="5:19" x14ac:dyDescent="0.3">
      <c r="E19474"/>
      <c r="F19474"/>
      <c r="G19474" s="3"/>
      <c r="H19474" s="3"/>
      <c r="I19474" s="3"/>
      <c r="J19474" s="3"/>
      <c r="K19474" s="3"/>
      <c r="L19474" s="3"/>
      <c r="M19474" s="3"/>
      <c r="N19474" s="3"/>
      <c r="O19474" s="3"/>
      <c r="P19474" s="3"/>
      <c r="Q19474" s="3"/>
      <c r="R19474" s="3"/>
      <c r="S19474" s="3"/>
    </row>
    <row r="19475" spans="5:19" x14ac:dyDescent="0.3">
      <c r="E19475"/>
      <c r="F19475"/>
      <c r="G19475" s="3"/>
      <c r="H19475" s="3"/>
      <c r="I19475" s="3"/>
      <c r="J19475" s="3"/>
      <c r="K19475" s="3"/>
      <c r="L19475" s="3"/>
      <c r="M19475" s="3"/>
      <c r="N19475" s="3"/>
      <c r="O19475" s="3"/>
      <c r="P19475" s="3"/>
      <c r="Q19475" s="3"/>
      <c r="R19475" s="3"/>
      <c r="S19475" s="3"/>
    </row>
    <row r="19476" spans="5:19" x14ac:dyDescent="0.3">
      <c r="E19476"/>
      <c r="F19476"/>
      <c r="G19476" s="3"/>
      <c r="H19476" s="3"/>
      <c r="I19476" s="3"/>
      <c r="J19476" s="3"/>
      <c r="K19476" s="3"/>
      <c r="L19476" s="3"/>
      <c r="M19476" s="3"/>
      <c r="N19476" s="3"/>
      <c r="O19476" s="3"/>
      <c r="P19476" s="3"/>
      <c r="Q19476" s="3"/>
      <c r="R19476" s="3"/>
      <c r="S19476" s="3"/>
    </row>
    <row r="19477" spans="5:19" x14ac:dyDescent="0.3">
      <c r="E19477"/>
      <c r="F19477"/>
      <c r="G19477" s="3"/>
      <c r="H19477" s="3"/>
      <c r="I19477" s="3"/>
      <c r="J19477" s="3"/>
      <c r="K19477" s="3"/>
      <c r="L19477" s="3"/>
      <c r="M19477" s="3"/>
      <c r="N19477" s="3"/>
      <c r="O19477" s="3"/>
      <c r="P19477" s="3"/>
      <c r="Q19477" s="3"/>
      <c r="R19477" s="3"/>
      <c r="S19477" s="3"/>
    </row>
    <row r="19478" spans="5:19" x14ac:dyDescent="0.3">
      <c r="E19478"/>
      <c r="F19478"/>
      <c r="G19478" s="3"/>
      <c r="H19478" s="3"/>
      <c r="I19478" s="3"/>
      <c r="J19478" s="3"/>
      <c r="K19478" s="3"/>
      <c r="L19478" s="3"/>
      <c r="M19478" s="3"/>
      <c r="N19478" s="3"/>
      <c r="O19478" s="3"/>
      <c r="P19478" s="3"/>
      <c r="Q19478" s="3"/>
      <c r="R19478" s="3"/>
      <c r="S19478" s="3"/>
    </row>
    <row r="19479" spans="5:19" x14ac:dyDescent="0.3">
      <c r="E19479"/>
      <c r="F19479"/>
      <c r="G19479" s="3"/>
      <c r="H19479" s="3"/>
      <c r="I19479" s="3"/>
      <c r="J19479" s="3"/>
      <c r="K19479" s="3"/>
      <c r="L19479" s="3"/>
      <c r="M19479" s="3"/>
      <c r="N19479" s="3"/>
      <c r="O19479" s="3"/>
      <c r="P19479" s="3"/>
      <c r="Q19479" s="3"/>
      <c r="R19479" s="3"/>
      <c r="S19479" s="3"/>
    </row>
    <row r="19480" spans="5:19" x14ac:dyDescent="0.3">
      <c r="E19480"/>
      <c r="F19480"/>
      <c r="G19480" s="3"/>
      <c r="H19480" s="3"/>
      <c r="I19480" s="3"/>
      <c r="J19480" s="3"/>
      <c r="K19480" s="3"/>
      <c r="L19480" s="3"/>
      <c r="M19480" s="3"/>
      <c r="N19480" s="3"/>
      <c r="O19480" s="3"/>
      <c r="P19480" s="3"/>
      <c r="Q19480" s="3"/>
      <c r="R19480" s="3"/>
      <c r="S19480" s="3"/>
    </row>
    <row r="19481" spans="5:19" x14ac:dyDescent="0.3">
      <c r="E19481"/>
      <c r="F19481"/>
      <c r="G19481" s="3"/>
      <c r="H19481" s="3"/>
      <c r="I19481" s="3"/>
      <c r="J19481" s="3"/>
      <c r="K19481" s="3"/>
      <c r="L19481" s="3"/>
      <c r="M19481" s="3"/>
      <c r="N19481" s="3"/>
      <c r="O19481" s="3"/>
      <c r="P19481" s="3"/>
      <c r="Q19481" s="3"/>
      <c r="R19481" s="3"/>
      <c r="S19481" s="3"/>
    </row>
    <row r="19482" spans="5:19" x14ac:dyDescent="0.3">
      <c r="E19482"/>
      <c r="F19482"/>
      <c r="G19482" s="3"/>
      <c r="H19482" s="3"/>
      <c r="I19482" s="3"/>
      <c r="J19482" s="3"/>
      <c r="K19482" s="3"/>
      <c r="L19482" s="3"/>
      <c r="M19482" s="3"/>
      <c r="N19482" s="3"/>
      <c r="O19482" s="3"/>
      <c r="P19482" s="3"/>
      <c r="Q19482" s="3"/>
      <c r="R19482" s="3"/>
      <c r="S19482" s="3"/>
    </row>
    <row r="19483" spans="5:19" x14ac:dyDescent="0.3">
      <c r="E19483"/>
      <c r="F19483"/>
      <c r="G19483" s="3"/>
      <c r="H19483" s="3"/>
      <c r="I19483" s="3"/>
      <c r="J19483" s="3"/>
      <c r="K19483" s="3"/>
      <c r="L19483" s="3"/>
      <c r="M19483" s="3"/>
      <c r="N19483" s="3"/>
      <c r="O19483" s="3"/>
      <c r="P19483" s="3"/>
      <c r="Q19483" s="3"/>
      <c r="R19483" s="3"/>
      <c r="S19483" s="3"/>
    </row>
    <row r="19484" spans="5:19" x14ac:dyDescent="0.3">
      <c r="E19484"/>
      <c r="F19484"/>
      <c r="G19484" s="3"/>
      <c r="H19484" s="3"/>
      <c r="I19484" s="3"/>
      <c r="J19484" s="3"/>
      <c r="K19484" s="3"/>
      <c r="L19484" s="3"/>
      <c r="M19484" s="3"/>
      <c r="N19484" s="3"/>
      <c r="O19484" s="3"/>
      <c r="P19484" s="3"/>
      <c r="Q19484" s="3"/>
      <c r="R19484" s="3"/>
      <c r="S19484" s="3"/>
    </row>
    <row r="19485" spans="5:19" x14ac:dyDescent="0.3">
      <c r="E19485"/>
      <c r="F19485"/>
      <c r="G19485" s="3"/>
      <c r="H19485" s="3"/>
      <c r="I19485" s="3"/>
      <c r="J19485" s="3"/>
      <c r="K19485" s="3"/>
      <c r="L19485" s="3"/>
      <c r="M19485" s="3"/>
      <c r="N19485" s="3"/>
      <c r="O19485" s="3"/>
      <c r="P19485" s="3"/>
      <c r="Q19485" s="3"/>
      <c r="R19485" s="3"/>
      <c r="S19485" s="3"/>
    </row>
    <row r="19486" spans="5:19" x14ac:dyDescent="0.3">
      <c r="E19486"/>
      <c r="F19486"/>
      <c r="G19486" s="3"/>
      <c r="H19486" s="3"/>
      <c r="I19486" s="3"/>
      <c r="J19486" s="3"/>
      <c r="K19486" s="3"/>
      <c r="L19486" s="3"/>
      <c r="M19486" s="3"/>
      <c r="N19486" s="3"/>
      <c r="O19486" s="3"/>
      <c r="P19486" s="3"/>
      <c r="Q19486" s="3"/>
      <c r="R19486" s="3"/>
      <c r="S19486" s="3"/>
    </row>
    <row r="19487" spans="5:19" x14ac:dyDescent="0.3">
      <c r="E19487"/>
      <c r="F19487"/>
      <c r="G19487" s="3"/>
      <c r="H19487" s="3"/>
      <c r="I19487" s="3"/>
      <c r="J19487" s="3"/>
      <c r="K19487" s="3"/>
      <c r="L19487" s="3"/>
      <c r="M19487" s="3"/>
      <c r="N19487" s="3"/>
      <c r="O19487" s="3"/>
      <c r="P19487" s="3"/>
      <c r="Q19487" s="3"/>
      <c r="R19487" s="3"/>
      <c r="S19487" s="3"/>
    </row>
    <row r="19488" spans="5:19" x14ac:dyDescent="0.3">
      <c r="E19488"/>
      <c r="F19488"/>
      <c r="G19488" s="3"/>
      <c r="H19488" s="3"/>
      <c r="I19488" s="3"/>
      <c r="J19488" s="3"/>
      <c r="K19488" s="3"/>
      <c r="L19488" s="3"/>
      <c r="M19488" s="3"/>
      <c r="N19488" s="3"/>
      <c r="O19488" s="3"/>
      <c r="P19488" s="3"/>
      <c r="Q19488" s="3"/>
      <c r="R19488" s="3"/>
      <c r="S19488" s="3"/>
    </row>
    <row r="19489" spans="5:19" x14ac:dyDescent="0.3">
      <c r="E19489"/>
      <c r="F19489"/>
      <c r="G19489" s="3"/>
      <c r="H19489" s="3"/>
      <c r="I19489" s="3"/>
      <c r="J19489" s="3"/>
      <c r="K19489" s="3"/>
      <c r="L19489" s="3"/>
      <c r="M19489" s="3"/>
      <c r="N19489" s="3"/>
      <c r="O19489" s="3"/>
      <c r="P19489" s="3"/>
      <c r="Q19489" s="3"/>
      <c r="R19489" s="3"/>
      <c r="S19489" s="3"/>
    </row>
    <row r="19490" spans="5:19" x14ac:dyDescent="0.3">
      <c r="E19490"/>
      <c r="F19490"/>
      <c r="G19490" s="3"/>
      <c r="H19490" s="3"/>
      <c r="I19490" s="3"/>
      <c r="J19490" s="3"/>
      <c r="K19490" s="3"/>
      <c r="L19490" s="3"/>
      <c r="M19490" s="3"/>
      <c r="N19490" s="3"/>
      <c r="O19490" s="3"/>
      <c r="P19490" s="3"/>
      <c r="Q19490" s="3"/>
      <c r="R19490" s="3"/>
      <c r="S19490" s="3"/>
    </row>
    <row r="19491" spans="5:19" x14ac:dyDescent="0.3">
      <c r="E19491"/>
      <c r="F19491"/>
      <c r="G19491" s="3"/>
      <c r="H19491" s="3"/>
      <c r="I19491" s="3"/>
      <c r="J19491" s="3"/>
      <c r="K19491" s="3"/>
      <c r="L19491" s="3"/>
      <c r="M19491" s="3"/>
      <c r="N19491" s="3"/>
      <c r="O19491" s="3"/>
      <c r="P19491" s="3"/>
      <c r="Q19491" s="3"/>
      <c r="R19491" s="3"/>
      <c r="S19491" s="3"/>
    </row>
    <row r="19492" spans="5:19" x14ac:dyDescent="0.3">
      <c r="E19492"/>
      <c r="F19492"/>
      <c r="G19492" s="3"/>
      <c r="H19492" s="3"/>
      <c r="I19492" s="3"/>
      <c r="J19492" s="3"/>
      <c r="K19492" s="3"/>
      <c r="L19492" s="3"/>
      <c r="M19492" s="3"/>
      <c r="N19492" s="3"/>
      <c r="O19492" s="3"/>
      <c r="P19492" s="3"/>
      <c r="Q19492" s="3"/>
      <c r="R19492" s="3"/>
      <c r="S19492" s="3"/>
    </row>
    <row r="19493" spans="5:19" x14ac:dyDescent="0.3">
      <c r="E19493"/>
      <c r="F19493"/>
      <c r="G19493" s="3"/>
      <c r="H19493" s="3"/>
      <c r="I19493" s="3"/>
      <c r="J19493" s="3"/>
      <c r="K19493" s="3"/>
      <c r="L19493" s="3"/>
      <c r="M19493" s="3"/>
      <c r="N19493" s="3"/>
      <c r="O19493" s="3"/>
      <c r="P19493" s="3"/>
      <c r="Q19493" s="3"/>
      <c r="R19493" s="3"/>
      <c r="S19493" s="3"/>
    </row>
    <row r="19494" spans="5:19" x14ac:dyDescent="0.3">
      <c r="E19494"/>
      <c r="F19494"/>
      <c r="G19494" s="3"/>
      <c r="H19494" s="3"/>
      <c r="I19494" s="3"/>
      <c r="J19494" s="3"/>
      <c r="K19494" s="3"/>
      <c r="L19494" s="3"/>
      <c r="M19494" s="3"/>
      <c r="N19494" s="3"/>
      <c r="O19494" s="3"/>
      <c r="P19494" s="3"/>
      <c r="Q19494" s="3"/>
      <c r="R19494" s="3"/>
      <c r="S19494" s="3"/>
    </row>
    <row r="19495" spans="5:19" x14ac:dyDescent="0.3">
      <c r="E19495"/>
      <c r="F19495"/>
      <c r="G19495" s="3"/>
      <c r="H19495" s="3"/>
      <c r="I19495" s="3"/>
      <c r="J19495" s="3"/>
      <c r="K19495" s="3"/>
      <c r="L19495" s="3"/>
      <c r="M19495" s="3"/>
      <c r="N19495" s="3"/>
      <c r="O19495" s="3"/>
      <c r="P19495" s="3"/>
      <c r="Q19495" s="3"/>
      <c r="R19495" s="3"/>
      <c r="S19495" s="3"/>
    </row>
    <row r="19496" spans="5:19" x14ac:dyDescent="0.3">
      <c r="E19496"/>
      <c r="F19496"/>
      <c r="G19496" s="3"/>
      <c r="H19496" s="3"/>
      <c r="I19496" s="3"/>
      <c r="J19496" s="3"/>
      <c r="K19496" s="3"/>
      <c r="L19496" s="3"/>
      <c r="M19496" s="3"/>
      <c r="N19496" s="3"/>
      <c r="O19496" s="3"/>
      <c r="P19496" s="3"/>
      <c r="Q19496" s="3"/>
      <c r="R19496" s="3"/>
      <c r="S19496" s="3"/>
    </row>
    <row r="19497" spans="5:19" x14ac:dyDescent="0.3">
      <c r="E19497"/>
      <c r="F19497"/>
      <c r="G19497" s="3"/>
      <c r="H19497" s="3"/>
      <c r="I19497" s="3"/>
      <c r="J19497" s="3"/>
      <c r="K19497" s="3"/>
      <c r="L19497" s="3"/>
      <c r="M19497" s="3"/>
      <c r="N19497" s="3"/>
      <c r="O19497" s="3"/>
      <c r="P19497" s="3"/>
      <c r="Q19497" s="3"/>
      <c r="R19497" s="3"/>
      <c r="S19497" s="3"/>
    </row>
    <row r="19498" spans="5:19" x14ac:dyDescent="0.3">
      <c r="E19498"/>
      <c r="F19498"/>
      <c r="G19498" s="3"/>
      <c r="H19498" s="3"/>
      <c r="I19498" s="3"/>
      <c r="J19498" s="3"/>
      <c r="K19498" s="3"/>
      <c r="L19498" s="3"/>
      <c r="M19498" s="3"/>
      <c r="N19498" s="3"/>
      <c r="O19498" s="3"/>
      <c r="P19498" s="3"/>
      <c r="Q19498" s="3"/>
      <c r="R19498" s="3"/>
      <c r="S19498" s="3"/>
    </row>
    <row r="19499" spans="5:19" x14ac:dyDescent="0.3">
      <c r="E19499"/>
      <c r="F19499"/>
      <c r="G19499" s="3"/>
      <c r="H19499" s="3"/>
      <c r="I19499" s="3"/>
      <c r="J19499" s="3"/>
      <c r="K19499" s="3"/>
      <c r="L19499" s="3"/>
      <c r="M19499" s="3"/>
      <c r="N19499" s="3"/>
      <c r="O19499" s="3"/>
      <c r="P19499" s="3"/>
      <c r="Q19499" s="3"/>
      <c r="R19499" s="3"/>
      <c r="S19499" s="3"/>
    </row>
    <row r="19500" spans="5:19" x14ac:dyDescent="0.3">
      <c r="E19500"/>
      <c r="F19500"/>
      <c r="G19500" s="3"/>
      <c r="H19500" s="3"/>
      <c r="I19500" s="3"/>
      <c r="J19500" s="3"/>
      <c r="K19500" s="3"/>
      <c r="L19500" s="3"/>
      <c r="M19500" s="3"/>
      <c r="N19500" s="3"/>
      <c r="O19500" s="3"/>
      <c r="P19500" s="3"/>
      <c r="Q19500" s="3"/>
      <c r="R19500" s="3"/>
      <c r="S19500" s="3"/>
    </row>
    <row r="19501" spans="5:19" x14ac:dyDescent="0.3">
      <c r="E19501"/>
      <c r="F19501"/>
      <c r="G19501" s="3"/>
      <c r="H19501" s="3"/>
      <c r="I19501" s="3"/>
      <c r="J19501" s="3"/>
      <c r="K19501" s="3"/>
      <c r="L19501" s="3"/>
      <c r="M19501" s="3"/>
      <c r="N19501" s="3"/>
      <c r="O19501" s="3"/>
      <c r="P19501" s="3"/>
      <c r="Q19501" s="3"/>
      <c r="R19501" s="3"/>
      <c r="S19501" s="3"/>
    </row>
    <row r="19502" spans="5:19" x14ac:dyDescent="0.3">
      <c r="E19502"/>
      <c r="F19502"/>
      <c r="G19502" s="3"/>
      <c r="H19502" s="3"/>
      <c r="I19502" s="3"/>
      <c r="J19502" s="3"/>
      <c r="K19502" s="3"/>
      <c r="L19502" s="3"/>
      <c r="M19502" s="3"/>
      <c r="N19502" s="3"/>
      <c r="O19502" s="3"/>
      <c r="P19502" s="3"/>
      <c r="Q19502" s="3"/>
      <c r="R19502" s="3"/>
      <c r="S19502" s="3"/>
    </row>
    <row r="19503" spans="5:19" x14ac:dyDescent="0.3">
      <c r="E19503"/>
      <c r="F19503"/>
      <c r="G19503" s="3"/>
      <c r="H19503" s="3"/>
      <c r="I19503" s="3"/>
      <c r="J19503" s="3"/>
      <c r="K19503" s="3"/>
      <c r="L19503" s="3"/>
      <c r="M19503" s="3"/>
      <c r="N19503" s="3"/>
      <c r="O19503" s="3"/>
      <c r="P19503" s="3"/>
      <c r="Q19503" s="3"/>
      <c r="R19503" s="3"/>
      <c r="S19503" s="3"/>
    </row>
    <row r="19504" spans="5:19" x14ac:dyDescent="0.3">
      <c r="E19504"/>
      <c r="F19504"/>
      <c r="G19504" s="3"/>
      <c r="H19504" s="3"/>
      <c r="I19504" s="3"/>
      <c r="J19504" s="3"/>
      <c r="K19504" s="3"/>
      <c r="L19504" s="3"/>
      <c r="M19504" s="3"/>
      <c r="N19504" s="3"/>
      <c r="O19504" s="3"/>
      <c r="P19504" s="3"/>
      <c r="Q19504" s="3"/>
      <c r="R19504" s="3"/>
      <c r="S19504" s="3"/>
    </row>
    <row r="19505" spans="5:19" x14ac:dyDescent="0.3">
      <c r="E19505"/>
      <c r="F19505"/>
      <c r="G19505" s="3"/>
      <c r="H19505" s="3"/>
      <c r="I19505" s="3"/>
      <c r="J19505" s="3"/>
      <c r="K19505" s="3"/>
      <c r="L19505" s="3"/>
      <c r="M19505" s="3"/>
      <c r="N19505" s="3"/>
      <c r="O19505" s="3"/>
      <c r="P19505" s="3"/>
      <c r="Q19505" s="3"/>
      <c r="R19505" s="3"/>
      <c r="S19505" s="3"/>
    </row>
    <row r="19506" spans="5:19" x14ac:dyDescent="0.3">
      <c r="E19506"/>
      <c r="F19506"/>
      <c r="G19506" s="3"/>
      <c r="H19506" s="3"/>
      <c r="I19506" s="3"/>
      <c r="J19506" s="3"/>
      <c r="K19506" s="3"/>
      <c r="L19506" s="3"/>
      <c r="M19506" s="3"/>
      <c r="N19506" s="3"/>
      <c r="O19506" s="3"/>
      <c r="P19506" s="3"/>
      <c r="Q19506" s="3"/>
      <c r="R19506" s="3"/>
      <c r="S19506" s="3"/>
    </row>
    <row r="19507" spans="5:19" x14ac:dyDescent="0.3">
      <c r="E19507"/>
      <c r="F19507"/>
      <c r="G19507" s="3"/>
      <c r="H19507" s="3"/>
      <c r="I19507" s="3"/>
      <c r="J19507" s="3"/>
      <c r="K19507" s="3"/>
      <c r="L19507" s="3"/>
      <c r="M19507" s="3"/>
      <c r="N19507" s="3"/>
      <c r="O19507" s="3"/>
      <c r="P19507" s="3"/>
      <c r="Q19507" s="3"/>
      <c r="R19507" s="3"/>
      <c r="S19507" s="3"/>
    </row>
    <row r="19508" spans="5:19" x14ac:dyDescent="0.3">
      <c r="E19508"/>
      <c r="F19508"/>
      <c r="G19508" s="3"/>
      <c r="H19508" s="3"/>
      <c r="I19508" s="3"/>
      <c r="J19508" s="3"/>
      <c r="K19508" s="3"/>
      <c r="L19508" s="3"/>
      <c r="M19508" s="3"/>
      <c r="N19508" s="3"/>
      <c r="O19508" s="3"/>
      <c r="P19508" s="3"/>
      <c r="Q19508" s="3"/>
      <c r="R19508" s="3"/>
      <c r="S19508" s="3"/>
    </row>
    <row r="19509" spans="5:19" x14ac:dyDescent="0.3">
      <c r="E19509"/>
      <c r="F19509"/>
      <c r="G19509" s="3"/>
      <c r="H19509" s="3"/>
      <c r="I19509" s="3"/>
      <c r="J19509" s="3"/>
      <c r="K19509" s="3"/>
      <c r="L19509" s="3"/>
      <c r="M19509" s="3"/>
      <c r="N19509" s="3"/>
      <c r="O19509" s="3"/>
      <c r="P19509" s="3"/>
      <c r="Q19509" s="3"/>
      <c r="R19509" s="3"/>
      <c r="S19509" s="3"/>
    </row>
    <row r="19510" spans="5:19" x14ac:dyDescent="0.3">
      <c r="E19510"/>
      <c r="F19510"/>
      <c r="G19510" s="3"/>
      <c r="H19510" s="3"/>
      <c r="I19510" s="3"/>
      <c r="J19510" s="3"/>
      <c r="K19510" s="3"/>
      <c r="L19510" s="3"/>
      <c r="M19510" s="3"/>
      <c r="N19510" s="3"/>
      <c r="O19510" s="3"/>
      <c r="P19510" s="3"/>
      <c r="Q19510" s="3"/>
      <c r="R19510" s="3"/>
      <c r="S19510" s="3"/>
    </row>
    <row r="19511" spans="5:19" x14ac:dyDescent="0.3">
      <c r="E19511"/>
      <c r="F19511"/>
      <c r="G19511" s="3"/>
      <c r="H19511" s="3"/>
      <c r="I19511" s="3"/>
      <c r="J19511" s="3"/>
      <c r="K19511" s="3"/>
      <c r="L19511" s="3"/>
      <c r="M19511" s="3"/>
      <c r="N19511" s="3"/>
      <c r="O19511" s="3"/>
      <c r="P19511" s="3"/>
      <c r="Q19511" s="3"/>
      <c r="R19511" s="3"/>
      <c r="S19511" s="3"/>
    </row>
    <row r="19512" spans="5:19" x14ac:dyDescent="0.3">
      <c r="E19512"/>
      <c r="F19512"/>
      <c r="G19512" s="3"/>
      <c r="H19512" s="3"/>
      <c r="I19512" s="3"/>
      <c r="J19512" s="3"/>
      <c r="K19512" s="3"/>
      <c r="L19512" s="3"/>
      <c r="M19512" s="3"/>
      <c r="N19512" s="3"/>
      <c r="O19512" s="3"/>
      <c r="P19512" s="3"/>
      <c r="Q19512" s="3"/>
      <c r="R19512" s="3"/>
      <c r="S19512" s="3"/>
    </row>
    <row r="19513" spans="5:19" x14ac:dyDescent="0.3">
      <c r="E19513"/>
      <c r="F19513"/>
      <c r="G19513" s="3"/>
      <c r="H19513" s="3"/>
      <c r="I19513" s="3"/>
      <c r="J19513" s="3"/>
      <c r="K19513" s="3"/>
      <c r="L19513" s="3"/>
      <c r="M19513" s="3"/>
      <c r="N19513" s="3"/>
      <c r="O19513" s="3"/>
      <c r="P19513" s="3"/>
      <c r="Q19513" s="3"/>
      <c r="R19513" s="3"/>
      <c r="S19513" s="3"/>
    </row>
    <row r="19514" spans="5:19" x14ac:dyDescent="0.3">
      <c r="E19514"/>
      <c r="F19514"/>
      <c r="G19514" s="3"/>
      <c r="H19514" s="3"/>
      <c r="I19514" s="3"/>
      <c r="J19514" s="3"/>
      <c r="K19514" s="3"/>
      <c r="L19514" s="3"/>
      <c r="M19514" s="3"/>
      <c r="N19514" s="3"/>
      <c r="O19514" s="3"/>
      <c r="P19514" s="3"/>
      <c r="Q19514" s="3"/>
      <c r="R19514" s="3"/>
      <c r="S19514" s="3"/>
    </row>
    <row r="19515" spans="5:19" x14ac:dyDescent="0.3">
      <c r="E19515"/>
      <c r="F19515"/>
      <c r="G19515" s="3"/>
      <c r="H19515" s="3"/>
      <c r="I19515" s="3"/>
      <c r="J19515" s="3"/>
      <c r="K19515" s="3"/>
      <c r="L19515" s="3"/>
      <c r="M19515" s="3"/>
      <c r="N19515" s="3"/>
      <c r="O19515" s="3"/>
      <c r="P19515" s="3"/>
      <c r="Q19515" s="3"/>
      <c r="R19515" s="3"/>
      <c r="S19515" s="3"/>
    </row>
    <row r="19516" spans="5:19" x14ac:dyDescent="0.3">
      <c r="E19516"/>
      <c r="F19516"/>
      <c r="G19516" s="3"/>
      <c r="H19516" s="3"/>
      <c r="I19516" s="3"/>
      <c r="J19516" s="3"/>
      <c r="K19516" s="3"/>
      <c r="L19516" s="3"/>
      <c r="M19516" s="3"/>
      <c r="N19516" s="3"/>
      <c r="O19516" s="3"/>
      <c r="P19516" s="3"/>
      <c r="Q19516" s="3"/>
      <c r="R19516" s="3"/>
      <c r="S19516" s="3"/>
    </row>
    <row r="19517" spans="5:19" x14ac:dyDescent="0.3">
      <c r="E19517"/>
      <c r="F19517"/>
      <c r="G19517" s="3"/>
      <c r="H19517" s="3"/>
      <c r="I19517" s="3"/>
      <c r="J19517" s="3"/>
      <c r="K19517" s="3"/>
      <c r="L19517" s="3"/>
      <c r="M19517" s="3"/>
      <c r="N19517" s="3"/>
      <c r="O19517" s="3"/>
      <c r="P19517" s="3"/>
      <c r="Q19517" s="3"/>
      <c r="R19517" s="3"/>
      <c r="S19517" s="3"/>
    </row>
    <row r="19518" spans="5:19" x14ac:dyDescent="0.3">
      <c r="E19518"/>
      <c r="F19518"/>
      <c r="G19518" s="3"/>
      <c r="H19518" s="3"/>
      <c r="I19518" s="3"/>
      <c r="J19518" s="3"/>
      <c r="K19518" s="3"/>
      <c r="L19518" s="3"/>
      <c r="M19518" s="3"/>
      <c r="N19518" s="3"/>
      <c r="O19518" s="3"/>
      <c r="P19518" s="3"/>
      <c r="Q19518" s="3"/>
      <c r="R19518" s="3"/>
      <c r="S19518" s="3"/>
    </row>
    <row r="19519" spans="5:19" x14ac:dyDescent="0.3">
      <c r="E19519"/>
      <c r="F19519"/>
      <c r="G19519" s="3"/>
      <c r="H19519" s="3"/>
      <c r="I19519" s="3"/>
      <c r="J19519" s="3"/>
      <c r="K19519" s="3"/>
      <c r="L19519" s="3"/>
      <c r="M19519" s="3"/>
      <c r="N19519" s="3"/>
      <c r="O19519" s="3"/>
      <c r="P19519" s="3"/>
      <c r="Q19519" s="3"/>
      <c r="R19519" s="3"/>
      <c r="S19519" s="3"/>
    </row>
    <row r="19520" spans="5:19" x14ac:dyDescent="0.3">
      <c r="E19520"/>
      <c r="F19520"/>
      <c r="G19520" s="3"/>
      <c r="H19520" s="3"/>
      <c r="I19520" s="3"/>
      <c r="J19520" s="3"/>
      <c r="K19520" s="3"/>
      <c r="L19520" s="3"/>
      <c r="M19520" s="3"/>
      <c r="N19520" s="3"/>
      <c r="O19520" s="3"/>
      <c r="P19520" s="3"/>
      <c r="Q19520" s="3"/>
      <c r="R19520" s="3"/>
      <c r="S19520" s="3"/>
    </row>
    <row r="19521" spans="5:19" x14ac:dyDescent="0.3">
      <c r="E19521"/>
      <c r="F19521"/>
      <c r="G19521" s="3"/>
      <c r="H19521" s="3"/>
      <c r="I19521" s="3"/>
      <c r="J19521" s="3"/>
      <c r="K19521" s="3"/>
      <c r="L19521" s="3"/>
      <c r="M19521" s="3"/>
      <c r="N19521" s="3"/>
      <c r="O19521" s="3"/>
      <c r="P19521" s="3"/>
      <c r="Q19521" s="3"/>
      <c r="R19521" s="3"/>
      <c r="S19521" s="3"/>
    </row>
    <row r="19522" spans="5:19" x14ac:dyDescent="0.3">
      <c r="E19522"/>
      <c r="F19522"/>
      <c r="G19522" s="3"/>
      <c r="H19522" s="3"/>
      <c r="I19522" s="3"/>
      <c r="J19522" s="3"/>
      <c r="K19522" s="3"/>
      <c r="L19522" s="3"/>
      <c r="M19522" s="3"/>
      <c r="N19522" s="3"/>
      <c r="O19522" s="3"/>
      <c r="P19522" s="3"/>
      <c r="Q19522" s="3"/>
      <c r="R19522" s="3"/>
      <c r="S19522" s="3"/>
    </row>
    <row r="19523" spans="5:19" x14ac:dyDescent="0.3">
      <c r="E19523"/>
      <c r="F19523"/>
      <c r="G19523" s="3"/>
      <c r="H19523" s="3"/>
      <c r="I19523" s="3"/>
      <c r="J19523" s="3"/>
      <c r="K19523" s="3"/>
      <c r="L19523" s="3"/>
      <c r="M19523" s="3"/>
      <c r="N19523" s="3"/>
      <c r="O19523" s="3"/>
      <c r="P19523" s="3"/>
      <c r="Q19523" s="3"/>
      <c r="R19523" s="3"/>
      <c r="S19523" s="3"/>
    </row>
    <row r="19524" spans="5:19" x14ac:dyDescent="0.3">
      <c r="E19524"/>
      <c r="F19524"/>
      <c r="G19524" s="3"/>
      <c r="H19524" s="3"/>
      <c r="I19524" s="3"/>
      <c r="J19524" s="3"/>
      <c r="K19524" s="3"/>
      <c r="L19524" s="3"/>
      <c r="M19524" s="3"/>
      <c r="N19524" s="3"/>
      <c r="O19524" s="3"/>
      <c r="P19524" s="3"/>
      <c r="Q19524" s="3"/>
      <c r="R19524" s="3"/>
      <c r="S19524" s="3"/>
    </row>
    <row r="19525" spans="5:19" x14ac:dyDescent="0.3">
      <c r="E19525"/>
      <c r="F19525"/>
      <c r="G19525" s="3"/>
      <c r="H19525" s="3"/>
      <c r="I19525" s="3"/>
      <c r="J19525" s="3"/>
      <c r="K19525" s="3"/>
      <c r="L19525" s="3"/>
      <c r="M19525" s="3"/>
      <c r="N19525" s="3"/>
      <c r="O19525" s="3"/>
      <c r="P19525" s="3"/>
      <c r="Q19525" s="3"/>
      <c r="R19525" s="3"/>
      <c r="S19525" s="3"/>
    </row>
    <row r="19526" spans="5:19" x14ac:dyDescent="0.3">
      <c r="E19526"/>
      <c r="F19526"/>
      <c r="G19526" s="3"/>
      <c r="H19526" s="3"/>
      <c r="I19526" s="3"/>
      <c r="J19526" s="3"/>
      <c r="K19526" s="3"/>
      <c r="L19526" s="3"/>
      <c r="M19526" s="3"/>
      <c r="N19526" s="3"/>
      <c r="O19526" s="3"/>
      <c r="P19526" s="3"/>
      <c r="Q19526" s="3"/>
      <c r="R19526" s="3"/>
      <c r="S19526" s="3"/>
    </row>
    <row r="19527" spans="5:19" x14ac:dyDescent="0.3">
      <c r="E19527"/>
      <c r="F19527"/>
      <c r="G19527" s="3"/>
      <c r="H19527" s="3"/>
      <c r="I19527" s="3"/>
      <c r="J19527" s="3"/>
      <c r="K19527" s="3"/>
      <c r="L19527" s="3"/>
      <c r="M19527" s="3"/>
      <c r="N19527" s="3"/>
      <c r="O19527" s="3"/>
      <c r="P19527" s="3"/>
      <c r="Q19527" s="3"/>
      <c r="R19527" s="3"/>
      <c r="S19527" s="3"/>
    </row>
    <row r="19528" spans="5:19" x14ac:dyDescent="0.3">
      <c r="E19528"/>
      <c r="F19528"/>
      <c r="G19528" s="3"/>
      <c r="H19528" s="3"/>
      <c r="I19528" s="3"/>
      <c r="J19528" s="3"/>
      <c r="K19528" s="3"/>
      <c r="L19528" s="3"/>
      <c r="M19528" s="3"/>
      <c r="N19528" s="3"/>
      <c r="O19528" s="3"/>
      <c r="P19528" s="3"/>
      <c r="Q19528" s="3"/>
      <c r="R19528" s="3"/>
      <c r="S19528" s="3"/>
    </row>
    <row r="19529" spans="5:19" x14ac:dyDescent="0.3">
      <c r="E19529"/>
      <c r="F19529"/>
      <c r="G19529" s="3"/>
      <c r="H19529" s="3"/>
      <c r="I19529" s="3"/>
      <c r="J19529" s="3"/>
      <c r="K19529" s="3"/>
      <c r="L19529" s="3"/>
      <c r="M19529" s="3"/>
      <c r="N19529" s="3"/>
      <c r="O19529" s="3"/>
      <c r="P19529" s="3"/>
      <c r="Q19529" s="3"/>
      <c r="R19529" s="3"/>
      <c r="S19529" s="3"/>
    </row>
    <row r="19530" spans="5:19" x14ac:dyDescent="0.3">
      <c r="E19530"/>
      <c r="F19530"/>
      <c r="G19530" s="3"/>
      <c r="H19530" s="3"/>
      <c r="I19530" s="3"/>
      <c r="J19530" s="3"/>
      <c r="K19530" s="3"/>
      <c r="L19530" s="3"/>
      <c r="M19530" s="3"/>
      <c r="N19530" s="3"/>
      <c r="O19530" s="3"/>
      <c r="P19530" s="3"/>
      <c r="Q19530" s="3"/>
      <c r="R19530" s="3"/>
      <c r="S19530" s="3"/>
    </row>
    <row r="19531" spans="5:19" x14ac:dyDescent="0.3">
      <c r="E19531"/>
      <c r="F19531"/>
      <c r="G19531" s="3"/>
      <c r="H19531" s="3"/>
      <c r="I19531" s="3"/>
      <c r="J19531" s="3"/>
      <c r="K19531" s="3"/>
      <c r="L19531" s="3"/>
      <c r="M19531" s="3"/>
      <c r="N19531" s="3"/>
      <c r="O19531" s="3"/>
      <c r="P19531" s="3"/>
      <c r="Q19531" s="3"/>
      <c r="R19531" s="3"/>
      <c r="S19531" s="3"/>
    </row>
    <row r="19532" spans="5:19" x14ac:dyDescent="0.3">
      <c r="E19532"/>
      <c r="F19532"/>
      <c r="G19532" s="3"/>
      <c r="H19532" s="3"/>
      <c r="I19532" s="3"/>
      <c r="J19532" s="3"/>
      <c r="K19532" s="3"/>
      <c r="L19532" s="3"/>
      <c r="M19532" s="3"/>
      <c r="N19532" s="3"/>
      <c r="O19532" s="3"/>
      <c r="P19532" s="3"/>
      <c r="Q19532" s="3"/>
      <c r="R19532" s="3"/>
      <c r="S19532" s="3"/>
    </row>
    <row r="19533" spans="5:19" x14ac:dyDescent="0.3">
      <c r="E19533"/>
      <c r="F19533"/>
      <c r="G19533" s="3"/>
      <c r="H19533" s="3"/>
      <c r="I19533" s="3"/>
      <c r="J19533" s="3"/>
      <c r="K19533" s="3"/>
      <c r="L19533" s="3"/>
      <c r="M19533" s="3"/>
      <c r="N19533" s="3"/>
      <c r="O19533" s="3"/>
      <c r="P19533" s="3"/>
      <c r="Q19533" s="3"/>
      <c r="R19533" s="3"/>
      <c r="S19533" s="3"/>
    </row>
    <row r="19534" spans="5:19" x14ac:dyDescent="0.3">
      <c r="E19534"/>
      <c r="F19534"/>
      <c r="G19534" s="3"/>
      <c r="H19534" s="3"/>
      <c r="I19534" s="3"/>
      <c r="J19534" s="3"/>
      <c r="K19534" s="3"/>
      <c r="L19534" s="3"/>
      <c r="M19534" s="3"/>
      <c r="N19534" s="3"/>
      <c r="O19534" s="3"/>
      <c r="P19534" s="3"/>
      <c r="Q19534" s="3"/>
      <c r="R19534" s="3"/>
      <c r="S19534" s="3"/>
    </row>
    <row r="19535" spans="5:19" x14ac:dyDescent="0.3">
      <c r="E19535"/>
      <c r="F19535"/>
      <c r="G19535" s="3"/>
      <c r="H19535" s="3"/>
      <c r="I19535" s="3"/>
      <c r="J19535" s="3"/>
      <c r="K19535" s="3"/>
      <c r="L19535" s="3"/>
      <c r="M19535" s="3"/>
      <c r="N19535" s="3"/>
      <c r="O19535" s="3"/>
      <c r="P19535" s="3"/>
      <c r="Q19535" s="3"/>
      <c r="R19535" s="3"/>
      <c r="S19535" s="3"/>
    </row>
    <row r="19536" spans="5:19" x14ac:dyDescent="0.3">
      <c r="E19536"/>
      <c r="F19536"/>
      <c r="G19536" s="3"/>
      <c r="H19536" s="3"/>
      <c r="I19536" s="3"/>
      <c r="J19536" s="3"/>
      <c r="K19536" s="3"/>
      <c r="L19536" s="3"/>
      <c r="M19536" s="3"/>
      <c r="N19536" s="3"/>
      <c r="O19536" s="3"/>
      <c r="P19536" s="3"/>
      <c r="Q19536" s="3"/>
      <c r="R19536" s="3"/>
      <c r="S19536" s="3"/>
    </row>
    <row r="19537" spans="5:19" x14ac:dyDescent="0.3">
      <c r="E19537"/>
      <c r="F19537"/>
      <c r="G19537" s="3"/>
      <c r="H19537" s="3"/>
      <c r="I19537" s="3"/>
      <c r="J19537" s="3"/>
      <c r="K19537" s="3"/>
      <c r="L19537" s="3"/>
      <c r="M19537" s="3"/>
      <c r="N19537" s="3"/>
      <c r="O19537" s="3"/>
      <c r="P19537" s="3"/>
      <c r="Q19537" s="3"/>
      <c r="R19537" s="3"/>
      <c r="S19537" s="3"/>
    </row>
    <row r="19538" spans="5:19" x14ac:dyDescent="0.3">
      <c r="E19538"/>
      <c r="F19538"/>
      <c r="G19538" s="3"/>
      <c r="H19538" s="3"/>
      <c r="I19538" s="3"/>
      <c r="J19538" s="3"/>
      <c r="K19538" s="3"/>
      <c r="L19538" s="3"/>
      <c r="M19538" s="3"/>
      <c r="N19538" s="3"/>
      <c r="O19538" s="3"/>
      <c r="P19538" s="3"/>
      <c r="Q19538" s="3"/>
      <c r="R19538" s="3"/>
      <c r="S19538" s="3"/>
    </row>
    <row r="19539" spans="5:19" x14ac:dyDescent="0.3">
      <c r="E19539"/>
      <c r="F19539"/>
      <c r="G19539" s="3"/>
      <c r="H19539" s="3"/>
      <c r="I19539" s="3"/>
      <c r="J19539" s="3"/>
      <c r="K19539" s="3"/>
      <c r="L19539" s="3"/>
      <c r="M19539" s="3"/>
      <c r="N19539" s="3"/>
      <c r="O19539" s="3"/>
      <c r="P19539" s="3"/>
      <c r="Q19539" s="3"/>
      <c r="R19539" s="3"/>
      <c r="S19539" s="3"/>
    </row>
    <row r="19540" spans="5:19" x14ac:dyDescent="0.3">
      <c r="E19540"/>
      <c r="F19540"/>
      <c r="G19540" s="3"/>
      <c r="H19540" s="3"/>
      <c r="I19540" s="3"/>
      <c r="J19540" s="3"/>
      <c r="K19540" s="3"/>
      <c r="L19540" s="3"/>
      <c r="M19540" s="3"/>
      <c r="N19540" s="3"/>
      <c r="O19540" s="3"/>
      <c r="P19540" s="3"/>
      <c r="Q19540" s="3"/>
      <c r="R19540" s="3"/>
      <c r="S19540" s="3"/>
    </row>
    <row r="19541" spans="5:19" x14ac:dyDescent="0.3">
      <c r="E19541"/>
      <c r="F19541"/>
      <c r="G19541" s="3"/>
      <c r="H19541" s="3"/>
      <c r="I19541" s="3"/>
      <c r="J19541" s="3"/>
      <c r="K19541" s="3"/>
      <c r="L19541" s="3"/>
      <c r="M19541" s="3"/>
      <c r="N19541" s="3"/>
      <c r="O19541" s="3"/>
      <c r="P19541" s="3"/>
      <c r="Q19541" s="3"/>
      <c r="R19541" s="3"/>
      <c r="S19541" s="3"/>
    </row>
    <row r="19542" spans="5:19" x14ac:dyDescent="0.3">
      <c r="E19542"/>
      <c r="F19542"/>
      <c r="G19542" s="3"/>
      <c r="H19542" s="3"/>
      <c r="I19542" s="3"/>
      <c r="J19542" s="3"/>
      <c r="K19542" s="3"/>
      <c r="L19542" s="3"/>
      <c r="M19542" s="3"/>
      <c r="N19542" s="3"/>
      <c r="O19542" s="3"/>
      <c r="P19542" s="3"/>
      <c r="Q19542" s="3"/>
      <c r="R19542" s="3"/>
      <c r="S19542" s="3"/>
    </row>
    <row r="19543" spans="5:19" x14ac:dyDescent="0.3">
      <c r="E19543"/>
      <c r="F19543"/>
      <c r="G19543" s="3"/>
      <c r="H19543" s="3"/>
      <c r="I19543" s="3"/>
      <c r="J19543" s="3"/>
      <c r="K19543" s="3"/>
      <c r="L19543" s="3"/>
      <c r="M19543" s="3"/>
      <c r="N19543" s="3"/>
      <c r="O19543" s="3"/>
      <c r="P19543" s="3"/>
      <c r="Q19543" s="3"/>
      <c r="R19543" s="3"/>
      <c r="S19543" s="3"/>
    </row>
    <row r="19544" spans="5:19" x14ac:dyDescent="0.3">
      <c r="E19544"/>
      <c r="F19544"/>
      <c r="G19544" s="3"/>
      <c r="H19544" s="3"/>
      <c r="I19544" s="3"/>
      <c r="J19544" s="3"/>
      <c r="K19544" s="3"/>
      <c r="L19544" s="3"/>
      <c r="M19544" s="3"/>
      <c r="N19544" s="3"/>
      <c r="O19544" s="3"/>
      <c r="P19544" s="3"/>
      <c r="Q19544" s="3"/>
      <c r="R19544" s="3"/>
      <c r="S19544" s="3"/>
    </row>
    <row r="19545" spans="5:19" x14ac:dyDescent="0.3">
      <c r="E19545"/>
      <c r="F19545"/>
      <c r="G19545" s="3"/>
      <c r="H19545" s="3"/>
      <c r="I19545" s="3"/>
      <c r="J19545" s="3"/>
      <c r="K19545" s="3"/>
      <c r="L19545" s="3"/>
      <c r="M19545" s="3"/>
      <c r="N19545" s="3"/>
      <c r="O19545" s="3"/>
      <c r="P19545" s="3"/>
      <c r="Q19545" s="3"/>
      <c r="R19545" s="3"/>
      <c r="S19545" s="3"/>
    </row>
    <row r="19546" spans="5:19" x14ac:dyDescent="0.3">
      <c r="E19546"/>
      <c r="F19546"/>
      <c r="G19546" s="3"/>
      <c r="H19546" s="3"/>
      <c r="I19546" s="3"/>
      <c r="J19546" s="3"/>
      <c r="K19546" s="3"/>
      <c r="L19546" s="3"/>
      <c r="M19546" s="3"/>
      <c r="N19546" s="3"/>
      <c r="O19546" s="3"/>
      <c r="P19546" s="3"/>
      <c r="Q19546" s="3"/>
      <c r="R19546" s="3"/>
      <c r="S19546" s="3"/>
    </row>
    <row r="19547" spans="5:19" x14ac:dyDescent="0.3">
      <c r="E19547"/>
      <c r="F19547"/>
      <c r="G19547" s="3"/>
      <c r="H19547" s="3"/>
      <c r="I19547" s="3"/>
      <c r="J19547" s="3"/>
      <c r="K19547" s="3"/>
      <c r="L19547" s="3"/>
      <c r="M19547" s="3"/>
      <c r="N19547" s="3"/>
      <c r="O19547" s="3"/>
      <c r="P19547" s="3"/>
      <c r="Q19547" s="3"/>
      <c r="R19547" s="3"/>
      <c r="S19547" s="3"/>
    </row>
    <row r="19548" spans="5:19" x14ac:dyDescent="0.3">
      <c r="E19548"/>
      <c r="F19548"/>
      <c r="G19548" s="3"/>
      <c r="H19548" s="3"/>
      <c r="I19548" s="3"/>
      <c r="J19548" s="3"/>
      <c r="K19548" s="3"/>
      <c r="L19548" s="3"/>
      <c r="M19548" s="3"/>
      <c r="N19548" s="3"/>
      <c r="O19548" s="3"/>
      <c r="P19548" s="3"/>
      <c r="Q19548" s="3"/>
      <c r="R19548" s="3"/>
      <c r="S19548" s="3"/>
    </row>
    <row r="19549" spans="5:19" x14ac:dyDescent="0.3">
      <c r="E19549"/>
      <c r="F19549"/>
      <c r="G19549" s="3"/>
      <c r="H19549" s="3"/>
      <c r="I19549" s="3"/>
      <c r="J19549" s="3"/>
      <c r="K19549" s="3"/>
      <c r="L19549" s="3"/>
      <c r="M19549" s="3"/>
      <c r="N19549" s="3"/>
      <c r="O19549" s="3"/>
      <c r="P19549" s="3"/>
      <c r="Q19549" s="3"/>
      <c r="R19549" s="3"/>
      <c r="S19549" s="3"/>
    </row>
    <row r="19550" spans="5:19" x14ac:dyDescent="0.3">
      <c r="E19550"/>
      <c r="F19550"/>
      <c r="G19550" s="3"/>
      <c r="H19550" s="3"/>
      <c r="I19550" s="3"/>
      <c r="J19550" s="3"/>
      <c r="K19550" s="3"/>
      <c r="L19550" s="3"/>
      <c r="M19550" s="3"/>
      <c r="N19550" s="3"/>
      <c r="O19550" s="3"/>
      <c r="P19550" s="3"/>
      <c r="Q19550" s="3"/>
      <c r="R19550" s="3"/>
      <c r="S19550" s="3"/>
    </row>
    <row r="19551" spans="5:19" x14ac:dyDescent="0.3">
      <c r="E19551"/>
      <c r="F19551"/>
      <c r="G19551" s="3"/>
      <c r="H19551" s="3"/>
      <c r="I19551" s="3"/>
      <c r="J19551" s="3"/>
      <c r="K19551" s="3"/>
      <c r="L19551" s="3"/>
      <c r="M19551" s="3"/>
      <c r="N19551" s="3"/>
      <c r="O19551" s="3"/>
      <c r="P19551" s="3"/>
      <c r="Q19551" s="3"/>
      <c r="R19551" s="3"/>
      <c r="S19551" s="3"/>
    </row>
    <row r="19552" spans="5:19" x14ac:dyDescent="0.3">
      <c r="E19552"/>
      <c r="F19552"/>
      <c r="G19552" s="3"/>
      <c r="H19552" s="3"/>
      <c r="I19552" s="3"/>
      <c r="J19552" s="3"/>
      <c r="K19552" s="3"/>
      <c r="L19552" s="3"/>
      <c r="M19552" s="3"/>
      <c r="N19552" s="3"/>
      <c r="O19552" s="3"/>
      <c r="P19552" s="3"/>
      <c r="Q19552" s="3"/>
      <c r="R19552" s="3"/>
      <c r="S19552" s="3"/>
    </row>
    <row r="19553" spans="5:19" x14ac:dyDescent="0.3">
      <c r="E19553"/>
      <c r="F19553"/>
      <c r="G19553" s="3"/>
      <c r="H19553" s="3"/>
      <c r="I19553" s="3"/>
      <c r="J19553" s="3"/>
      <c r="K19553" s="3"/>
      <c r="L19553" s="3"/>
      <c r="M19553" s="3"/>
      <c r="N19553" s="3"/>
      <c r="O19553" s="3"/>
      <c r="P19553" s="3"/>
      <c r="Q19553" s="3"/>
      <c r="R19553" s="3"/>
      <c r="S19553" s="3"/>
    </row>
    <row r="19554" spans="5:19" x14ac:dyDescent="0.3">
      <c r="E19554"/>
      <c r="F19554"/>
      <c r="G19554" s="3"/>
      <c r="H19554" s="3"/>
      <c r="I19554" s="3"/>
      <c r="J19554" s="3"/>
      <c r="K19554" s="3"/>
      <c r="L19554" s="3"/>
      <c r="M19554" s="3"/>
      <c r="N19554" s="3"/>
      <c r="O19554" s="3"/>
      <c r="P19554" s="3"/>
      <c r="Q19554" s="3"/>
      <c r="R19554" s="3"/>
      <c r="S19554" s="3"/>
    </row>
    <row r="19555" spans="5:19" x14ac:dyDescent="0.3">
      <c r="E19555"/>
      <c r="F19555"/>
      <c r="G19555" s="3"/>
      <c r="H19555" s="3"/>
      <c r="I19555" s="3"/>
      <c r="J19555" s="3"/>
      <c r="K19555" s="3"/>
      <c r="L19555" s="3"/>
      <c r="M19555" s="3"/>
      <c r="N19555" s="3"/>
      <c r="O19555" s="3"/>
      <c r="P19555" s="3"/>
      <c r="Q19555" s="3"/>
      <c r="R19555" s="3"/>
      <c r="S19555" s="3"/>
    </row>
    <row r="19556" spans="5:19" x14ac:dyDescent="0.3">
      <c r="E19556"/>
      <c r="F19556"/>
      <c r="G19556" s="3"/>
      <c r="H19556" s="3"/>
      <c r="I19556" s="3"/>
      <c r="J19556" s="3"/>
      <c r="K19556" s="3"/>
      <c r="L19556" s="3"/>
      <c r="M19556" s="3"/>
      <c r="N19556" s="3"/>
      <c r="O19556" s="3"/>
      <c r="P19556" s="3"/>
      <c r="Q19556" s="3"/>
      <c r="R19556" s="3"/>
      <c r="S19556" s="3"/>
    </row>
    <row r="19557" spans="5:19" x14ac:dyDescent="0.3">
      <c r="E19557"/>
      <c r="F19557"/>
      <c r="G19557" s="3"/>
      <c r="H19557" s="3"/>
      <c r="I19557" s="3"/>
      <c r="J19557" s="3"/>
      <c r="K19557" s="3"/>
      <c r="L19557" s="3"/>
      <c r="M19557" s="3"/>
      <c r="N19557" s="3"/>
      <c r="O19557" s="3"/>
      <c r="P19557" s="3"/>
      <c r="Q19557" s="3"/>
      <c r="R19557" s="3"/>
      <c r="S19557" s="3"/>
    </row>
    <row r="19558" spans="5:19" x14ac:dyDescent="0.3">
      <c r="E19558"/>
      <c r="F19558"/>
      <c r="G19558" s="3"/>
      <c r="H19558" s="3"/>
      <c r="I19558" s="3"/>
      <c r="J19558" s="3"/>
      <c r="K19558" s="3"/>
      <c r="L19558" s="3"/>
      <c r="M19558" s="3"/>
      <c r="N19558" s="3"/>
      <c r="O19558" s="3"/>
      <c r="P19558" s="3"/>
      <c r="Q19558" s="3"/>
      <c r="R19558" s="3"/>
      <c r="S19558" s="3"/>
    </row>
    <row r="19559" spans="5:19" x14ac:dyDescent="0.3">
      <c r="E19559"/>
      <c r="F19559"/>
      <c r="G19559" s="3"/>
      <c r="H19559" s="3"/>
      <c r="I19559" s="3"/>
      <c r="J19559" s="3"/>
      <c r="K19559" s="3"/>
      <c r="L19559" s="3"/>
      <c r="M19559" s="3"/>
      <c r="N19559" s="3"/>
      <c r="O19559" s="3"/>
      <c r="P19559" s="3"/>
      <c r="Q19559" s="3"/>
      <c r="R19559" s="3"/>
      <c r="S19559" s="3"/>
    </row>
    <row r="19560" spans="5:19" x14ac:dyDescent="0.3">
      <c r="E19560"/>
      <c r="F19560"/>
      <c r="G19560" s="3"/>
      <c r="H19560" s="3"/>
      <c r="I19560" s="3"/>
      <c r="J19560" s="3"/>
      <c r="K19560" s="3"/>
      <c r="L19560" s="3"/>
      <c r="M19560" s="3"/>
      <c r="N19560" s="3"/>
      <c r="O19560" s="3"/>
      <c r="P19560" s="3"/>
      <c r="Q19560" s="3"/>
      <c r="R19560" s="3"/>
      <c r="S19560" s="3"/>
    </row>
    <row r="19561" spans="5:19" x14ac:dyDescent="0.3">
      <c r="E19561"/>
      <c r="F19561"/>
      <c r="G19561" s="3"/>
      <c r="H19561" s="3"/>
      <c r="I19561" s="3"/>
      <c r="J19561" s="3"/>
      <c r="K19561" s="3"/>
      <c r="L19561" s="3"/>
      <c r="M19561" s="3"/>
      <c r="N19561" s="3"/>
      <c r="O19561" s="3"/>
      <c r="P19561" s="3"/>
      <c r="Q19561" s="3"/>
      <c r="R19561" s="3"/>
      <c r="S19561" s="3"/>
    </row>
    <row r="19562" spans="5:19" x14ac:dyDescent="0.3">
      <c r="E19562"/>
      <c r="F19562"/>
      <c r="G19562" s="3"/>
      <c r="H19562" s="3"/>
      <c r="I19562" s="3"/>
      <c r="J19562" s="3"/>
      <c r="K19562" s="3"/>
      <c r="L19562" s="3"/>
      <c r="M19562" s="3"/>
      <c r="N19562" s="3"/>
      <c r="O19562" s="3"/>
      <c r="P19562" s="3"/>
      <c r="Q19562" s="3"/>
      <c r="R19562" s="3"/>
      <c r="S19562" s="3"/>
    </row>
    <row r="19563" spans="5:19" x14ac:dyDescent="0.3">
      <c r="E19563"/>
      <c r="F19563"/>
      <c r="G19563" s="3"/>
      <c r="H19563" s="3"/>
      <c r="I19563" s="3"/>
      <c r="J19563" s="3"/>
      <c r="K19563" s="3"/>
      <c r="L19563" s="3"/>
      <c r="M19563" s="3"/>
      <c r="N19563" s="3"/>
      <c r="O19563" s="3"/>
      <c r="P19563" s="3"/>
      <c r="Q19563" s="3"/>
      <c r="R19563" s="3"/>
      <c r="S19563" s="3"/>
    </row>
    <row r="19564" spans="5:19" x14ac:dyDescent="0.3">
      <c r="E19564"/>
      <c r="F19564"/>
      <c r="G19564" s="3"/>
      <c r="H19564" s="3"/>
      <c r="I19564" s="3"/>
      <c r="J19564" s="3"/>
      <c r="K19564" s="3"/>
      <c r="L19564" s="3"/>
      <c r="M19564" s="3"/>
      <c r="N19564" s="3"/>
      <c r="O19564" s="3"/>
      <c r="P19564" s="3"/>
      <c r="Q19564" s="3"/>
      <c r="R19564" s="3"/>
      <c r="S19564" s="3"/>
    </row>
    <row r="19565" spans="5:19" x14ac:dyDescent="0.3">
      <c r="E19565"/>
      <c r="F19565"/>
      <c r="G19565" s="3"/>
      <c r="H19565" s="3"/>
      <c r="I19565" s="3"/>
      <c r="J19565" s="3"/>
      <c r="K19565" s="3"/>
      <c r="L19565" s="3"/>
      <c r="M19565" s="3"/>
      <c r="N19565" s="3"/>
      <c r="O19565" s="3"/>
      <c r="P19565" s="3"/>
      <c r="Q19565" s="3"/>
      <c r="R19565" s="3"/>
      <c r="S19565" s="3"/>
    </row>
    <row r="19566" spans="5:19" x14ac:dyDescent="0.3">
      <c r="E19566"/>
      <c r="F19566"/>
      <c r="G19566" s="3"/>
      <c r="H19566" s="3"/>
      <c r="I19566" s="3"/>
      <c r="J19566" s="3"/>
      <c r="K19566" s="3"/>
      <c r="L19566" s="3"/>
      <c r="M19566" s="3"/>
      <c r="N19566" s="3"/>
      <c r="O19566" s="3"/>
      <c r="P19566" s="3"/>
      <c r="Q19566" s="3"/>
      <c r="R19566" s="3"/>
      <c r="S19566" s="3"/>
    </row>
    <row r="19567" spans="5:19" x14ac:dyDescent="0.3">
      <c r="E19567"/>
      <c r="F19567"/>
      <c r="G19567" s="3"/>
      <c r="H19567" s="3"/>
      <c r="I19567" s="3"/>
      <c r="J19567" s="3"/>
      <c r="K19567" s="3"/>
      <c r="L19567" s="3"/>
      <c r="M19567" s="3"/>
      <c r="N19567" s="3"/>
      <c r="O19567" s="3"/>
      <c r="P19567" s="3"/>
      <c r="Q19567" s="3"/>
      <c r="R19567" s="3"/>
      <c r="S19567" s="3"/>
    </row>
    <row r="19568" spans="5:19" x14ac:dyDescent="0.3">
      <c r="E19568"/>
      <c r="F19568"/>
      <c r="G19568" s="3"/>
      <c r="H19568" s="3"/>
      <c r="I19568" s="3"/>
      <c r="J19568" s="3"/>
      <c r="K19568" s="3"/>
      <c r="L19568" s="3"/>
      <c r="M19568" s="3"/>
      <c r="N19568" s="3"/>
      <c r="O19568" s="3"/>
      <c r="P19568" s="3"/>
      <c r="Q19568" s="3"/>
      <c r="R19568" s="3"/>
      <c r="S19568" s="3"/>
    </row>
    <row r="19569" spans="5:19" x14ac:dyDescent="0.3">
      <c r="E19569"/>
      <c r="F19569"/>
      <c r="G19569" s="3"/>
      <c r="H19569" s="3"/>
      <c r="I19569" s="3"/>
      <c r="J19569" s="3"/>
      <c r="K19569" s="3"/>
      <c r="L19569" s="3"/>
      <c r="M19569" s="3"/>
      <c r="N19569" s="3"/>
      <c r="O19569" s="3"/>
      <c r="P19569" s="3"/>
      <c r="Q19569" s="3"/>
      <c r="R19569" s="3"/>
      <c r="S19569" s="3"/>
    </row>
    <row r="19570" spans="5:19" x14ac:dyDescent="0.3">
      <c r="E19570"/>
      <c r="F19570"/>
      <c r="G19570" s="3"/>
      <c r="H19570" s="3"/>
      <c r="I19570" s="3"/>
      <c r="J19570" s="3"/>
      <c r="K19570" s="3"/>
      <c r="L19570" s="3"/>
      <c r="M19570" s="3"/>
      <c r="N19570" s="3"/>
      <c r="O19570" s="3"/>
      <c r="P19570" s="3"/>
      <c r="Q19570" s="3"/>
      <c r="R19570" s="3"/>
      <c r="S19570" s="3"/>
    </row>
    <row r="19571" spans="5:19" x14ac:dyDescent="0.3">
      <c r="E19571"/>
      <c r="F19571"/>
      <c r="G19571" s="3"/>
      <c r="H19571" s="3"/>
      <c r="I19571" s="3"/>
      <c r="J19571" s="3"/>
      <c r="K19571" s="3"/>
      <c r="L19571" s="3"/>
      <c r="M19571" s="3"/>
      <c r="N19571" s="3"/>
      <c r="O19571" s="3"/>
      <c r="P19571" s="3"/>
      <c r="Q19571" s="3"/>
      <c r="R19571" s="3"/>
      <c r="S19571" s="3"/>
    </row>
    <row r="19572" spans="5:19" x14ac:dyDescent="0.3">
      <c r="E19572"/>
      <c r="F19572"/>
      <c r="G19572" s="3"/>
      <c r="H19572" s="3"/>
      <c r="I19572" s="3"/>
      <c r="J19572" s="3"/>
      <c r="K19572" s="3"/>
      <c r="L19572" s="3"/>
      <c r="M19572" s="3"/>
      <c r="N19572" s="3"/>
      <c r="O19572" s="3"/>
      <c r="P19572" s="3"/>
      <c r="Q19572" s="3"/>
      <c r="R19572" s="3"/>
      <c r="S19572" s="3"/>
    </row>
    <row r="19573" spans="5:19" x14ac:dyDescent="0.3">
      <c r="E19573"/>
      <c r="F19573"/>
      <c r="G19573" s="3"/>
      <c r="H19573" s="3"/>
      <c r="I19573" s="3"/>
      <c r="J19573" s="3"/>
      <c r="K19573" s="3"/>
      <c r="L19573" s="3"/>
      <c r="M19573" s="3"/>
      <c r="N19573" s="3"/>
      <c r="O19573" s="3"/>
      <c r="P19573" s="3"/>
      <c r="Q19573" s="3"/>
      <c r="R19573" s="3"/>
      <c r="S19573" s="3"/>
    </row>
    <row r="19574" spans="5:19" x14ac:dyDescent="0.3">
      <c r="E19574"/>
      <c r="F19574"/>
      <c r="G19574" s="3"/>
      <c r="H19574" s="3"/>
      <c r="I19574" s="3"/>
      <c r="J19574" s="3"/>
      <c r="K19574" s="3"/>
      <c r="L19574" s="3"/>
      <c r="M19574" s="3"/>
      <c r="N19574" s="3"/>
      <c r="O19574" s="3"/>
      <c r="P19574" s="3"/>
      <c r="Q19574" s="3"/>
      <c r="R19574" s="3"/>
      <c r="S19574" s="3"/>
    </row>
    <row r="19575" spans="5:19" x14ac:dyDescent="0.3">
      <c r="E19575"/>
      <c r="F19575"/>
      <c r="G19575" s="3"/>
      <c r="H19575" s="3"/>
      <c r="I19575" s="3"/>
      <c r="J19575" s="3"/>
      <c r="K19575" s="3"/>
      <c r="L19575" s="3"/>
      <c r="M19575" s="3"/>
      <c r="N19575" s="3"/>
      <c r="O19575" s="3"/>
      <c r="P19575" s="3"/>
      <c r="Q19575" s="3"/>
      <c r="R19575" s="3"/>
      <c r="S19575" s="3"/>
    </row>
    <row r="19576" spans="5:19" x14ac:dyDescent="0.3">
      <c r="E19576"/>
      <c r="F19576"/>
      <c r="G19576" s="3"/>
      <c r="H19576" s="3"/>
      <c r="I19576" s="3"/>
      <c r="J19576" s="3"/>
      <c r="K19576" s="3"/>
      <c r="L19576" s="3"/>
      <c r="M19576" s="3"/>
      <c r="N19576" s="3"/>
      <c r="O19576" s="3"/>
      <c r="P19576" s="3"/>
      <c r="Q19576" s="3"/>
      <c r="R19576" s="3"/>
      <c r="S19576" s="3"/>
    </row>
    <row r="19577" spans="5:19" x14ac:dyDescent="0.3">
      <c r="E19577"/>
      <c r="F19577"/>
      <c r="G19577" s="3"/>
      <c r="H19577" s="3"/>
      <c r="I19577" s="3"/>
      <c r="J19577" s="3"/>
      <c r="K19577" s="3"/>
      <c r="L19577" s="3"/>
      <c r="M19577" s="3"/>
      <c r="N19577" s="3"/>
      <c r="O19577" s="3"/>
      <c r="P19577" s="3"/>
      <c r="Q19577" s="3"/>
      <c r="R19577" s="3"/>
      <c r="S19577" s="3"/>
    </row>
    <row r="19578" spans="5:19" x14ac:dyDescent="0.3">
      <c r="E19578"/>
      <c r="F19578"/>
      <c r="G19578" s="3"/>
      <c r="H19578" s="3"/>
      <c r="I19578" s="3"/>
      <c r="J19578" s="3"/>
      <c r="K19578" s="3"/>
      <c r="L19578" s="3"/>
      <c r="M19578" s="3"/>
      <c r="N19578" s="3"/>
      <c r="O19578" s="3"/>
      <c r="P19578" s="3"/>
      <c r="Q19578" s="3"/>
      <c r="R19578" s="3"/>
      <c r="S19578" s="3"/>
    </row>
    <row r="19579" spans="5:19" x14ac:dyDescent="0.3">
      <c r="E19579"/>
      <c r="F19579"/>
      <c r="G19579" s="3"/>
      <c r="H19579" s="3"/>
      <c r="I19579" s="3"/>
      <c r="J19579" s="3"/>
      <c r="K19579" s="3"/>
      <c r="L19579" s="3"/>
      <c r="M19579" s="3"/>
      <c r="N19579" s="3"/>
      <c r="O19579" s="3"/>
      <c r="P19579" s="3"/>
      <c r="Q19579" s="3"/>
      <c r="R19579" s="3"/>
      <c r="S19579" s="3"/>
    </row>
    <row r="19580" spans="5:19" x14ac:dyDescent="0.3">
      <c r="E19580"/>
      <c r="F19580"/>
      <c r="G19580" s="3"/>
      <c r="H19580" s="3"/>
      <c r="I19580" s="3"/>
      <c r="J19580" s="3"/>
      <c r="K19580" s="3"/>
      <c r="L19580" s="3"/>
      <c r="M19580" s="3"/>
      <c r="N19580" s="3"/>
      <c r="O19580" s="3"/>
      <c r="P19580" s="3"/>
      <c r="Q19580" s="3"/>
      <c r="R19580" s="3"/>
      <c r="S19580" s="3"/>
    </row>
    <row r="19581" spans="5:19" x14ac:dyDescent="0.3">
      <c r="E19581"/>
      <c r="F19581"/>
      <c r="G19581" s="3"/>
      <c r="H19581" s="3"/>
      <c r="I19581" s="3"/>
      <c r="J19581" s="3"/>
      <c r="K19581" s="3"/>
      <c r="L19581" s="3"/>
      <c r="M19581" s="3"/>
      <c r="N19581" s="3"/>
      <c r="O19581" s="3"/>
      <c r="P19581" s="3"/>
      <c r="Q19581" s="3"/>
      <c r="R19581" s="3"/>
      <c r="S19581" s="3"/>
    </row>
    <row r="19582" spans="5:19" x14ac:dyDescent="0.3">
      <c r="E19582"/>
      <c r="F19582"/>
      <c r="G19582" s="3"/>
      <c r="H19582" s="3"/>
      <c r="I19582" s="3"/>
      <c r="J19582" s="3"/>
      <c r="K19582" s="3"/>
      <c r="L19582" s="3"/>
      <c r="M19582" s="3"/>
      <c r="N19582" s="3"/>
      <c r="O19582" s="3"/>
      <c r="P19582" s="3"/>
      <c r="Q19582" s="3"/>
      <c r="R19582" s="3"/>
      <c r="S19582" s="3"/>
    </row>
    <row r="19583" spans="5:19" x14ac:dyDescent="0.3">
      <c r="E19583"/>
      <c r="F19583"/>
      <c r="G19583" s="3"/>
      <c r="H19583" s="3"/>
      <c r="I19583" s="3"/>
      <c r="J19583" s="3"/>
      <c r="K19583" s="3"/>
      <c r="L19583" s="3"/>
      <c r="M19583" s="3"/>
      <c r="N19583" s="3"/>
      <c r="O19583" s="3"/>
      <c r="P19583" s="3"/>
      <c r="Q19583" s="3"/>
      <c r="R19583" s="3"/>
      <c r="S19583" s="3"/>
    </row>
    <row r="19584" spans="5:19" x14ac:dyDescent="0.3">
      <c r="E19584"/>
      <c r="F19584"/>
      <c r="G19584" s="3"/>
      <c r="H19584" s="3"/>
      <c r="I19584" s="3"/>
      <c r="J19584" s="3"/>
      <c r="K19584" s="3"/>
      <c r="L19584" s="3"/>
      <c r="M19584" s="3"/>
      <c r="N19584" s="3"/>
      <c r="O19584" s="3"/>
      <c r="P19584" s="3"/>
      <c r="Q19584" s="3"/>
      <c r="R19584" s="3"/>
      <c r="S19584" s="3"/>
    </row>
    <row r="19585" spans="5:19" x14ac:dyDescent="0.3">
      <c r="E19585"/>
      <c r="F19585"/>
      <c r="G19585" s="3"/>
      <c r="H19585" s="3"/>
      <c r="I19585" s="3"/>
      <c r="J19585" s="3"/>
      <c r="K19585" s="3"/>
      <c r="L19585" s="3"/>
      <c r="M19585" s="3"/>
      <c r="N19585" s="3"/>
      <c r="O19585" s="3"/>
      <c r="P19585" s="3"/>
      <c r="Q19585" s="3"/>
      <c r="R19585" s="3"/>
      <c r="S19585" s="3"/>
    </row>
    <row r="19586" spans="5:19" x14ac:dyDescent="0.3">
      <c r="E19586"/>
      <c r="F19586"/>
      <c r="G19586" s="3"/>
      <c r="H19586" s="3"/>
      <c r="I19586" s="3"/>
      <c r="J19586" s="3"/>
      <c r="K19586" s="3"/>
      <c r="L19586" s="3"/>
      <c r="M19586" s="3"/>
      <c r="N19586" s="3"/>
      <c r="O19586" s="3"/>
      <c r="P19586" s="3"/>
      <c r="Q19586" s="3"/>
      <c r="R19586" s="3"/>
      <c r="S19586" s="3"/>
    </row>
    <row r="19587" spans="5:19" x14ac:dyDescent="0.3">
      <c r="E19587"/>
      <c r="F19587"/>
      <c r="G19587" s="3"/>
      <c r="H19587" s="3"/>
      <c r="I19587" s="3"/>
      <c r="J19587" s="3"/>
      <c r="K19587" s="3"/>
      <c r="L19587" s="3"/>
      <c r="M19587" s="3"/>
      <c r="N19587" s="3"/>
      <c r="O19587" s="3"/>
      <c r="P19587" s="3"/>
      <c r="Q19587" s="3"/>
      <c r="R19587" s="3"/>
      <c r="S19587" s="3"/>
    </row>
    <row r="19588" spans="5:19" x14ac:dyDescent="0.3">
      <c r="E19588"/>
      <c r="F19588"/>
      <c r="G19588" s="3"/>
      <c r="H19588" s="3"/>
      <c r="I19588" s="3"/>
      <c r="J19588" s="3"/>
      <c r="K19588" s="3"/>
      <c r="L19588" s="3"/>
      <c r="M19588" s="3"/>
      <c r="N19588" s="3"/>
      <c r="O19588" s="3"/>
      <c r="P19588" s="3"/>
      <c r="Q19588" s="3"/>
      <c r="R19588" s="3"/>
      <c r="S19588" s="3"/>
    </row>
    <row r="19589" spans="5:19" x14ac:dyDescent="0.3">
      <c r="E19589"/>
      <c r="F19589"/>
      <c r="G19589" s="3"/>
      <c r="H19589" s="3"/>
      <c r="I19589" s="3"/>
      <c r="J19589" s="3"/>
      <c r="K19589" s="3"/>
      <c r="L19589" s="3"/>
      <c r="M19589" s="3"/>
      <c r="N19589" s="3"/>
      <c r="O19589" s="3"/>
      <c r="P19589" s="3"/>
      <c r="Q19589" s="3"/>
      <c r="R19589" s="3"/>
      <c r="S19589" s="3"/>
    </row>
    <row r="19590" spans="5:19" x14ac:dyDescent="0.3">
      <c r="E19590"/>
      <c r="F19590"/>
      <c r="G19590" s="3"/>
      <c r="H19590" s="3"/>
      <c r="I19590" s="3"/>
      <c r="J19590" s="3"/>
      <c r="K19590" s="3"/>
      <c r="L19590" s="3"/>
      <c r="M19590" s="3"/>
      <c r="N19590" s="3"/>
      <c r="O19590" s="3"/>
      <c r="P19590" s="3"/>
      <c r="Q19590" s="3"/>
      <c r="R19590" s="3"/>
      <c r="S19590" s="3"/>
    </row>
    <row r="19591" spans="5:19" x14ac:dyDescent="0.3">
      <c r="E19591"/>
      <c r="F19591"/>
      <c r="G19591" s="3"/>
      <c r="H19591" s="3"/>
      <c r="I19591" s="3"/>
      <c r="J19591" s="3"/>
      <c r="K19591" s="3"/>
      <c r="L19591" s="3"/>
      <c r="M19591" s="3"/>
      <c r="N19591" s="3"/>
      <c r="O19591" s="3"/>
      <c r="P19591" s="3"/>
      <c r="Q19591" s="3"/>
      <c r="R19591" s="3"/>
      <c r="S19591" s="3"/>
    </row>
    <row r="19592" spans="5:19" x14ac:dyDescent="0.3">
      <c r="E19592"/>
      <c r="F19592"/>
      <c r="G19592" s="3"/>
      <c r="H19592" s="3"/>
      <c r="I19592" s="3"/>
      <c r="J19592" s="3"/>
      <c r="K19592" s="3"/>
      <c r="L19592" s="3"/>
      <c r="M19592" s="3"/>
      <c r="N19592" s="3"/>
      <c r="O19592" s="3"/>
      <c r="P19592" s="3"/>
      <c r="Q19592" s="3"/>
      <c r="R19592" s="3"/>
      <c r="S19592" s="3"/>
    </row>
    <row r="19593" spans="5:19" x14ac:dyDescent="0.3">
      <c r="E19593"/>
      <c r="F19593"/>
      <c r="G19593" s="3"/>
      <c r="H19593" s="3"/>
      <c r="I19593" s="3"/>
      <c r="J19593" s="3"/>
      <c r="K19593" s="3"/>
      <c r="L19593" s="3"/>
      <c r="M19593" s="3"/>
      <c r="N19593" s="3"/>
      <c r="O19593" s="3"/>
      <c r="P19593" s="3"/>
      <c r="Q19593" s="3"/>
      <c r="R19593" s="3"/>
      <c r="S19593" s="3"/>
    </row>
    <row r="19594" spans="5:19" x14ac:dyDescent="0.3">
      <c r="E19594"/>
      <c r="F19594"/>
      <c r="G19594" s="3"/>
      <c r="H19594" s="3"/>
      <c r="I19594" s="3"/>
      <c r="J19594" s="3"/>
      <c r="K19594" s="3"/>
      <c r="L19594" s="3"/>
      <c r="M19594" s="3"/>
      <c r="N19594" s="3"/>
      <c r="O19594" s="3"/>
      <c r="P19594" s="3"/>
      <c r="Q19594" s="3"/>
      <c r="R19594" s="3"/>
      <c r="S19594" s="3"/>
    </row>
    <row r="19595" spans="5:19" x14ac:dyDescent="0.3">
      <c r="E19595"/>
      <c r="F19595"/>
      <c r="G19595" s="3"/>
      <c r="H19595" s="3"/>
      <c r="I19595" s="3"/>
      <c r="J19595" s="3"/>
      <c r="K19595" s="3"/>
      <c r="L19595" s="3"/>
      <c r="M19595" s="3"/>
      <c r="N19595" s="3"/>
      <c r="O19595" s="3"/>
      <c r="P19595" s="3"/>
      <c r="Q19595" s="3"/>
      <c r="R19595" s="3"/>
      <c r="S19595" s="3"/>
    </row>
    <row r="19596" spans="5:19" x14ac:dyDescent="0.3">
      <c r="E19596"/>
      <c r="F19596"/>
      <c r="G19596" s="3"/>
      <c r="H19596" s="3"/>
      <c r="I19596" s="3"/>
      <c r="J19596" s="3"/>
      <c r="K19596" s="3"/>
      <c r="L19596" s="3"/>
      <c r="M19596" s="3"/>
      <c r="N19596" s="3"/>
      <c r="O19596" s="3"/>
      <c r="P19596" s="3"/>
      <c r="Q19596" s="3"/>
      <c r="R19596" s="3"/>
      <c r="S19596" s="3"/>
    </row>
    <row r="19597" spans="5:19" x14ac:dyDescent="0.3">
      <c r="E19597"/>
      <c r="F19597"/>
      <c r="G19597" s="3"/>
      <c r="H19597" s="3"/>
      <c r="I19597" s="3"/>
      <c r="J19597" s="3"/>
      <c r="K19597" s="3"/>
      <c r="L19597" s="3"/>
      <c r="M19597" s="3"/>
      <c r="N19597" s="3"/>
      <c r="O19597" s="3"/>
      <c r="P19597" s="3"/>
      <c r="Q19597" s="3"/>
      <c r="R19597" s="3"/>
      <c r="S19597" s="3"/>
    </row>
    <row r="19598" spans="5:19" x14ac:dyDescent="0.3">
      <c r="E19598"/>
      <c r="F19598"/>
      <c r="G19598" s="3"/>
      <c r="H19598" s="3"/>
      <c r="I19598" s="3"/>
      <c r="J19598" s="3"/>
      <c r="K19598" s="3"/>
      <c r="L19598" s="3"/>
      <c r="M19598" s="3"/>
      <c r="N19598" s="3"/>
      <c r="O19598" s="3"/>
      <c r="P19598" s="3"/>
      <c r="Q19598" s="3"/>
      <c r="R19598" s="3"/>
      <c r="S19598" s="3"/>
    </row>
    <row r="19599" spans="5:19" x14ac:dyDescent="0.3">
      <c r="E19599"/>
      <c r="F19599"/>
      <c r="G19599" s="3"/>
      <c r="H19599" s="3"/>
      <c r="I19599" s="3"/>
      <c r="J19599" s="3"/>
      <c r="K19599" s="3"/>
      <c r="L19599" s="3"/>
      <c r="M19599" s="3"/>
      <c r="N19599" s="3"/>
      <c r="O19599" s="3"/>
      <c r="P19599" s="3"/>
      <c r="Q19599" s="3"/>
      <c r="R19599" s="3"/>
      <c r="S19599" s="3"/>
    </row>
    <row r="19600" spans="5:19" x14ac:dyDescent="0.3">
      <c r="E19600"/>
      <c r="F19600"/>
      <c r="G19600" s="3"/>
      <c r="H19600" s="3"/>
      <c r="I19600" s="3"/>
      <c r="J19600" s="3"/>
      <c r="K19600" s="3"/>
      <c r="L19600" s="3"/>
      <c r="M19600" s="3"/>
      <c r="N19600" s="3"/>
      <c r="O19600" s="3"/>
      <c r="P19600" s="3"/>
      <c r="Q19600" s="3"/>
      <c r="R19600" s="3"/>
      <c r="S19600" s="3"/>
    </row>
    <row r="19601" spans="5:19" x14ac:dyDescent="0.3">
      <c r="E19601"/>
      <c r="F19601"/>
      <c r="G19601" s="3"/>
      <c r="H19601" s="3"/>
      <c r="I19601" s="3"/>
      <c r="J19601" s="3"/>
      <c r="K19601" s="3"/>
      <c r="L19601" s="3"/>
      <c r="M19601" s="3"/>
      <c r="N19601" s="3"/>
      <c r="O19601" s="3"/>
      <c r="P19601" s="3"/>
      <c r="Q19601" s="3"/>
      <c r="R19601" s="3"/>
      <c r="S19601" s="3"/>
    </row>
    <row r="19602" spans="5:19" x14ac:dyDescent="0.3">
      <c r="E19602"/>
      <c r="F19602"/>
      <c r="G19602" s="3"/>
      <c r="H19602" s="3"/>
      <c r="I19602" s="3"/>
      <c r="J19602" s="3"/>
      <c r="K19602" s="3"/>
      <c r="L19602" s="3"/>
      <c r="M19602" s="3"/>
      <c r="N19602" s="3"/>
      <c r="O19602" s="3"/>
      <c r="P19602" s="3"/>
      <c r="Q19602" s="3"/>
      <c r="R19602" s="3"/>
      <c r="S19602" s="3"/>
    </row>
    <row r="19603" spans="5:19" x14ac:dyDescent="0.3">
      <c r="E19603"/>
      <c r="F19603"/>
      <c r="G19603" s="3"/>
      <c r="H19603" s="3"/>
      <c r="I19603" s="3"/>
      <c r="J19603" s="3"/>
      <c r="K19603" s="3"/>
      <c r="L19603" s="3"/>
      <c r="M19603" s="3"/>
      <c r="N19603" s="3"/>
      <c r="O19603" s="3"/>
      <c r="P19603" s="3"/>
      <c r="Q19603" s="3"/>
      <c r="R19603" s="3"/>
      <c r="S19603" s="3"/>
    </row>
    <row r="19604" spans="5:19" x14ac:dyDescent="0.3">
      <c r="E19604"/>
      <c r="F19604"/>
      <c r="G19604" s="3"/>
      <c r="H19604" s="3"/>
      <c r="I19604" s="3"/>
      <c r="J19604" s="3"/>
      <c r="K19604" s="3"/>
      <c r="L19604" s="3"/>
      <c r="M19604" s="3"/>
      <c r="N19604" s="3"/>
      <c r="O19604" s="3"/>
      <c r="P19604" s="3"/>
      <c r="Q19604" s="3"/>
      <c r="R19604" s="3"/>
      <c r="S19604" s="3"/>
    </row>
    <row r="19605" spans="5:19" x14ac:dyDescent="0.3">
      <c r="E19605"/>
      <c r="F19605"/>
      <c r="G19605" s="3"/>
      <c r="H19605" s="3"/>
      <c r="I19605" s="3"/>
      <c r="J19605" s="3"/>
      <c r="K19605" s="3"/>
      <c r="L19605" s="3"/>
      <c r="M19605" s="3"/>
      <c r="N19605" s="3"/>
      <c r="O19605" s="3"/>
      <c r="P19605" s="3"/>
      <c r="Q19605" s="3"/>
      <c r="R19605" s="3"/>
      <c r="S19605" s="3"/>
    </row>
    <row r="19606" spans="5:19" x14ac:dyDescent="0.3">
      <c r="E19606"/>
      <c r="F19606"/>
      <c r="G19606" s="3"/>
      <c r="H19606" s="3"/>
      <c r="I19606" s="3"/>
      <c r="J19606" s="3"/>
      <c r="K19606" s="3"/>
      <c r="L19606" s="3"/>
      <c r="M19606" s="3"/>
      <c r="N19606" s="3"/>
      <c r="O19606" s="3"/>
      <c r="P19606" s="3"/>
      <c r="Q19606" s="3"/>
      <c r="R19606" s="3"/>
      <c r="S19606" s="3"/>
    </row>
    <row r="19607" spans="5:19" x14ac:dyDescent="0.3">
      <c r="E19607"/>
      <c r="F19607"/>
      <c r="G19607" s="3"/>
      <c r="H19607" s="3"/>
      <c r="I19607" s="3"/>
      <c r="J19607" s="3"/>
      <c r="K19607" s="3"/>
      <c r="L19607" s="3"/>
      <c r="M19607" s="3"/>
      <c r="N19607" s="3"/>
      <c r="O19607" s="3"/>
      <c r="P19607" s="3"/>
      <c r="Q19607" s="3"/>
      <c r="R19607" s="3"/>
      <c r="S19607" s="3"/>
    </row>
    <row r="19608" spans="5:19" x14ac:dyDescent="0.3">
      <c r="E19608"/>
      <c r="F19608"/>
      <c r="G19608" s="3"/>
      <c r="H19608" s="3"/>
      <c r="I19608" s="3"/>
      <c r="J19608" s="3"/>
      <c r="K19608" s="3"/>
      <c r="L19608" s="3"/>
      <c r="M19608" s="3"/>
      <c r="N19608" s="3"/>
      <c r="O19608" s="3"/>
      <c r="P19608" s="3"/>
      <c r="Q19608" s="3"/>
      <c r="R19608" s="3"/>
      <c r="S19608" s="3"/>
    </row>
    <row r="19609" spans="5:19" x14ac:dyDescent="0.3">
      <c r="E19609"/>
      <c r="F19609"/>
      <c r="G19609" s="3"/>
      <c r="H19609" s="3"/>
      <c r="I19609" s="3"/>
      <c r="J19609" s="3"/>
      <c r="K19609" s="3"/>
      <c r="L19609" s="3"/>
      <c r="M19609" s="3"/>
      <c r="N19609" s="3"/>
      <c r="O19609" s="3"/>
      <c r="P19609" s="3"/>
      <c r="Q19609" s="3"/>
      <c r="R19609" s="3"/>
      <c r="S19609" s="3"/>
    </row>
    <row r="19610" spans="5:19" x14ac:dyDescent="0.3">
      <c r="E19610"/>
      <c r="F19610"/>
      <c r="G19610" s="3"/>
      <c r="H19610" s="3"/>
      <c r="I19610" s="3"/>
      <c r="J19610" s="3"/>
      <c r="K19610" s="3"/>
      <c r="L19610" s="3"/>
      <c r="M19610" s="3"/>
      <c r="N19610" s="3"/>
      <c r="O19610" s="3"/>
      <c r="P19610" s="3"/>
      <c r="Q19610" s="3"/>
      <c r="R19610" s="3"/>
      <c r="S19610" s="3"/>
    </row>
    <row r="19611" spans="5:19" x14ac:dyDescent="0.3">
      <c r="E19611"/>
      <c r="F19611"/>
      <c r="G19611" s="3"/>
      <c r="H19611" s="3"/>
      <c r="I19611" s="3"/>
      <c r="J19611" s="3"/>
      <c r="K19611" s="3"/>
      <c r="L19611" s="3"/>
      <c r="M19611" s="3"/>
      <c r="N19611" s="3"/>
      <c r="O19611" s="3"/>
      <c r="P19611" s="3"/>
      <c r="Q19611" s="3"/>
      <c r="R19611" s="3"/>
      <c r="S19611" s="3"/>
    </row>
    <row r="19612" spans="5:19" x14ac:dyDescent="0.3">
      <c r="E19612"/>
      <c r="F19612"/>
      <c r="G19612" s="3"/>
      <c r="H19612" s="3"/>
      <c r="I19612" s="3"/>
      <c r="J19612" s="3"/>
      <c r="K19612" s="3"/>
      <c r="L19612" s="3"/>
      <c r="M19612" s="3"/>
      <c r="N19612" s="3"/>
      <c r="O19612" s="3"/>
      <c r="P19612" s="3"/>
      <c r="Q19612" s="3"/>
      <c r="R19612" s="3"/>
      <c r="S19612" s="3"/>
    </row>
    <row r="19613" spans="5:19" x14ac:dyDescent="0.3">
      <c r="E19613"/>
      <c r="F19613"/>
      <c r="G19613" s="3"/>
      <c r="H19613" s="3"/>
      <c r="I19613" s="3"/>
      <c r="J19613" s="3"/>
      <c r="K19613" s="3"/>
      <c r="L19613" s="3"/>
      <c r="M19613" s="3"/>
      <c r="N19613" s="3"/>
      <c r="O19613" s="3"/>
      <c r="P19613" s="3"/>
      <c r="Q19613" s="3"/>
      <c r="R19613" s="3"/>
      <c r="S19613" s="3"/>
    </row>
    <row r="19614" spans="5:19" x14ac:dyDescent="0.3">
      <c r="E19614"/>
      <c r="F19614"/>
      <c r="G19614" s="3"/>
      <c r="H19614" s="3"/>
      <c r="I19614" s="3"/>
      <c r="J19614" s="3"/>
      <c r="K19614" s="3"/>
      <c r="L19614" s="3"/>
      <c r="M19614" s="3"/>
      <c r="N19614" s="3"/>
      <c r="O19614" s="3"/>
      <c r="P19614" s="3"/>
      <c r="Q19614" s="3"/>
      <c r="R19614" s="3"/>
      <c r="S19614" s="3"/>
    </row>
    <row r="19615" spans="5:19" x14ac:dyDescent="0.3">
      <c r="E19615"/>
      <c r="F19615"/>
      <c r="G19615" s="3"/>
      <c r="H19615" s="3"/>
      <c r="I19615" s="3"/>
      <c r="J19615" s="3"/>
      <c r="K19615" s="3"/>
      <c r="L19615" s="3"/>
      <c r="M19615" s="3"/>
      <c r="N19615" s="3"/>
      <c r="O19615" s="3"/>
      <c r="P19615" s="3"/>
      <c r="Q19615" s="3"/>
      <c r="R19615" s="3"/>
      <c r="S19615" s="3"/>
    </row>
    <row r="19616" spans="5:19" x14ac:dyDescent="0.3">
      <c r="E19616"/>
      <c r="F19616"/>
      <c r="G19616" s="3"/>
      <c r="H19616" s="3"/>
      <c r="I19616" s="3"/>
      <c r="J19616" s="3"/>
      <c r="K19616" s="3"/>
      <c r="L19616" s="3"/>
      <c r="M19616" s="3"/>
      <c r="N19616" s="3"/>
      <c r="O19616" s="3"/>
      <c r="P19616" s="3"/>
      <c r="Q19616" s="3"/>
      <c r="R19616" s="3"/>
      <c r="S19616" s="3"/>
    </row>
    <row r="19617" spans="5:19" x14ac:dyDescent="0.3">
      <c r="E19617"/>
      <c r="F19617"/>
      <c r="G19617" s="3"/>
      <c r="H19617" s="3"/>
      <c r="I19617" s="3"/>
      <c r="J19617" s="3"/>
      <c r="K19617" s="3"/>
      <c r="L19617" s="3"/>
      <c r="M19617" s="3"/>
      <c r="N19617" s="3"/>
      <c r="O19617" s="3"/>
      <c r="P19617" s="3"/>
      <c r="Q19617" s="3"/>
      <c r="R19617" s="3"/>
      <c r="S19617" s="3"/>
    </row>
    <row r="19618" spans="5:19" x14ac:dyDescent="0.3">
      <c r="E19618"/>
      <c r="F19618"/>
      <c r="G19618" s="3"/>
      <c r="H19618" s="3"/>
      <c r="I19618" s="3"/>
      <c r="J19618" s="3"/>
      <c r="K19618" s="3"/>
      <c r="L19618" s="3"/>
      <c r="M19618" s="3"/>
      <c r="N19618" s="3"/>
      <c r="O19618" s="3"/>
      <c r="P19618" s="3"/>
      <c r="Q19618" s="3"/>
      <c r="R19618" s="3"/>
      <c r="S19618" s="3"/>
    </row>
    <row r="19619" spans="5:19" x14ac:dyDescent="0.3">
      <c r="E19619"/>
      <c r="F19619"/>
      <c r="G19619" s="3"/>
      <c r="H19619" s="3"/>
      <c r="I19619" s="3"/>
      <c r="J19619" s="3"/>
      <c r="K19619" s="3"/>
      <c r="L19619" s="3"/>
      <c r="M19619" s="3"/>
      <c r="N19619" s="3"/>
      <c r="O19619" s="3"/>
      <c r="P19619" s="3"/>
      <c r="Q19619" s="3"/>
      <c r="R19619" s="3"/>
      <c r="S19619" s="3"/>
    </row>
    <row r="19620" spans="5:19" x14ac:dyDescent="0.3">
      <c r="E19620"/>
      <c r="F19620"/>
      <c r="G19620" s="3"/>
      <c r="H19620" s="3"/>
      <c r="I19620" s="3"/>
      <c r="J19620" s="3"/>
      <c r="K19620" s="3"/>
      <c r="L19620" s="3"/>
      <c r="M19620" s="3"/>
      <c r="N19620" s="3"/>
      <c r="O19620" s="3"/>
      <c r="P19620" s="3"/>
      <c r="Q19620" s="3"/>
      <c r="R19620" s="3"/>
      <c r="S19620" s="3"/>
    </row>
    <row r="19621" spans="5:19" x14ac:dyDescent="0.3">
      <c r="E19621"/>
      <c r="F19621"/>
      <c r="G19621" s="3"/>
      <c r="H19621" s="3"/>
      <c r="I19621" s="3"/>
      <c r="J19621" s="3"/>
      <c r="K19621" s="3"/>
      <c r="L19621" s="3"/>
      <c r="M19621" s="3"/>
      <c r="N19621" s="3"/>
      <c r="O19621" s="3"/>
      <c r="P19621" s="3"/>
      <c r="Q19621" s="3"/>
      <c r="R19621" s="3"/>
      <c r="S19621" s="3"/>
    </row>
    <row r="19622" spans="5:19" x14ac:dyDescent="0.3">
      <c r="E19622"/>
      <c r="F19622"/>
      <c r="G19622" s="3"/>
      <c r="H19622" s="3"/>
      <c r="I19622" s="3"/>
      <c r="J19622" s="3"/>
      <c r="K19622" s="3"/>
      <c r="L19622" s="3"/>
      <c r="M19622" s="3"/>
      <c r="N19622" s="3"/>
      <c r="O19622" s="3"/>
      <c r="P19622" s="3"/>
      <c r="Q19622" s="3"/>
      <c r="R19622" s="3"/>
      <c r="S19622" s="3"/>
    </row>
    <row r="19623" spans="5:19" x14ac:dyDescent="0.3">
      <c r="E19623"/>
      <c r="F19623"/>
      <c r="G19623" s="3"/>
      <c r="H19623" s="3"/>
      <c r="I19623" s="3"/>
      <c r="J19623" s="3"/>
      <c r="K19623" s="3"/>
      <c r="L19623" s="3"/>
      <c r="M19623" s="3"/>
      <c r="N19623" s="3"/>
      <c r="O19623" s="3"/>
      <c r="P19623" s="3"/>
      <c r="Q19623" s="3"/>
      <c r="R19623" s="3"/>
      <c r="S19623" s="3"/>
    </row>
    <row r="19624" spans="5:19" x14ac:dyDescent="0.3">
      <c r="E19624"/>
      <c r="F19624"/>
      <c r="G19624" s="3"/>
      <c r="H19624" s="3"/>
      <c r="I19624" s="3"/>
      <c r="J19624" s="3"/>
      <c r="K19624" s="3"/>
      <c r="L19624" s="3"/>
      <c r="M19624" s="3"/>
      <c r="N19624" s="3"/>
      <c r="O19624" s="3"/>
      <c r="P19624" s="3"/>
      <c r="Q19624" s="3"/>
      <c r="R19624" s="3"/>
      <c r="S19624" s="3"/>
    </row>
    <row r="19625" spans="5:19" x14ac:dyDescent="0.3">
      <c r="E19625"/>
      <c r="F19625"/>
      <c r="G19625" s="3"/>
      <c r="H19625" s="3"/>
      <c r="I19625" s="3"/>
      <c r="J19625" s="3"/>
      <c r="K19625" s="3"/>
      <c r="L19625" s="3"/>
      <c r="M19625" s="3"/>
      <c r="N19625" s="3"/>
      <c r="O19625" s="3"/>
      <c r="P19625" s="3"/>
      <c r="Q19625" s="3"/>
      <c r="R19625" s="3"/>
      <c r="S19625" s="3"/>
    </row>
    <row r="19626" spans="5:19" x14ac:dyDescent="0.3">
      <c r="E19626"/>
      <c r="F19626"/>
      <c r="G19626" s="3"/>
      <c r="H19626" s="3"/>
      <c r="I19626" s="3"/>
      <c r="J19626" s="3"/>
      <c r="K19626" s="3"/>
      <c r="L19626" s="3"/>
      <c r="M19626" s="3"/>
      <c r="N19626" s="3"/>
      <c r="O19626" s="3"/>
      <c r="P19626" s="3"/>
      <c r="Q19626" s="3"/>
      <c r="R19626" s="3"/>
      <c r="S19626" s="3"/>
    </row>
    <row r="19627" spans="5:19" x14ac:dyDescent="0.3">
      <c r="E19627"/>
      <c r="F19627"/>
      <c r="G19627" s="3"/>
      <c r="H19627" s="3"/>
      <c r="I19627" s="3"/>
      <c r="J19627" s="3"/>
      <c r="K19627" s="3"/>
      <c r="L19627" s="3"/>
      <c r="M19627" s="3"/>
      <c r="N19627" s="3"/>
      <c r="O19627" s="3"/>
      <c r="P19627" s="3"/>
      <c r="Q19627" s="3"/>
      <c r="R19627" s="3"/>
      <c r="S19627" s="3"/>
    </row>
    <row r="19628" spans="5:19" x14ac:dyDescent="0.3">
      <c r="E19628"/>
      <c r="F19628"/>
      <c r="G19628" s="3"/>
      <c r="H19628" s="3"/>
      <c r="I19628" s="3"/>
      <c r="J19628" s="3"/>
      <c r="K19628" s="3"/>
      <c r="L19628" s="3"/>
      <c r="M19628" s="3"/>
      <c r="N19628" s="3"/>
      <c r="O19628" s="3"/>
      <c r="P19628" s="3"/>
      <c r="Q19628" s="3"/>
      <c r="R19628" s="3"/>
      <c r="S19628" s="3"/>
    </row>
    <row r="19629" spans="5:19" x14ac:dyDescent="0.3">
      <c r="E19629"/>
      <c r="F19629"/>
      <c r="G19629" s="3"/>
      <c r="H19629" s="3"/>
      <c r="I19629" s="3"/>
      <c r="J19629" s="3"/>
      <c r="K19629" s="3"/>
      <c r="L19629" s="3"/>
      <c r="M19629" s="3"/>
      <c r="N19629" s="3"/>
      <c r="O19629" s="3"/>
      <c r="P19629" s="3"/>
      <c r="Q19629" s="3"/>
      <c r="R19629" s="3"/>
      <c r="S19629" s="3"/>
    </row>
    <row r="19630" spans="5:19" x14ac:dyDescent="0.3">
      <c r="E19630"/>
      <c r="F19630"/>
      <c r="G19630" s="3"/>
      <c r="H19630" s="3"/>
      <c r="I19630" s="3"/>
      <c r="J19630" s="3"/>
      <c r="K19630" s="3"/>
      <c r="L19630" s="3"/>
      <c r="M19630" s="3"/>
      <c r="N19630" s="3"/>
      <c r="O19630" s="3"/>
      <c r="P19630" s="3"/>
      <c r="Q19630" s="3"/>
      <c r="R19630" s="3"/>
      <c r="S19630" s="3"/>
    </row>
    <row r="19631" spans="5:19" x14ac:dyDescent="0.3">
      <c r="E19631"/>
      <c r="F19631"/>
      <c r="G19631" s="3"/>
      <c r="H19631" s="3"/>
      <c r="I19631" s="3"/>
      <c r="J19631" s="3"/>
      <c r="K19631" s="3"/>
      <c r="L19631" s="3"/>
      <c r="M19631" s="3"/>
      <c r="N19631" s="3"/>
      <c r="O19631" s="3"/>
      <c r="P19631" s="3"/>
      <c r="Q19631" s="3"/>
      <c r="R19631" s="3"/>
      <c r="S19631" s="3"/>
    </row>
    <row r="19632" spans="5:19" x14ac:dyDescent="0.3">
      <c r="E19632"/>
      <c r="F19632"/>
      <c r="G19632" s="3"/>
      <c r="H19632" s="3"/>
      <c r="I19632" s="3"/>
      <c r="J19632" s="3"/>
      <c r="K19632" s="3"/>
      <c r="L19632" s="3"/>
      <c r="M19632" s="3"/>
      <c r="N19632" s="3"/>
      <c r="O19632" s="3"/>
      <c r="P19632" s="3"/>
      <c r="Q19632" s="3"/>
      <c r="R19632" s="3"/>
      <c r="S19632" s="3"/>
    </row>
    <row r="19633" spans="5:19" x14ac:dyDescent="0.3">
      <c r="E19633"/>
      <c r="F19633"/>
      <c r="G19633" s="3"/>
      <c r="H19633" s="3"/>
      <c r="I19633" s="3"/>
      <c r="J19633" s="3"/>
      <c r="K19633" s="3"/>
      <c r="L19633" s="3"/>
      <c r="M19633" s="3"/>
      <c r="N19633" s="3"/>
      <c r="O19633" s="3"/>
      <c r="P19633" s="3"/>
      <c r="Q19633" s="3"/>
      <c r="R19633" s="3"/>
      <c r="S19633" s="3"/>
    </row>
    <row r="19634" spans="5:19" x14ac:dyDescent="0.3">
      <c r="E19634"/>
      <c r="F19634"/>
      <c r="G19634" s="3"/>
      <c r="H19634" s="3"/>
      <c r="I19634" s="3"/>
      <c r="J19634" s="3"/>
      <c r="K19634" s="3"/>
      <c r="L19634" s="3"/>
      <c r="M19634" s="3"/>
      <c r="N19634" s="3"/>
      <c r="O19634" s="3"/>
      <c r="P19634" s="3"/>
      <c r="Q19634" s="3"/>
      <c r="R19634" s="3"/>
      <c r="S19634" s="3"/>
    </row>
    <row r="19635" spans="5:19" x14ac:dyDescent="0.3">
      <c r="E19635"/>
      <c r="F19635"/>
      <c r="G19635" s="3"/>
      <c r="H19635" s="3"/>
      <c r="I19635" s="3"/>
      <c r="J19635" s="3"/>
      <c r="K19635" s="3"/>
      <c r="L19635" s="3"/>
      <c r="M19635" s="3"/>
      <c r="N19635" s="3"/>
      <c r="O19635" s="3"/>
      <c r="P19635" s="3"/>
      <c r="Q19635" s="3"/>
      <c r="R19635" s="3"/>
      <c r="S19635" s="3"/>
    </row>
    <row r="19636" spans="5:19" x14ac:dyDescent="0.3">
      <c r="E19636"/>
      <c r="F19636"/>
      <c r="G19636" s="3"/>
      <c r="H19636" s="3"/>
      <c r="I19636" s="3"/>
      <c r="J19636" s="3"/>
      <c r="K19636" s="3"/>
      <c r="L19636" s="3"/>
      <c r="M19636" s="3"/>
      <c r="N19636" s="3"/>
      <c r="O19636" s="3"/>
      <c r="P19636" s="3"/>
      <c r="Q19636" s="3"/>
      <c r="R19636" s="3"/>
      <c r="S19636" s="3"/>
    </row>
    <row r="19637" spans="5:19" x14ac:dyDescent="0.3">
      <c r="E19637"/>
      <c r="F19637"/>
      <c r="G19637" s="3"/>
      <c r="H19637" s="3"/>
      <c r="I19637" s="3"/>
      <c r="J19637" s="3"/>
      <c r="K19637" s="3"/>
      <c r="L19637" s="3"/>
      <c r="M19637" s="3"/>
      <c r="N19637" s="3"/>
      <c r="O19637" s="3"/>
      <c r="P19637" s="3"/>
      <c r="Q19637" s="3"/>
      <c r="R19637" s="3"/>
      <c r="S19637" s="3"/>
    </row>
    <row r="19638" spans="5:19" x14ac:dyDescent="0.3">
      <c r="E19638"/>
      <c r="F19638"/>
      <c r="G19638" s="3"/>
      <c r="H19638" s="3"/>
      <c r="I19638" s="3"/>
      <c r="J19638" s="3"/>
      <c r="K19638" s="3"/>
      <c r="L19638" s="3"/>
      <c r="M19638" s="3"/>
      <c r="N19638" s="3"/>
      <c r="O19638" s="3"/>
      <c r="P19638" s="3"/>
      <c r="Q19638" s="3"/>
      <c r="R19638" s="3"/>
      <c r="S19638" s="3"/>
    </row>
    <row r="19639" spans="5:19" x14ac:dyDescent="0.3">
      <c r="E19639"/>
      <c r="F19639"/>
      <c r="G19639" s="3"/>
      <c r="H19639" s="3"/>
      <c r="I19639" s="3"/>
      <c r="J19639" s="3"/>
      <c r="K19639" s="3"/>
      <c r="L19639" s="3"/>
      <c r="M19639" s="3"/>
      <c r="N19639" s="3"/>
      <c r="O19639" s="3"/>
      <c r="P19639" s="3"/>
      <c r="Q19639" s="3"/>
      <c r="R19639" s="3"/>
      <c r="S19639" s="3"/>
    </row>
    <row r="19640" spans="5:19" x14ac:dyDescent="0.3">
      <c r="E19640"/>
      <c r="F19640"/>
      <c r="G19640" s="3"/>
      <c r="H19640" s="3"/>
      <c r="I19640" s="3"/>
      <c r="J19640" s="3"/>
      <c r="K19640" s="3"/>
      <c r="L19640" s="3"/>
      <c r="M19640" s="3"/>
      <c r="N19640" s="3"/>
      <c r="O19640" s="3"/>
      <c r="P19640" s="3"/>
      <c r="Q19640" s="3"/>
      <c r="R19640" s="3"/>
      <c r="S19640" s="3"/>
    </row>
    <row r="19641" spans="5:19" x14ac:dyDescent="0.3">
      <c r="E19641"/>
      <c r="F19641"/>
      <c r="G19641" s="3"/>
      <c r="H19641" s="3"/>
      <c r="I19641" s="3"/>
      <c r="J19641" s="3"/>
      <c r="K19641" s="3"/>
      <c r="L19641" s="3"/>
      <c r="M19641" s="3"/>
      <c r="N19641" s="3"/>
      <c r="O19641" s="3"/>
      <c r="P19641" s="3"/>
      <c r="Q19641" s="3"/>
      <c r="R19641" s="3"/>
      <c r="S19641" s="3"/>
    </row>
    <row r="19642" spans="5:19" x14ac:dyDescent="0.3">
      <c r="E19642"/>
      <c r="F19642"/>
      <c r="G19642" s="3"/>
      <c r="H19642" s="3"/>
      <c r="I19642" s="3"/>
      <c r="J19642" s="3"/>
      <c r="K19642" s="3"/>
      <c r="L19642" s="3"/>
      <c r="M19642" s="3"/>
      <c r="N19642" s="3"/>
      <c r="O19642" s="3"/>
      <c r="P19642" s="3"/>
      <c r="Q19642" s="3"/>
      <c r="R19642" s="3"/>
      <c r="S19642" s="3"/>
    </row>
    <row r="19643" spans="5:19" x14ac:dyDescent="0.3">
      <c r="E19643"/>
      <c r="F19643"/>
      <c r="G19643" s="3"/>
      <c r="H19643" s="3"/>
      <c r="I19643" s="3"/>
      <c r="J19643" s="3"/>
      <c r="K19643" s="3"/>
      <c r="L19643" s="3"/>
      <c r="M19643" s="3"/>
      <c r="N19643" s="3"/>
      <c r="O19643" s="3"/>
      <c r="P19643" s="3"/>
      <c r="Q19643" s="3"/>
      <c r="R19643" s="3"/>
      <c r="S19643" s="3"/>
    </row>
    <row r="19644" spans="5:19" x14ac:dyDescent="0.3">
      <c r="E19644"/>
      <c r="F19644"/>
      <c r="G19644" s="3"/>
      <c r="H19644" s="3"/>
      <c r="I19644" s="3"/>
      <c r="J19644" s="3"/>
      <c r="K19644" s="3"/>
      <c r="L19644" s="3"/>
      <c r="M19644" s="3"/>
      <c r="N19644" s="3"/>
      <c r="O19644" s="3"/>
      <c r="P19644" s="3"/>
      <c r="Q19644" s="3"/>
      <c r="R19644" s="3"/>
      <c r="S19644" s="3"/>
    </row>
    <row r="19645" spans="5:19" x14ac:dyDescent="0.3">
      <c r="E19645"/>
      <c r="F19645"/>
      <c r="G19645" s="3"/>
      <c r="H19645" s="3"/>
      <c r="I19645" s="3"/>
      <c r="J19645" s="3"/>
      <c r="K19645" s="3"/>
      <c r="L19645" s="3"/>
      <c r="M19645" s="3"/>
      <c r="N19645" s="3"/>
      <c r="O19645" s="3"/>
      <c r="P19645" s="3"/>
      <c r="Q19645" s="3"/>
      <c r="R19645" s="3"/>
      <c r="S19645" s="3"/>
    </row>
    <row r="19646" spans="5:19" x14ac:dyDescent="0.3">
      <c r="E19646"/>
      <c r="F19646"/>
      <c r="G19646" s="3"/>
      <c r="H19646" s="3"/>
      <c r="I19646" s="3"/>
      <c r="J19646" s="3"/>
      <c r="K19646" s="3"/>
      <c r="L19646" s="3"/>
      <c r="M19646" s="3"/>
      <c r="N19646" s="3"/>
      <c r="O19646" s="3"/>
      <c r="P19646" s="3"/>
      <c r="Q19646" s="3"/>
      <c r="R19646" s="3"/>
      <c r="S19646" s="3"/>
    </row>
    <row r="19647" spans="5:19" x14ac:dyDescent="0.3">
      <c r="E19647"/>
      <c r="F19647"/>
      <c r="G19647" s="3"/>
      <c r="H19647" s="3"/>
      <c r="I19647" s="3"/>
      <c r="J19647" s="3"/>
      <c r="K19647" s="3"/>
      <c r="L19647" s="3"/>
      <c r="M19647" s="3"/>
      <c r="N19647" s="3"/>
      <c r="O19647" s="3"/>
      <c r="P19647" s="3"/>
      <c r="Q19647" s="3"/>
      <c r="R19647" s="3"/>
      <c r="S19647" s="3"/>
    </row>
    <row r="19648" spans="5:19" x14ac:dyDescent="0.3">
      <c r="E19648"/>
      <c r="F19648"/>
      <c r="G19648" s="3"/>
      <c r="H19648" s="3"/>
      <c r="I19648" s="3"/>
      <c r="J19648" s="3"/>
      <c r="K19648" s="3"/>
      <c r="L19648" s="3"/>
      <c r="M19648" s="3"/>
      <c r="N19648" s="3"/>
      <c r="O19648" s="3"/>
      <c r="P19648" s="3"/>
      <c r="Q19648" s="3"/>
      <c r="R19648" s="3"/>
      <c r="S19648" s="3"/>
    </row>
    <row r="19649" spans="5:19" x14ac:dyDescent="0.3">
      <c r="E19649"/>
      <c r="F19649"/>
      <c r="G19649" s="3"/>
      <c r="H19649" s="3"/>
      <c r="I19649" s="3"/>
      <c r="J19649" s="3"/>
      <c r="K19649" s="3"/>
      <c r="L19649" s="3"/>
      <c r="M19649" s="3"/>
      <c r="N19649" s="3"/>
      <c r="O19649" s="3"/>
      <c r="P19649" s="3"/>
      <c r="Q19649" s="3"/>
      <c r="R19649" s="3"/>
      <c r="S19649" s="3"/>
    </row>
    <row r="19650" spans="5:19" x14ac:dyDescent="0.3">
      <c r="E19650"/>
      <c r="F19650"/>
      <c r="G19650" s="3"/>
      <c r="H19650" s="3"/>
      <c r="I19650" s="3"/>
      <c r="J19650" s="3"/>
      <c r="K19650" s="3"/>
      <c r="L19650" s="3"/>
      <c r="M19650" s="3"/>
      <c r="N19650" s="3"/>
      <c r="O19650" s="3"/>
      <c r="P19650" s="3"/>
      <c r="Q19650" s="3"/>
      <c r="R19650" s="3"/>
      <c r="S19650" s="3"/>
    </row>
    <row r="19651" spans="5:19" x14ac:dyDescent="0.3">
      <c r="E19651"/>
      <c r="F19651"/>
      <c r="G19651" s="3"/>
      <c r="H19651" s="3"/>
      <c r="I19651" s="3"/>
      <c r="J19651" s="3"/>
      <c r="K19651" s="3"/>
      <c r="L19651" s="3"/>
      <c r="M19651" s="3"/>
      <c r="N19651" s="3"/>
      <c r="O19651" s="3"/>
      <c r="P19651" s="3"/>
      <c r="Q19651" s="3"/>
      <c r="R19651" s="3"/>
      <c r="S19651" s="3"/>
    </row>
    <row r="19652" spans="5:19" x14ac:dyDescent="0.3">
      <c r="E19652"/>
      <c r="F19652"/>
      <c r="G19652" s="3"/>
      <c r="H19652" s="3"/>
      <c r="I19652" s="3"/>
      <c r="J19652" s="3"/>
      <c r="K19652" s="3"/>
      <c r="L19652" s="3"/>
      <c r="M19652" s="3"/>
      <c r="N19652" s="3"/>
      <c r="O19652" s="3"/>
      <c r="P19652" s="3"/>
      <c r="Q19652" s="3"/>
      <c r="R19652" s="3"/>
      <c r="S19652" s="3"/>
    </row>
    <row r="19653" spans="5:19" x14ac:dyDescent="0.3">
      <c r="E19653"/>
      <c r="F19653"/>
      <c r="G19653" s="3"/>
      <c r="H19653" s="3"/>
      <c r="I19653" s="3"/>
      <c r="J19653" s="3"/>
      <c r="K19653" s="3"/>
      <c r="L19653" s="3"/>
      <c r="M19653" s="3"/>
      <c r="N19653" s="3"/>
      <c r="O19653" s="3"/>
      <c r="P19653" s="3"/>
      <c r="Q19653" s="3"/>
      <c r="R19653" s="3"/>
      <c r="S19653" s="3"/>
    </row>
    <row r="19654" spans="5:19" x14ac:dyDescent="0.3">
      <c r="E19654"/>
      <c r="F19654"/>
      <c r="G19654" s="3"/>
      <c r="H19654" s="3"/>
      <c r="I19654" s="3"/>
      <c r="J19654" s="3"/>
      <c r="K19654" s="3"/>
      <c r="L19654" s="3"/>
      <c r="M19654" s="3"/>
      <c r="N19654" s="3"/>
      <c r="O19654" s="3"/>
      <c r="P19654" s="3"/>
      <c r="Q19654" s="3"/>
      <c r="R19654" s="3"/>
      <c r="S19654" s="3"/>
    </row>
    <row r="19655" spans="5:19" x14ac:dyDescent="0.3">
      <c r="E19655"/>
      <c r="F19655"/>
      <c r="G19655" s="3"/>
      <c r="H19655" s="3"/>
      <c r="I19655" s="3"/>
      <c r="J19655" s="3"/>
      <c r="K19655" s="3"/>
      <c r="L19655" s="3"/>
      <c r="M19655" s="3"/>
      <c r="N19655" s="3"/>
      <c r="O19655" s="3"/>
      <c r="P19655" s="3"/>
      <c r="Q19655" s="3"/>
      <c r="R19655" s="3"/>
      <c r="S19655" s="3"/>
    </row>
    <row r="19656" spans="5:19" x14ac:dyDescent="0.3">
      <c r="E19656"/>
      <c r="F19656"/>
      <c r="G19656" s="3"/>
      <c r="H19656" s="3"/>
      <c r="I19656" s="3"/>
      <c r="J19656" s="3"/>
      <c r="K19656" s="3"/>
      <c r="L19656" s="3"/>
      <c r="M19656" s="3"/>
      <c r="N19656" s="3"/>
      <c r="O19656" s="3"/>
      <c r="P19656" s="3"/>
      <c r="Q19656" s="3"/>
      <c r="R19656" s="3"/>
      <c r="S19656" s="3"/>
    </row>
    <row r="19657" spans="5:19" x14ac:dyDescent="0.3">
      <c r="E19657"/>
      <c r="F19657"/>
      <c r="G19657" s="3"/>
      <c r="H19657" s="3"/>
      <c r="I19657" s="3"/>
      <c r="J19657" s="3"/>
      <c r="K19657" s="3"/>
      <c r="L19657" s="3"/>
      <c r="M19657" s="3"/>
      <c r="N19657" s="3"/>
      <c r="O19657" s="3"/>
      <c r="P19657" s="3"/>
      <c r="Q19657" s="3"/>
      <c r="R19657" s="3"/>
      <c r="S19657" s="3"/>
    </row>
    <row r="19658" spans="5:19" x14ac:dyDescent="0.3">
      <c r="E19658"/>
      <c r="F19658"/>
      <c r="G19658" s="3"/>
      <c r="H19658" s="3"/>
      <c r="I19658" s="3"/>
      <c r="J19658" s="3"/>
      <c r="K19658" s="3"/>
      <c r="L19658" s="3"/>
      <c r="M19658" s="3"/>
      <c r="N19658" s="3"/>
      <c r="O19658" s="3"/>
      <c r="P19658" s="3"/>
      <c r="Q19658" s="3"/>
      <c r="R19658" s="3"/>
      <c r="S19658" s="3"/>
    </row>
    <row r="19659" spans="5:19" x14ac:dyDescent="0.3">
      <c r="E19659"/>
      <c r="F19659"/>
      <c r="G19659" s="3"/>
      <c r="H19659" s="3"/>
      <c r="I19659" s="3"/>
      <c r="J19659" s="3"/>
      <c r="K19659" s="3"/>
      <c r="L19659" s="3"/>
      <c r="M19659" s="3"/>
      <c r="N19659" s="3"/>
      <c r="O19659" s="3"/>
      <c r="P19659" s="3"/>
      <c r="Q19659" s="3"/>
      <c r="R19659" s="3"/>
      <c r="S19659" s="3"/>
    </row>
    <row r="19660" spans="5:19" x14ac:dyDescent="0.3">
      <c r="E19660"/>
      <c r="F19660"/>
      <c r="G19660" s="3"/>
      <c r="H19660" s="3"/>
      <c r="I19660" s="3"/>
      <c r="J19660" s="3"/>
      <c r="K19660" s="3"/>
      <c r="L19660" s="3"/>
      <c r="M19660" s="3"/>
      <c r="N19660" s="3"/>
      <c r="O19660" s="3"/>
      <c r="P19660" s="3"/>
      <c r="Q19660" s="3"/>
      <c r="R19660" s="3"/>
      <c r="S19660" s="3"/>
    </row>
    <row r="19661" spans="5:19" x14ac:dyDescent="0.3">
      <c r="E19661"/>
      <c r="F19661"/>
      <c r="G19661" s="3"/>
      <c r="H19661" s="3"/>
      <c r="I19661" s="3"/>
      <c r="J19661" s="3"/>
      <c r="K19661" s="3"/>
      <c r="L19661" s="3"/>
      <c r="M19661" s="3"/>
      <c r="N19661" s="3"/>
      <c r="O19661" s="3"/>
      <c r="P19661" s="3"/>
      <c r="Q19661" s="3"/>
      <c r="R19661" s="3"/>
      <c r="S19661" s="3"/>
    </row>
    <row r="19662" spans="5:19" x14ac:dyDescent="0.3">
      <c r="E19662"/>
      <c r="F19662"/>
      <c r="G19662" s="3"/>
      <c r="H19662" s="3"/>
      <c r="I19662" s="3"/>
      <c r="J19662" s="3"/>
      <c r="K19662" s="3"/>
      <c r="L19662" s="3"/>
      <c r="M19662" s="3"/>
      <c r="N19662" s="3"/>
      <c r="O19662" s="3"/>
      <c r="P19662" s="3"/>
      <c r="Q19662" s="3"/>
      <c r="R19662" s="3"/>
      <c r="S19662" s="3"/>
    </row>
    <row r="19663" spans="5:19" x14ac:dyDescent="0.3">
      <c r="E19663"/>
      <c r="F19663"/>
      <c r="G19663" s="3"/>
      <c r="H19663" s="3"/>
      <c r="I19663" s="3"/>
      <c r="J19663" s="3"/>
      <c r="K19663" s="3"/>
      <c r="L19663" s="3"/>
      <c r="M19663" s="3"/>
      <c r="N19663" s="3"/>
      <c r="O19663" s="3"/>
      <c r="P19663" s="3"/>
      <c r="Q19663" s="3"/>
      <c r="R19663" s="3"/>
      <c r="S19663" s="3"/>
    </row>
    <row r="19664" spans="5:19" x14ac:dyDescent="0.3">
      <c r="E19664"/>
      <c r="F19664"/>
      <c r="G19664" s="3"/>
      <c r="H19664" s="3"/>
      <c r="I19664" s="3"/>
      <c r="J19664" s="3"/>
      <c r="K19664" s="3"/>
      <c r="L19664" s="3"/>
      <c r="M19664" s="3"/>
      <c r="N19664" s="3"/>
      <c r="O19664" s="3"/>
      <c r="P19664" s="3"/>
      <c r="Q19664" s="3"/>
      <c r="R19664" s="3"/>
      <c r="S19664" s="3"/>
    </row>
    <row r="19665" spans="5:19" x14ac:dyDescent="0.3">
      <c r="E19665"/>
      <c r="F19665"/>
      <c r="G19665" s="3"/>
      <c r="H19665" s="3"/>
      <c r="I19665" s="3"/>
      <c r="J19665" s="3"/>
      <c r="K19665" s="3"/>
      <c r="L19665" s="3"/>
      <c r="M19665" s="3"/>
      <c r="N19665" s="3"/>
      <c r="O19665" s="3"/>
      <c r="P19665" s="3"/>
      <c r="Q19665" s="3"/>
      <c r="R19665" s="3"/>
      <c r="S19665" s="3"/>
    </row>
    <row r="19666" spans="5:19" x14ac:dyDescent="0.3">
      <c r="E19666"/>
      <c r="F19666"/>
      <c r="G19666" s="3"/>
      <c r="H19666" s="3"/>
      <c r="I19666" s="3"/>
      <c r="J19666" s="3"/>
      <c r="K19666" s="3"/>
      <c r="L19666" s="3"/>
      <c r="M19666" s="3"/>
      <c r="N19666" s="3"/>
      <c r="O19666" s="3"/>
      <c r="P19666" s="3"/>
      <c r="Q19666" s="3"/>
      <c r="R19666" s="3"/>
      <c r="S19666" s="3"/>
    </row>
    <row r="19667" spans="5:19" x14ac:dyDescent="0.3">
      <c r="E19667"/>
      <c r="F19667"/>
      <c r="G19667" s="3"/>
      <c r="H19667" s="3"/>
      <c r="I19667" s="3"/>
      <c r="J19667" s="3"/>
      <c r="K19667" s="3"/>
      <c r="L19667" s="3"/>
      <c r="M19667" s="3"/>
      <c r="N19667" s="3"/>
      <c r="O19667" s="3"/>
      <c r="P19667" s="3"/>
      <c r="Q19667" s="3"/>
      <c r="R19667" s="3"/>
      <c r="S19667" s="3"/>
    </row>
    <row r="19668" spans="5:19" x14ac:dyDescent="0.3">
      <c r="E19668"/>
      <c r="F19668"/>
      <c r="G19668" s="3"/>
      <c r="H19668" s="3"/>
      <c r="I19668" s="3"/>
      <c r="J19668" s="3"/>
      <c r="K19668" s="3"/>
      <c r="L19668" s="3"/>
      <c r="M19668" s="3"/>
      <c r="N19668" s="3"/>
      <c r="O19668" s="3"/>
      <c r="P19668" s="3"/>
      <c r="Q19668" s="3"/>
      <c r="R19668" s="3"/>
      <c r="S19668" s="3"/>
    </row>
    <row r="19669" spans="5:19" x14ac:dyDescent="0.3">
      <c r="E19669"/>
      <c r="F19669"/>
      <c r="G19669" s="3"/>
      <c r="H19669" s="3"/>
      <c r="I19669" s="3"/>
      <c r="J19669" s="3"/>
      <c r="K19669" s="3"/>
      <c r="L19669" s="3"/>
      <c r="M19669" s="3"/>
      <c r="N19669" s="3"/>
      <c r="O19669" s="3"/>
      <c r="P19669" s="3"/>
      <c r="Q19669" s="3"/>
      <c r="R19669" s="3"/>
      <c r="S19669" s="3"/>
    </row>
    <row r="19670" spans="5:19" x14ac:dyDescent="0.3">
      <c r="E19670"/>
      <c r="F19670"/>
      <c r="G19670" s="3"/>
      <c r="H19670" s="3"/>
      <c r="I19670" s="3"/>
      <c r="J19670" s="3"/>
      <c r="K19670" s="3"/>
      <c r="L19670" s="3"/>
      <c r="M19670" s="3"/>
      <c r="N19670" s="3"/>
      <c r="O19670" s="3"/>
      <c r="P19670" s="3"/>
      <c r="Q19670" s="3"/>
      <c r="R19670" s="3"/>
      <c r="S19670" s="3"/>
    </row>
    <row r="19671" spans="5:19" x14ac:dyDescent="0.3">
      <c r="E19671"/>
      <c r="F19671"/>
      <c r="G19671" s="3"/>
      <c r="H19671" s="3"/>
      <c r="I19671" s="3"/>
      <c r="J19671" s="3"/>
      <c r="K19671" s="3"/>
      <c r="L19671" s="3"/>
      <c r="M19671" s="3"/>
      <c r="N19671" s="3"/>
      <c r="O19671" s="3"/>
      <c r="P19671" s="3"/>
      <c r="Q19671" s="3"/>
      <c r="R19671" s="3"/>
      <c r="S19671" s="3"/>
    </row>
    <row r="19672" spans="5:19" x14ac:dyDescent="0.3">
      <c r="E19672"/>
      <c r="F19672"/>
      <c r="G19672" s="3"/>
      <c r="H19672" s="3"/>
      <c r="I19672" s="3"/>
      <c r="J19672" s="3"/>
      <c r="K19672" s="3"/>
      <c r="L19672" s="3"/>
      <c r="M19672" s="3"/>
      <c r="N19672" s="3"/>
      <c r="O19672" s="3"/>
      <c r="P19672" s="3"/>
      <c r="Q19672" s="3"/>
      <c r="R19672" s="3"/>
      <c r="S19672" s="3"/>
    </row>
    <row r="19673" spans="5:19" x14ac:dyDescent="0.3">
      <c r="E19673"/>
      <c r="F19673"/>
      <c r="G19673" s="3"/>
      <c r="H19673" s="3"/>
      <c r="I19673" s="3"/>
      <c r="J19673" s="3"/>
      <c r="K19673" s="3"/>
      <c r="L19673" s="3"/>
      <c r="M19673" s="3"/>
      <c r="N19673" s="3"/>
      <c r="O19673" s="3"/>
      <c r="P19673" s="3"/>
      <c r="Q19673" s="3"/>
      <c r="R19673" s="3"/>
      <c r="S19673" s="3"/>
    </row>
    <row r="19674" spans="5:19" x14ac:dyDescent="0.3">
      <c r="E19674"/>
      <c r="F19674"/>
      <c r="G19674" s="3"/>
      <c r="H19674" s="3"/>
      <c r="I19674" s="3"/>
      <c r="J19674" s="3"/>
      <c r="K19674" s="3"/>
      <c r="L19674" s="3"/>
      <c r="M19674" s="3"/>
      <c r="N19674" s="3"/>
      <c r="O19674" s="3"/>
      <c r="P19674" s="3"/>
      <c r="Q19674" s="3"/>
      <c r="R19674" s="3"/>
      <c r="S19674" s="3"/>
    </row>
    <row r="19675" spans="5:19" x14ac:dyDescent="0.3">
      <c r="E19675"/>
      <c r="F19675"/>
      <c r="G19675" s="3"/>
      <c r="H19675" s="3"/>
      <c r="I19675" s="3"/>
      <c r="J19675" s="3"/>
      <c r="K19675" s="3"/>
      <c r="L19675" s="3"/>
      <c r="M19675" s="3"/>
      <c r="N19675" s="3"/>
      <c r="O19675" s="3"/>
      <c r="P19675" s="3"/>
      <c r="Q19675" s="3"/>
      <c r="R19675" s="3"/>
      <c r="S19675" s="3"/>
    </row>
    <row r="19676" spans="5:19" x14ac:dyDescent="0.3">
      <c r="E19676"/>
      <c r="F19676"/>
      <c r="G19676" s="3"/>
      <c r="H19676" s="3"/>
      <c r="I19676" s="3"/>
      <c r="J19676" s="3"/>
      <c r="K19676" s="3"/>
      <c r="L19676" s="3"/>
      <c r="M19676" s="3"/>
      <c r="N19676" s="3"/>
      <c r="O19676" s="3"/>
      <c r="P19676" s="3"/>
      <c r="Q19676" s="3"/>
      <c r="R19676" s="3"/>
      <c r="S19676" s="3"/>
    </row>
    <row r="19677" spans="5:19" x14ac:dyDescent="0.3">
      <c r="E19677"/>
      <c r="F19677"/>
      <c r="G19677" s="3"/>
      <c r="H19677" s="3"/>
      <c r="I19677" s="3"/>
      <c r="J19677" s="3"/>
      <c r="K19677" s="3"/>
      <c r="L19677" s="3"/>
      <c r="M19677" s="3"/>
      <c r="N19677" s="3"/>
      <c r="O19677" s="3"/>
      <c r="P19677" s="3"/>
      <c r="Q19677" s="3"/>
      <c r="R19677" s="3"/>
      <c r="S19677" s="3"/>
    </row>
    <row r="19678" spans="5:19" x14ac:dyDescent="0.3">
      <c r="E19678"/>
      <c r="F19678"/>
      <c r="G19678" s="3"/>
      <c r="H19678" s="3"/>
      <c r="I19678" s="3"/>
      <c r="J19678" s="3"/>
      <c r="K19678" s="3"/>
      <c r="L19678" s="3"/>
      <c r="M19678" s="3"/>
      <c r="N19678" s="3"/>
      <c r="O19678" s="3"/>
      <c r="P19678" s="3"/>
      <c r="Q19678" s="3"/>
      <c r="R19678" s="3"/>
      <c r="S19678" s="3"/>
    </row>
    <row r="19679" spans="5:19" x14ac:dyDescent="0.3">
      <c r="E19679"/>
      <c r="F19679"/>
      <c r="G19679" s="3"/>
      <c r="H19679" s="3"/>
      <c r="I19679" s="3"/>
      <c r="J19679" s="3"/>
      <c r="K19679" s="3"/>
      <c r="L19679" s="3"/>
      <c r="M19679" s="3"/>
      <c r="N19679" s="3"/>
      <c r="O19679" s="3"/>
      <c r="P19679" s="3"/>
      <c r="Q19679" s="3"/>
      <c r="R19679" s="3"/>
      <c r="S19679" s="3"/>
    </row>
    <row r="19680" spans="5:19" x14ac:dyDescent="0.3">
      <c r="E19680"/>
      <c r="F19680"/>
      <c r="G19680" s="3"/>
      <c r="H19680" s="3"/>
      <c r="I19680" s="3"/>
      <c r="J19680" s="3"/>
      <c r="K19680" s="3"/>
      <c r="L19680" s="3"/>
      <c r="M19680" s="3"/>
      <c r="N19680" s="3"/>
      <c r="O19680" s="3"/>
      <c r="P19680" s="3"/>
      <c r="Q19680" s="3"/>
      <c r="R19680" s="3"/>
      <c r="S19680" s="3"/>
    </row>
    <row r="19681" spans="5:19" x14ac:dyDescent="0.3">
      <c r="E19681"/>
      <c r="F19681"/>
      <c r="G19681" s="3"/>
      <c r="H19681" s="3"/>
      <c r="I19681" s="3"/>
      <c r="J19681" s="3"/>
      <c r="K19681" s="3"/>
      <c r="L19681" s="3"/>
      <c r="M19681" s="3"/>
      <c r="N19681" s="3"/>
      <c r="O19681" s="3"/>
      <c r="P19681" s="3"/>
      <c r="Q19681" s="3"/>
      <c r="R19681" s="3"/>
      <c r="S19681" s="3"/>
    </row>
    <row r="19682" spans="5:19" x14ac:dyDescent="0.3">
      <c r="E19682"/>
      <c r="F19682"/>
      <c r="G19682" s="3"/>
      <c r="H19682" s="3"/>
      <c r="I19682" s="3"/>
      <c r="J19682" s="3"/>
      <c r="K19682" s="3"/>
      <c r="L19682" s="3"/>
      <c r="M19682" s="3"/>
      <c r="N19682" s="3"/>
      <c r="O19682" s="3"/>
      <c r="P19682" s="3"/>
      <c r="Q19682" s="3"/>
      <c r="R19682" s="3"/>
      <c r="S19682" s="3"/>
    </row>
    <row r="19683" spans="5:19" x14ac:dyDescent="0.3">
      <c r="E19683"/>
      <c r="F19683"/>
      <c r="G19683" s="3"/>
      <c r="H19683" s="3"/>
      <c r="I19683" s="3"/>
      <c r="J19683" s="3"/>
      <c r="K19683" s="3"/>
      <c r="L19683" s="3"/>
      <c r="M19683" s="3"/>
      <c r="N19683" s="3"/>
      <c r="O19683" s="3"/>
      <c r="P19683" s="3"/>
      <c r="Q19683" s="3"/>
      <c r="R19683" s="3"/>
      <c r="S19683" s="3"/>
    </row>
    <row r="19684" spans="5:19" x14ac:dyDescent="0.3">
      <c r="E19684"/>
      <c r="F19684"/>
      <c r="G19684" s="3"/>
      <c r="H19684" s="3"/>
      <c r="I19684" s="3"/>
      <c r="J19684" s="3"/>
      <c r="K19684" s="3"/>
      <c r="L19684" s="3"/>
      <c r="M19684" s="3"/>
      <c r="N19684" s="3"/>
      <c r="O19684" s="3"/>
      <c r="P19684" s="3"/>
      <c r="Q19684" s="3"/>
      <c r="R19684" s="3"/>
      <c r="S19684" s="3"/>
    </row>
    <row r="19685" spans="5:19" x14ac:dyDescent="0.3">
      <c r="E19685"/>
      <c r="F19685"/>
      <c r="G19685" s="3"/>
      <c r="H19685" s="3"/>
      <c r="I19685" s="3"/>
      <c r="J19685" s="3"/>
      <c r="K19685" s="3"/>
      <c r="L19685" s="3"/>
      <c r="M19685" s="3"/>
      <c r="N19685" s="3"/>
      <c r="O19685" s="3"/>
      <c r="P19685" s="3"/>
      <c r="Q19685" s="3"/>
      <c r="R19685" s="3"/>
      <c r="S19685" s="3"/>
    </row>
    <row r="19686" spans="5:19" x14ac:dyDescent="0.3">
      <c r="E19686"/>
      <c r="F19686"/>
      <c r="G19686" s="3"/>
      <c r="H19686" s="3"/>
      <c r="I19686" s="3"/>
      <c r="J19686" s="3"/>
      <c r="K19686" s="3"/>
      <c r="L19686" s="3"/>
      <c r="M19686" s="3"/>
      <c r="N19686" s="3"/>
      <c r="O19686" s="3"/>
      <c r="P19686" s="3"/>
      <c r="Q19686" s="3"/>
      <c r="R19686" s="3"/>
      <c r="S19686" s="3"/>
    </row>
    <row r="19687" spans="5:19" x14ac:dyDescent="0.3">
      <c r="E19687"/>
      <c r="F19687"/>
      <c r="G19687" s="3"/>
      <c r="H19687" s="3"/>
      <c r="I19687" s="3"/>
      <c r="J19687" s="3"/>
      <c r="K19687" s="3"/>
      <c r="L19687" s="3"/>
      <c r="M19687" s="3"/>
      <c r="N19687" s="3"/>
      <c r="O19687" s="3"/>
      <c r="P19687" s="3"/>
      <c r="Q19687" s="3"/>
      <c r="R19687" s="3"/>
      <c r="S19687" s="3"/>
    </row>
    <row r="19688" spans="5:19" x14ac:dyDescent="0.3">
      <c r="E19688"/>
      <c r="F19688"/>
      <c r="G19688" s="3"/>
      <c r="H19688" s="3"/>
      <c r="I19688" s="3"/>
      <c r="J19688" s="3"/>
      <c r="K19688" s="3"/>
      <c r="L19688" s="3"/>
      <c r="M19688" s="3"/>
      <c r="N19688" s="3"/>
      <c r="O19688" s="3"/>
      <c r="P19688" s="3"/>
      <c r="Q19688" s="3"/>
      <c r="R19688" s="3"/>
      <c r="S19688" s="3"/>
    </row>
    <row r="19689" spans="5:19" x14ac:dyDescent="0.3">
      <c r="E19689"/>
      <c r="F19689"/>
      <c r="G19689" s="3"/>
      <c r="H19689" s="3"/>
      <c r="I19689" s="3"/>
      <c r="J19689" s="3"/>
      <c r="K19689" s="3"/>
      <c r="L19689" s="3"/>
      <c r="M19689" s="3"/>
      <c r="N19689" s="3"/>
      <c r="O19689" s="3"/>
      <c r="P19689" s="3"/>
      <c r="Q19689" s="3"/>
      <c r="R19689" s="3"/>
      <c r="S19689" s="3"/>
    </row>
    <row r="19690" spans="5:19" x14ac:dyDescent="0.3">
      <c r="E19690"/>
      <c r="F19690"/>
      <c r="G19690" s="3"/>
      <c r="H19690" s="3"/>
      <c r="I19690" s="3"/>
      <c r="J19690" s="3"/>
      <c r="K19690" s="3"/>
      <c r="L19690" s="3"/>
      <c r="M19690" s="3"/>
      <c r="N19690" s="3"/>
      <c r="O19690" s="3"/>
      <c r="P19690" s="3"/>
      <c r="Q19690" s="3"/>
      <c r="R19690" s="3"/>
      <c r="S19690" s="3"/>
    </row>
    <row r="19691" spans="5:19" x14ac:dyDescent="0.3">
      <c r="E19691"/>
      <c r="F19691"/>
      <c r="G19691" s="3"/>
      <c r="H19691" s="3"/>
      <c r="I19691" s="3"/>
      <c r="J19691" s="3"/>
      <c r="K19691" s="3"/>
      <c r="L19691" s="3"/>
      <c r="M19691" s="3"/>
      <c r="N19691" s="3"/>
      <c r="O19691" s="3"/>
      <c r="P19691" s="3"/>
      <c r="Q19691" s="3"/>
      <c r="R19691" s="3"/>
      <c r="S19691" s="3"/>
    </row>
    <row r="19692" spans="5:19" x14ac:dyDescent="0.3">
      <c r="E19692"/>
      <c r="F19692"/>
      <c r="G19692" s="3"/>
      <c r="H19692" s="3"/>
      <c r="I19692" s="3"/>
      <c r="J19692" s="3"/>
      <c r="K19692" s="3"/>
      <c r="L19692" s="3"/>
      <c r="M19692" s="3"/>
      <c r="N19692" s="3"/>
      <c r="O19692" s="3"/>
      <c r="P19692" s="3"/>
      <c r="Q19692" s="3"/>
      <c r="R19692" s="3"/>
      <c r="S19692" s="3"/>
    </row>
    <row r="19693" spans="5:19" x14ac:dyDescent="0.3">
      <c r="E19693"/>
      <c r="F19693"/>
      <c r="G19693" s="3"/>
      <c r="H19693" s="3"/>
      <c r="I19693" s="3"/>
      <c r="J19693" s="3"/>
      <c r="K19693" s="3"/>
      <c r="L19693" s="3"/>
      <c r="M19693" s="3"/>
      <c r="N19693" s="3"/>
      <c r="O19693" s="3"/>
      <c r="P19693" s="3"/>
      <c r="Q19693" s="3"/>
      <c r="R19693" s="3"/>
      <c r="S19693" s="3"/>
    </row>
    <row r="19694" spans="5:19" x14ac:dyDescent="0.3">
      <c r="E19694"/>
      <c r="F19694"/>
      <c r="G19694" s="3"/>
      <c r="H19694" s="3"/>
      <c r="I19694" s="3"/>
      <c r="J19694" s="3"/>
      <c r="K19694" s="3"/>
      <c r="L19694" s="3"/>
      <c r="M19694" s="3"/>
      <c r="N19694" s="3"/>
      <c r="O19694" s="3"/>
      <c r="P19694" s="3"/>
      <c r="Q19694" s="3"/>
      <c r="R19694" s="3"/>
      <c r="S19694" s="3"/>
    </row>
    <row r="19695" spans="5:19" x14ac:dyDescent="0.3">
      <c r="E19695"/>
      <c r="F19695"/>
      <c r="G19695" s="3"/>
      <c r="H19695" s="3"/>
      <c r="I19695" s="3"/>
      <c r="J19695" s="3"/>
      <c r="K19695" s="3"/>
      <c r="L19695" s="3"/>
      <c r="M19695" s="3"/>
      <c r="N19695" s="3"/>
      <c r="O19695" s="3"/>
      <c r="P19695" s="3"/>
      <c r="Q19695" s="3"/>
      <c r="R19695" s="3"/>
      <c r="S19695" s="3"/>
    </row>
    <row r="19696" spans="5:19" x14ac:dyDescent="0.3">
      <c r="E19696"/>
      <c r="F19696"/>
      <c r="G19696" s="3"/>
      <c r="H19696" s="3"/>
      <c r="I19696" s="3"/>
      <c r="J19696" s="3"/>
      <c r="K19696" s="3"/>
      <c r="L19696" s="3"/>
      <c r="M19696" s="3"/>
      <c r="N19696" s="3"/>
      <c r="O19696" s="3"/>
      <c r="P19696" s="3"/>
      <c r="Q19696" s="3"/>
      <c r="R19696" s="3"/>
      <c r="S19696" s="3"/>
    </row>
    <row r="19697" spans="5:19" x14ac:dyDescent="0.3">
      <c r="E19697"/>
      <c r="F19697"/>
      <c r="G19697" s="3"/>
      <c r="H19697" s="3"/>
      <c r="I19697" s="3"/>
      <c r="J19697" s="3"/>
      <c r="K19697" s="3"/>
      <c r="L19697" s="3"/>
      <c r="M19697" s="3"/>
      <c r="N19697" s="3"/>
      <c r="O19697" s="3"/>
      <c r="P19697" s="3"/>
      <c r="Q19697" s="3"/>
      <c r="R19697" s="3"/>
      <c r="S19697" s="3"/>
    </row>
    <row r="19698" spans="5:19" x14ac:dyDescent="0.3">
      <c r="E19698"/>
      <c r="F19698"/>
      <c r="G19698" s="3"/>
      <c r="H19698" s="3"/>
      <c r="I19698" s="3"/>
      <c r="J19698" s="3"/>
      <c r="K19698" s="3"/>
      <c r="L19698" s="3"/>
      <c r="M19698" s="3"/>
      <c r="N19698" s="3"/>
      <c r="O19698" s="3"/>
      <c r="P19698" s="3"/>
      <c r="Q19698" s="3"/>
      <c r="R19698" s="3"/>
      <c r="S19698" s="3"/>
    </row>
    <row r="19699" spans="5:19" x14ac:dyDescent="0.3">
      <c r="E19699"/>
      <c r="F19699"/>
      <c r="G19699" s="3"/>
      <c r="H19699" s="3"/>
      <c r="I19699" s="3"/>
      <c r="J19699" s="3"/>
      <c r="K19699" s="3"/>
      <c r="L19699" s="3"/>
      <c r="M19699" s="3"/>
      <c r="N19699" s="3"/>
      <c r="O19699" s="3"/>
      <c r="P19699" s="3"/>
      <c r="Q19699" s="3"/>
      <c r="R19699" s="3"/>
      <c r="S19699" s="3"/>
    </row>
    <row r="19700" spans="5:19" x14ac:dyDescent="0.3">
      <c r="E19700"/>
      <c r="F19700"/>
      <c r="G19700" s="3"/>
      <c r="H19700" s="3"/>
      <c r="I19700" s="3"/>
      <c r="J19700" s="3"/>
      <c r="K19700" s="3"/>
      <c r="L19700" s="3"/>
      <c r="M19700" s="3"/>
      <c r="N19700" s="3"/>
      <c r="O19700" s="3"/>
      <c r="P19700" s="3"/>
      <c r="Q19700" s="3"/>
      <c r="R19700" s="3"/>
      <c r="S19700" s="3"/>
    </row>
    <row r="19701" spans="5:19" x14ac:dyDescent="0.3">
      <c r="E19701"/>
      <c r="F19701"/>
      <c r="G19701" s="3"/>
      <c r="H19701" s="3"/>
      <c r="I19701" s="3"/>
      <c r="J19701" s="3"/>
      <c r="K19701" s="3"/>
      <c r="L19701" s="3"/>
      <c r="M19701" s="3"/>
      <c r="N19701" s="3"/>
      <c r="O19701" s="3"/>
      <c r="P19701" s="3"/>
      <c r="Q19701" s="3"/>
      <c r="R19701" s="3"/>
      <c r="S19701" s="3"/>
    </row>
    <row r="19702" spans="5:19" x14ac:dyDescent="0.3">
      <c r="E19702"/>
      <c r="F19702"/>
      <c r="G19702" s="3"/>
      <c r="H19702" s="3"/>
      <c r="I19702" s="3"/>
      <c r="J19702" s="3"/>
      <c r="K19702" s="3"/>
      <c r="L19702" s="3"/>
      <c r="M19702" s="3"/>
      <c r="N19702" s="3"/>
      <c r="O19702" s="3"/>
      <c r="P19702" s="3"/>
      <c r="Q19702" s="3"/>
      <c r="R19702" s="3"/>
      <c r="S19702" s="3"/>
    </row>
    <row r="19703" spans="5:19" x14ac:dyDescent="0.3">
      <c r="E19703"/>
      <c r="F19703"/>
      <c r="G19703" s="3"/>
      <c r="H19703" s="3"/>
      <c r="I19703" s="3"/>
      <c r="J19703" s="3"/>
      <c r="K19703" s="3"/>
      <c r="L19703" s="3"/>
      <c r="M19703" s="3"/>
      <c r="N19703" s="3"/>
      <c r="O19703" s="3"/>
      <c r="P19703" s="3"/>
      <c r="Q19703" s="3"/>
      <c r="R19703" s="3"/>
      <c r="S19703" s="3"/>
    </row>
    <row r="19704" spans="5:19" x14ac:dyDescent="0.3">
      <c r="E19704"/>
      <c r="F19704"/>
      <c r="G19704" s="3"/>
      <c r="H19704" s="3"/>
      <c r="I19704" s="3"/>
      <c r="J19704" s="3"/>
      <c r="K19704" s="3"/>
      <c r="L19704" s="3"/>
      <c r="M19704" s="3"/>
      <c r="N19704" s="3"/>
      <c r="O19704" s="3"/>
      <c r="P19704" s="3"/>
      <c r="Q19704" s="3"/>
      <c r="R19704" s="3"/>
      <c r="S19704" s="3"/>
    </row>
    <row r="19705" spans="5:19" x14ac:dyDescent="0.3">
      <c r="E19705"/>
      <c r="F19705"/>
      <c r="G19705" s="3"/>
      <c r="H19705" s="3"/>
      <c r="I19705" s="3"/>
      <c r="J19705" s="3"/>
      <c r="K19705" s="3"/>
      <c r="L19705" s="3"/>
      <c r="M19705" s="3"/>
      <c r="N19705" s="3"/>
      <c r="O19705" s="3"/>
      <c r="P19705" s="3"/>
      <c r="Q19705" s="3"/>
      <c r="R19705" s="3"/>
      <c r="S19705" s="3"/>
    </row>
    <row r="19706" spans="5:19" x14ac:dyDescent="0.3">
      <c r="E19706"/>
      <c r="F19706"/>
      <c r="G19706" s="3"/>
      <c r="H19706" s="3"/>
      <c r="I19706" s="3"/>
      <c r="J19706" s="3"/>
      <c r="K19706" s="3"/>
      <c r="L19706" s="3"/>
      <c r="M19706" s="3"/>
      <c r="N19706" s="3"/>
      <c r="O19706" s="3"/>
      <c r="P19706" s="3"/>
      <c r="Q19706" s="3"/>
      <c r="R19706" s="3"/>
      <c r="S19706" s="3"/>
    </row>
    <row r="19707" spans="5:19" x14ac:dyDescent="0.3">
      <c r="E19707"/>
      <c r="F19707"/>
      <c r="G19707" s="3"/>
      <c r="H19707" s="3"/>
      <c r="I19707" s="3"/>
      <c r="J19707" s="3"/>
      <c r="K19707" s="3"/>
      <c r="L19707" s="3"/>
      <c r="M19707" s="3"/>
      <c r="N19707" s="3"/>
      <c r="O19707" s="3"/>
      <c r="P19707" s="3"/>
      <c r="Q19707" s="3"/>
      <c r="R19707" s="3"/>
      <c r="S19707" s="3"/>
    </row>
    <row r="19708" spans="5:19" x14ac:dyDescent="0.3">
      <c r="E19708"/>
      <c r="F19708"/>
      <c r="G19708" s="3"/>
      <c r="H19708" s="3"/>
      <c r="I19708" s="3"/>
      <c r="J19708" s="3"/>
      <c r="K19708" s="3"/>
      <c r="L19708" s="3"/>
      <c r="M19708" s="3"/>
      <c r="N19708" s="3"/>
      <c r="O19708" s="3"/>
      <c r="P19708" s="3"/>
      <c r="Q19708" s="3"/>
      <c r="R19708" s="3"/>
      <c r="S19708" s="3"/>
    </row>
    <row r="19709" spans="5:19" x14ac:dyDescent="0.3">
      <c r="E19709"/>
      <c r="F19709"/>
      <c r="G19709" s="3"/>
      <c r="H19709" s="3"/>
      <c r="I19709" s="3"/>
      <c r="J19709" s="3"/>
      <c r="K19709" s="3"/>
      <c r="L19709" s="3"/>
      <c r="M19709" s="3"/>
      <c r="N19709" s="3"/>
      <c r="O19709" s="3"/>
      <c r="P19709" s="3"/>
      <c r="Q19709" s="3"/>
      <c r="R19709" s="3"/>
      <c r="S19709" s="3"/>
    </row>
    <row r="19710" spans="5:19" x14ac:dyDescent="0.3">
      <c r="E19710"/>
      <c r="F19710"/>
      <c r="G19710" s="3"/>
      <c r="H19710" s="3"/>
      <c r="I19710" s="3"/>
      <c r="J19710" s="3"/>
      <c r="K19710" s="3"/>
      <c r="L19710" s="3"/>
      <c r="M19710" s="3"/>
      <c r="N19710" s="3"/>
      <c r="O19710" s="3"/>
      <c r="P19710" s="3"/>
      <c r="Q19710" s="3"/>
      <c r="R19710" s="3"/>
      <c r="S19710" s="3"/>
    </row>
    <row r="19711" spans="5:19" x14ac:dyDescent="0.3">
      <c r="E19711"/>
      <c r="F19711"/>
      <c r="G19711" s="3"/>
      <c r="H19711" s="3"/>
      <c r="I19711" s="3"/>
      <c r="J19711" s="3"/>
      <c r="K19711" s="3"/>
      <c r="L19711" s="3"/>
      <c r="M19711" s="3"/>
      <c r="N19711" s="3"/>
      <c r="O19711" s="3"/>
      <c r="P19711" s="3"/>
      <c r="Q19711" s="3"/>
      <c r="R19711" s="3"/>
      <c r="S19711" s="3"/>
    </row>
    <row r="19712" spans="5:19" x14ac:dyDescent="0.3">
      <c r="E19712"/>
      <c r="F19712"/>
      <c r="G19712" s="3"/>
      <c r="H19712" s="3"/>
      <c r="I19712" s="3"/>
      <c r="J19712" s="3"/>
      <c r="K19712" s="3"/>
      <c r="L19712" s="3"/>
      <c r="M19712" s="3"/>
      <c r="N19712" s="3"/>
      <c r="O19712" s="3"/>
      <c r="P19712" s="3"/>
      <c r="Q19712" s="3"/>
      <c r="R19712" s="3"/>
      <c r="S19712" s="3"/>
    </row>
    <row r="19713" spans="5:19" x14ac:dyDescent="0.3">
      <c r="E19713"/>
      <c r="F19713"/>
      <c r="G19713" s="3"/>
      <c r="H19713" s="3"/>
      <c r="I19713" s="3"/>
      <c r="J19713" s="3"/>
      <c r="K19713" s="3"/>
      <c r="L19713" s="3"/>
      <c r="M19713" s="3"/>
      <c r="N19713" s="3"/>
      <c r="O19713" s="3"/>
      <c r="P19713" s="3"/>
      <c r="Q19713" s="3"/>
      <c r="R19713" s="3"/>
      <c r="S19713" s="3"/>
    </row>
    <row r="19714" spans="5:19" x14ac:dyDescent="0.3">
      <c r="E19714"/>
      <c r="F19714"/>
      <c r="G19714" s="3"/>
      <c r="H19714" s="3"/>
      <c r="I19714" s="3"/>
      <c r="J19714" s="3"/>
      <c r="K19714" s="3"/>
      <c r="L19714" s="3"/>
      <c r="M19714" s="3"/>
      <c r="N19714" s="3"/>
      <c r="O19714" s="3"/>
      <c r="P19714" s="3"/>
      <c r="Q19714" s="3"/>
      <c r="R19714" s="3"/>
      <c r="S19714" s="3"/>
    </row>
    <row r="19715" spans="5:19" x14ac:dyDescent="0.3">
      <c r="E19715"/>
      <c r="F19715"/>
      <c r="G19715" s="3"/>
      <c r="H19715" s="3"/>
      <c r="I19715" s="3"/>
      <c r="J19715" s="3"/>
      <c r="K19715" s="3"/>
      <c r="L19715" s="3"/>
      <c r="M19715" s="3"/>
      <c r="N19715" s="3"/>
      <c r="O19715" s="3"/>
      <c r="P19715" s="3"/>
      <c r="Q19715" s="3"/>
      <c r="R19715" s="3"/>
      <c r="S19715" s="3"/>
    </row>
    <row r="19716" spans="5:19" x14ac:dyDescent="0.3">
      <c r="E19716"/>
      <c r="F19716"/>
      <c r="G19716" s="3"/>
      <c r="H19716" s="3"/>
      <c r="I19716" s="3"/>
      <c r="J19716" s="3"/>
      <c r="K19716" s="3"/>
      <c r="L19716" s="3"/>
      <c r="M19716" s="3"/>
      <c r="N19716" s="3"/>
      <c r="O19716" s="3"/>
      <c r="P19716" s="3"/>
      <c r="Q19716" s="3"/>
      <c r="R19716" s="3"/>
      <c r="S19716" s="3"/>
    </row>
    <row r="19717" spans="5:19" x14ac:dyDescent="0.3">
      <c r="E19717"/>
      <c r="F19717"/>
      <c r="G19717" s="3"/>
      <c r="H19717" s="3"/>
      <c r="I19717" s="3"/>
      <c r="J19717" s="3"/>
      <c r="K19717" s="3"/>
      <c r="L19717" s="3"/>
      <c r="M19717" s="3"/>
      <c r="N19717" s="3"/>
      <c r="O19717" s="3"/>
      <c r="P19717" s="3"/>
      <c r="Q19717" s="3"/>
      <c r="R19717" s="3"/>
      <c r="S19717" s="3"/>
    </row>
    <row r="19718" spans="5:19" x14ac:dyDescent="0.3">
      <c r="E19718"/>
      <c r="F19718"/>
      <c r="G19718" s="3"/>
      <c r="H19718" s="3"/>
      <c r="I19718" s="3"/>
      <c r="J19718" s="3"/>
      <c r="K19718" s="3"/>
      <c r="L19718" s="3"/>
      <c r="M19718" s="3"/>
      <c r="N19718" s="3"/>
      <c r="O19718" s="3"/>
      <c r="P19718" s="3"/>
      <c r="Q19718" s="3"/>
      <c r="R19718" s="3"/>
      <c r="S19718" s="3"/>
    </row>
    <row r="19719" spans="5:19" x14ac:dyDescent="0.3">
      <c r="E19719"/>
      <c r="F19719"/>
      <c r="G19719" s="3"/>
      <c r="H19719" s="3"/>
      <c r="I19719" s="3"/>
      <c r="J19719" s="3"/>
      <c r="K19719" s="3"/>
      <c r="L19719" s="3"/>
      <c r="M19719" s="3"/>
      <c r="N19719" s="3"/>
      <c r="O19719" s="3"/>
      <c r="P19719" s="3"/>
      <c r="Q19719" s="3"/>
      <c r="R19719" s="3"/>
      <c r="S19719" s="3"/>
    </row>
    <row r="19720" spans="5:19" x14ac:dyDescent="0.3">
      <c r="E19720"/>
      <c r="F19720"/>
      <c r="G19720" s="3"/>
      <c r="H19720" s="3"/>
      <c r="I19720" s="3"/>
      <c r="J19720" s="3"/>
      <c r="K19720" s="3"/>
      <c r="L19720" s="3"/>
      <c r="M19720" s="3"/>
      <c r="N19720" s="3"/>
      <c r="O19720" s="3"/>
      <c r="P19720" s="3"/>
      <c r="Q19720" s="3"/>
      <c r="R19720" s="3"/>
      <c r="S19720" s="3"/>
    </row>
    <row r="19721" spans="5:19" x14ac:dyDescent="0.3">
      <c r="E19721"/>
      <c r="F19721"/>
      <c r="G19721" s="3"/>
      <c r="H19721" s="3"/>
      <c r="I19721" s="3"/>
      <c r="J19721" s="3"/>
      <c r="K19721" s="3"/>
      <c r="L19721" s="3"/>
      <c r="M19721" s="3"/>
      <c r="N19721" s="3"/>
      <c r="O19721" s="3"/>
      <c r="P19721" s="3"/>
      <c r="Q19721" s="3"/>
      <c r="R19721" s="3"/>
      <c r="S19721" s="3"/>
    </row>
    <row r="19722" spans="5:19" x14ac:dyDescent="0.3">
      <c r="E19722"/>
      <c r="F19722"/>
      <c r="G19722" s="3"/>
      <c r="H19722" s="3"/>
      <c r="I19722" s="3"/>
      <c r="J19722" s="3"/>
      <c r="K19722" s="3"/>
      <c r="L19722" s="3"/>
      <c r="M19722" s="3"/>
      <c r="N19722" s="3"/>
      <c r="O19722" s="3"/>
      <c r="P19722" s="3"/>
      <c r="Q19722" s="3"/>
      <c r="R19722" s="3"/>
      <c r="S19722" s="3"/>
    </row>
    <row r="19723" spans="5:19" x14ac:dyDescent="0.3">
      <c r="E19723"/>
      <c r="F19723"/>
      <c r="G19723" s="3"/>
      <c r="H19723" s="3"/>
      <c r="I19723" s="3"/>
      <c r="J19723" s="3"/>
      <c r="K19723" s="3"/>
      <c r="L19723" s="3"/>
      <c r="M19723" s="3"/>
      <c r="N19723" s="3"/>
      <c r="O19723" s="3"/>
      <c r="P19723" s="3"/>
      <c r="Q19723" s="3"/>
      <c r="R19723" s="3"/>
      <c r="S19723" s="3"/>
    </row>
    <row r="19724" spans="5:19" x14ac:dyDescent="0.3">
      <c r="E19724"/>
      <c r="F19724"/>
      <c r="G19724" s="3"/>
      <c r="H19724" s="3"/>
      <c r="I19724" s="3"/>
      <c r="J19724" s="3"/>
      <c r="K19724" s="3"/>
      <c r="L19724" s="3"/>
      <c r="M19724" s="3"/>
      <c r="N19724" s="3"/>
      <c r="O19724" s="3"/>
      <c r="P19724" s="3"/>
      <c r="Q19724" s="3"/>
      <c r="R19724" s="3"/>
      <c r="S19724" s="3"/>
    </row>
    <row r="19725" spans="5:19" x14ac:dyDescent="0.3">
      <c r="E19725"/>
      <c r="F19725"/>
      <c r="G19725" s="3"/>
      <c r="H19725" s="3"/>
      <c r="I19725" s="3"/>
      <c r="J19725" s="3"/>
      <c r="K19725" s="3"/>
      <c r="L19725" s="3"/>
      <c r="M19725" s="3"/>
      <c r="N19725" s="3"/>
      <c r="O19725" s="3"/>
      <c r="P19725" s="3"/>
      <c r="Q19725" s="3"/>
      <c r="R19725" s="3"/>
      <c r="S19725" s="3"/>
    </row>
    <row r="19726" spans="5:19" x14ac:dyDescent="0.3">
      <c r="E19726"/>
      <c r="F19726"/>
      <c r="G19726" s="3"/>
      <c r="H19726" s="3"/>
      <c r="I19726" s="3"/>
      <c r="J19726" s="3"/>
      <c r="K19726" s="3"/>
      <c r="L19726" s="3"/>
      <c r="M19726" s="3"/>
      <c r="N19726" s="3"/>
      <c r="O19726" s="3"/>
      <c r="P19726" s="3"/>
      <c r="Q19726" s="3"/>
      <c r="R19726" s="3"/>
      <c r="S19726" s="3"/>
    </row>
    <row r="19727" spans="5:19" x14ac:dyDescent="0.3">
      <c r="E19727"/>
      <c r="F19727"/>
      <c r="G19727" s="3"/>
      <c r="H19727" s="3"/>
      <c r="I19727" s="3"/>
      <c r="J19727" s="3"/>
      <c r="K19727" s="3"/>
      <c r="L19727" s="3"/>
      <c r="M19727" s="3"/>
      <c r="N19727" s="3"/>
      <c r="O19727" s="3"/>
      <c r="P19727" s="3"/>
      <c r="Q19727" s="3"/>
      <c r="R19727" s="3"/>
      <c r="S19727" s="3"/>
    </row>
    <row r="19728" spans="5:19" x14ac:dyDescent="0.3">
      <c r="E19728"/>
      <c r="F19728"/>
      <c r="G19728" s="3"/>
      <c r="H19728" s="3"/>
      <c r="I19728" s="3"/>
      <c r="J19728" s="3"/>
      <c r="K19728" s="3"/>
      <c r="L19728" s="3"/>
      <c r="M19728" s="3"/>
      <c r="N19728" s="3"/>
      <c r="O19728" s="3"/>
      <c r="P19728" s="3"/>
      <c r="Q19728" s="3"/>
      <c r="R19728" s="3"/>
      <c r="S19728" s="3"/>
    </row>
    <row r="19729" spans="5:19" x14ac:dyDescent="0.3">
      <c r="E19729"/>
      <c r="F19729"/>
      <c r="G19729" s="3"/>
      <c r="H19729" s="3"/>
      <c r="I19729" s="3"/>
      <c r="J19729" s="3"/>
      <c r="K19729" s="3"/>
      <c r="L19729" s="3"/>
      <c r="M19729" s="3"/>
      <c r="N19729" s="3"/>
      <c r="O19729" s="3"/>
      <c r="P19729" s="3"/>
      <c r="Q19729" s="3"/>
      <c r="R19729" s="3"/>
      <c r="S19729" s="3"/>
    </row>
    <row r="19730" spans="5:19" x14ac:dyDescent="0.3">
      <c r="E19730"/>
      <c r="F19730"/>
      <c r="G19730" s="3"/>
      <c r="H19730" s="3"/>
      <c r="I19730" s="3"/>
      <c r="J19730" s="3"/>
      <c r="K19730" s="3"/>
      <c r="L19730" s="3"/>
      <c r="M19730" s="3"/>
      <c r="N19730" s="3"/>
      <c r="O19730" s="3"/>
      <c r="P19730" s="3"/>
      <c r="Q19730" s="3"/>
      <c r="R19730" s="3"/>
      <c r="S19730" s="3"/>
    </row>
    <row r="19731" spans="5:19" x14ac:dyDescent="0.3">
      <c r="E19731"/>
      <c r="F19731"/>
      <c r="G19731" s="3"/>
      <c r="H19731" s="3"/>
      <c r="I19731" s="3"/>
      <c r="J19731" s="3"/>
      <c r="K19731" s="3"/>
      <c r="L19731" s="3"/>
      <c r="M19731" s="3"/>
      <c r="N19731" s="3"/>
      <c r="O19731" s="3"/>
      <c r="P19731" s="3"/>
      <c r="Q19731" s="3"/>
      <c r="R19731" s="3"/>
      <c r="S19731" s="3"/>
    </row>
    <row r="19732" spans="5:19" x14ac:dyDescent="0.3">
      <c r="E19732"/>
      <c r="F19732"/>
      <c r="G19732" s="3"/>
      <c r="H19732" s="3"/>
      <c r="I19732" s="3"/>
      <c r="J19732" s="3"/>
      <c r="K19732" s="3"/>
      <c r="L19732" s="3"/>
      <c r="M19732" s="3"/>
      <c r="N19732" s="3"/>
      <c r="O19732" s="3"/>
      <c r="P19732" s="3"/>
      <c r="Q19732" s="3"/>
      <c r="R19732" s="3"/>
      <c r="S19732" s="3"/>
    </row>
    <row r="19733" spans="5:19" x14ac:dyDescent="0.3">
      <c r="E19733"/>
      <c r="F19733"/>
      <c r="G19733" s="3"/>
      <c r="H19733" s="3"/>
      <c r="I19733" s="3"/>
      <c r="J19733" s="3"/>
      <c r="K19733" s="3"/>
      <c r="L19733" s="3"/>
      <c r="M19733" s="3"/>
      <c r="N19733" s="3"/>
      <c r="O19733" s="3"/>
      <c r="P19733" s="3"/>
      <c r="Q19733" s="3"/>
      <c r="R19733" s="3"/>
      <c r="S19733" s="3"/>
    </row>
    <row r="19734" spans="5:19" x14ac:dyDescent="0.3">
      <c r="E19734"/>
      <c r="F19734"/>
      <c r="G19734" s="3"/>
      <c r="H19734" s="3"/>
      <c r="I19734" s="3"/>
      <c r="J19734" s="3"/>
      <c r="K19734" s="3"/>
      <c r="L19734" s="3"/>
      <c r="M19734" s="3"/>
      <c r="N19734" s="3"/>
      <c r="O19734" s="3"/>
      <c r="P19734" s="3"/>
      <c r="Q19734" s="3"/>
      <c r="R19734" s="3"/>
      <c r="S19734" s="3"/>
    </row>
    <row r="19735" spans="5:19" x14ac:dyDescent="0.3">
      <c r="E19735"/>
      <c r="F19735"/>
      <c r="G19735" s="3"/>
      <c r="H19735" s="3"/>
      <c r="I19735" s="3"/>
      <c r="J19735" s="3"/>
      <c r="K19735" s="3"/>
      <c r="L19735" s="3"/>
      <c r="M19735" s="3"/>
      <c r="N19735" s="3"/>
      <c r="O19735" s="3"/>
      <c r="P19735" s="3"/>
      <c r="Q19735" s="3"/>
      <c r="R19735" s="3"/>
      <c r="S19735" s="3"/>
    </row>
    <row r="19736" spans="5:19" x14ac:dyDescent="0.3">
      <c r="E19736"/>
      <c r="F19736"/>
      <c r="G19736" s="3"/>
      <c r="H19736" s="3"/>
      <c r="I19736" s="3"/>
      <c r="J19736" s="3"/>
      <c r="K19736" s="3"/>
      <c r="L19736" s="3"/>
      <c r="M19736" s="3"/>
      <c r="N19736" s="3"/>
      <c r="O19736" s="3"/>
      <c r="P19736" s="3"/>
      <c r="Q19736" s="3"/>
      <c r="R19736" s="3"/>
      <c r="S19736" s="3"/>
    </row>
    <row r="19737" spans="5:19" x14ac:dyDescent="0.3">
      <c r="E19737"/>
      <c r="F19737"/>
      <c r="G19737" s="3"/>
      <c r="H19737" s="3"/>
      <c r="I19737" s="3"/>
      <c r="J19737" s="3"/>
      <c r="K19737" s="3"/>
      <c r="L19737" s="3"/>
      <c r="M19737" s="3"/>
      <c r="N19737" s="3"/>
      <c r="O19737" s="3"/>
      <c r="P19737" s="3"/>
      <c r="Q19737" s="3"/>
      <c r="R19737" s="3"/>
      <c r="S19737" s="3"/>
    </row>
    <row r="19738" spans="5:19" x14ac:dyDescent="0.3">
      <c r="E19738"/>
      <c r="F19738"/>
      <c r="G19738" s="3"/>
      <c r="H19738" s="3"/>
      <c r="I19738" s="3"/>
      <c r="J19738" s="3"/>
      <c r="K19738" s="3"/>
      <c r="L19738" s="3"/>
      <c r="M19738" s="3"/>
      <c r="N19738" s="3"/>
      <c r="O19738" s="3"/>
      <c r="P19738" s="3"/>
      <c r="Q19738" s="3"/>
      <c r="R19738" s="3"/>
      <c r="S19738" s="3"/>
    </row>
    <row r="19739" spans="5:19" x14ac:dyDescent="0.3">
      <c r="E19739"/>
      <c r="F19739"/>
      <c r="G19739" s="3"/>
      <c r="H19739" s="3"/>
      <c r="I19739" s="3"/>
      <c r="J19739" s="3"/>
      <c r="K19739" s="3"/>
      <c r="L19739" s="3"/>
      <c r="M19739" s="3"/>
      <c r="N19739" s="3"/>
      <c r="O19739" s="3"/>
      <c r="P19739" s="3"/>
      <c r="Q19739" s="3"/>
      <c r="R19739" s="3"/>
      <c r="S19739" s="3"/>
    </row>
    <row r="19740" spans="5:19" x14ac:dyDescent="0.3">
      <c r="E19740"/>
      <c r="F19740"/>
      <c r="G19740" s="3"/>
      <c r="H19740" s="3"/>
      <c r="I19740" s="3"/>
      <c r="J19740" s="3"/>
      <c r="K19740" s="3"/>
      <c r="L19740" s="3"/>
      <c r="M19740" s="3"/>
      <c r="N19740" s="3"/>
      <c r="O19740" s="3"/>
      <c r="P19740" s="3"/>
      <c r="Q19740" s="3"/>
      <c r="R19740" s="3"/>
      <c r="S19740" s="3"/>
    </row>
    <row r="19741" spans="5:19" x14ac:dyDescent="0.3">
      <c r="E19741"/>
      <c r="F19741"/>
      <c r="G19741" s="3"/>
      <c r="H19741" s="3"/>
      <c r="I19741" s="3"/>
      <c r="J19741" s="3"/>
      <c r="K19741" s="3"/>
      <c r="L19741" s="3"/>
      <c r="M19741" s="3"/>
      <c r="N19741" s="3"/>
      <c r="O19741" s="3"/>
      <c r="P19741" s="3"/>
      <c r="Q19741" s="3"/>
      <c r="R19741" s="3"/>
      <c r="S19741" s="3"/>
    </row>
    <row r="19742" spans="5:19" x14ac:dyDescent="0.3">
      <c r="E19742"/>
      <c r="F19742"/>
      <c r="G19742" s="3"/>
      <c r="H19742" s="3"/>
      <c r="I19742" s="3"/>
      <c r="J19742" s="3"/>
      <c r="K19742" s="3"/>
      <c r="L19742" s="3"/>
      <c r="M19742" s="3"/>
      <c r="N19742" s="3"/>
      <c r="O19742" s="3"/>
      <c r="P19742" s="3"/>
      <c r="Q19742" s="3"/>
      <c r="R19742" s="3"/>
      <c r="S19742" s="3"/>
    </row>
    <row r="19743" spans="5:19" x14ac:dyDescent="0.3">
      <c r="E19743"/>
      <c r="F19743"/>
      <c r="G19743" s="3"/>
      <c r="H19743" s="3"/>
      <c r="I19743" s="3"/>
      <c r="J19743" s="3"/>
      <c r="K19743" s="3"/>
      <c r="L19743" s="3"/>
      <c r="M19743" s="3"/>
      <c r="N19743" s="3"/>
      <c r="O19743" s="3"/>
      <c r="P19743" s="3"/>
      <c r="Q19743" s="3"/>
      <c r="R19743" s="3"/>
      <c r="S19743" s="3"/>
    </row>
    <row r="19744" spans="5:19" x14ac:dyDescent="0.3">
      <c r="E19744"/>
      <c r="F19744"/>
      <c r="G19744" s="3"/>
      <c r="H19744" s="3"/>
      <c r="I19744" s="3"/>
      <c r="J19744" s="3"/>
      <c r="K19744" s="3"/>
      <c r="L19744" s="3"/>
      <c r="M19744" s="3"/>
      <c r="N19744" s="3"/>
      <c r="O19744" s="3"/>
      <c r="P19744" s="3"/>
      <c r="Q19744" s="3"/>
      <c r="R19744" s="3"/>
      <c r="S19744" s="3"/>
    </row>
    <row r="19745" spans="5:19" x14ac:dyDescent="0.3">
      <c r="E19745"/>
      <c r="F19745"/>
      <c r="G19745" s="3"/>
      <c r="H19745" s="3"/>
      <c r="I19745" s="3"/>
      <c r="J19745" s="3"/>
      <c r="K19745" s="3"/>
      <c r="L19745" s="3"/>
      <c r="M19745" s="3"/>
      <c r="N19745" s="3"/>
      <c r="O19745" s="3"/>
      <c r="P19745" s="3"/>
      <c r="Q19745" s="3"/>
      <c r="R19745" s="3"/>
      <c r="S19745" s="3"/>
    </row>
    <row r="19746" spans="5:19" x14ac:dyDescent="0.3">
      <c r="E19746"/>
      <c r="F19746"/>
      <c r="G19746" s="3"/>
      <c r="H19746" s="3"/>
      <c r="I19746" s="3"/>
      <c r="J19746" s="3"/>
      <c r="K19746" s="3"/>
      <c r="L19746" s="3"/>
      <c r="M19746" s="3"/>
      <c r="N19746" s="3"/>
      <c r="O19746" s="3"/>
      <c r="P19746" s="3"/>
      <c r="Q19746" s="3"/>
      <c r="R19746" s="3"/>
      <c r="S19746" s="3"/>
    </row>
    <row r="19747" spans="5:19" x14ac:dyDescent="0.3">
      <c r="E19747"/>
      <c r="F19747"/>
      <c r="G19747" s="3"/>
      <c r="H19747" s="3"/>
      <c r="I19747" s="3"/>
      <c r="J19747" s="3"/>
      <c r="K19747" s="3"/>
      <c r="L19747" s="3"/>
      <c r="M19747" s="3"/>
      <c r="N19747" s="3"/>
      <c r="O19747" s="3"/>
      <c r="P19747" s="3"/>
      <c r="Q19747" s="3"/>
      <c r="R19747" s="3"/>
      <c r="S19747" s="3"/>
    </row>
    <row r="19748" spans="5:19" x14ac:dyDescent="0.3">
      <c r="E19748"/>
      <c r="F19748"/>
      <c r="G19748" s="3"/>
      <c r="H19748" s="3"/>
      <c r="I19748" s="3"/>
      <c r="J19748" s="3"/>
      <c r="K19748" s="3"/>
      <c r="L19748" s="3"/>
      <c r="M19748" s="3"/>
      <c r="N19748" s="3"/>
      <c r="O19748" s="3"/>
      <c r="P19748" s="3"/>
      <c r="Q19748" s="3"/>
      <c r="R19748" s="3"/>
      <c r="S19748" s="3"/>
    </row>
    <row r="19749" spans="5:19" x14ac:dyDescent="0.3">
      <c r="E19749"/>
      <c r="F19749"/>
      <c r="G19749" s="3"/>
      <c r="H19749" s="3"/>
      <c r="I19749" s="3"/>
      <c r="J19749" s="3"/>
      <c r="K19749" s="3"/>
      <c r="L19749" s="3"/>
      <c r="M19749" s="3"/>
      <c r="N19749" s="3"/>
      <c r="O19749" s="3"/>
      <c r="P19749" s="3"/>
      <c r="Q19749" s="3"/>
      <c r="R19749" s="3"/>
      <c r="S19749" s="3"/>
    </row>
    <row r="19750" spans="5:19" x14ac:dyDescent="0.3">
      <c r="E19750"/>
      <c r="F19750"/>
      <c r="G19750" s="3"/>
      <c r="H19750" s="3"/>
      <c r="I19750" s="3"/>
      <c r="J19750" s="3"/>
      <c r="K19750" s="3"/>
      <c r="L19750" s="3"/>
      <c r="M19750" s="3"/>
      <c r="N19750" s="3"/>
      <c r="O19750" s="3"/>
      <c r="P19750" s="3"/>
      <c r="Q19750" s="3"/>
      <c r="R19750" s="3"/>
      <c r="S19750" s="3"/>
    </row>
    <row r="19751" spans="5:19" x14ac:dyDescent="0.3">
      <c r="E19751"/>
      <c r="F19751"/>
      <c r="G19751" s="3"/>
      <c r="H19751" s="3"/>
      <c r="I19751" s="3"/>
      <c r="J19751" s="3"/>
      <c r="K19751" s="3"/>
      <c r="L19751" s="3"/>
      <c r="M19751" s="3"/>
      <c r="N19751" s="3"/>
      <c r="O19751" s="3"/>
      <c r="P19751" s="3"/>
      <c r="Q19751" s="3"/>
      <c r="R19751" s="3"/>
      <c r="S19751" s="3"/>
    </row>
    <row r="19752" spans="5:19" x14ac:dyDescent="0.3">
      <c r="E19752"/>
      <c r="F19752"/>
      <c r="G19752" s="3"/>
      <c r="H19752" s="3"/>
      <c r="I19752" s="3"/>
      <c r="J19752" s="3"/>
      <c r="K19752" s="3"/>
      <c r="L19752" s="3"/>
      <c r="M19752" s="3"/>
      <c r="N19752" s="3"/>
      <c r="O19752" s="3"/>
      <c r="P19752" s="3"/>
      <c r="Q19752" s="3"/>
      <c r="R19752" s="3"/>
      <c r="S19752" s="3"/>
    </row>
    <row r="19753" spans="5:19" x14ac:dyDescent="0.3">
      <c r="E19753"/>
      <c r="F19753"/>
      <c r="G19753" s="3"/>
      <c r="H19753" s="3"/>
      <c r="I19753" s="3"/>
      <c r="J19753" s="3"/>
      <c r="K19753" s="3"/>
      <c r="L19753" s="3"/>
      <c r="M19753" s="3"/>
      <c r="N19753" s="3"/>
      <c r="O19753" s="3"/>
      <c r="P19753" s="3"/>
      <c r="Q19753" s="3"/>
      <c r="R19753" s="3"/>
      <c r="S19753" s="3"/>
    </row>
    <row r="19754" spans="5:19" x14ac:dyDescent="0.3">
      <c r="E19754"/>
      <c r="F19754"/>
      <c r="G19754" s="3"/>
      <c r="H19754" s="3"/>
      <c r="I19754" s="3"/>
      <c r="J19754" s="3"/>
      <c r="K19754" s="3"/>
      <c r="L19754" s="3"/>
      <c r="M19754" s="3"/>
      <c r="N19754" s="3"/>
      <c r="O19754" s="3"/>
      <c r="P19754" s="3"/>
      <c r="Q19754" s="3"/>
      <c r="R19754" s="3"/>
      <c r="S19754" s="3"/>
    </row>
    <row r="19755" spans="5:19" x14ac:dyDescent="0.3">
      <c r="E19755"/>
      <c r="F19755"/>
      <c r="G19755" s="3"/>
      <c r="H19755" s="3"/>
      <c r="I19755" s="3"/>
      <c r="J19755" s="3"/>
      <c r="K19755" s="3"/>
      <c r="L19755" s="3"/>
      <c r="M19755" s="3"/>
      <c r="N19755" s="3"/>
      <c r="O19755" s="3"/>
      <c r="P19755" s="3"/>
      <c r="Q19755" s="3"/>
      <c r="R19755" s="3"/>
      <c r="S19755" s="3"/>
    </row>
    <row r="19756" spans="5:19" x14ac:dyDescent="0.3">
      <c r="E19756"/>
      <c r="F19756"/>
      <c r="G19756" s="3"/>
      <c r="H19756" s="3"/>
      <c r="I19756" s="3"/>
      <c r="J19756" s="3"/>
      <c r="K19756" s="3"/>
      <c r="L19756" s="3"/>
      <c r="M19756" s="3"/>
      <c r="N19756" s="3"/>
      <c r="O19756" s="3"/>
      <c r="P19756" s="3"/>
      <c r="Q19756" s="3"/>
      <c r="R19756" s="3"/>
      <c r="S19756" s="3"/>
    </row>
    <row r="19757" spans="5:19" x14ac:dyDescent="0.3">
      <c r="E19757"/>
      <c r="F19757"/>
      <c r="G19757" s="3"/>
      <c r="H19757" s="3"/>
      <c r="I19757" s="3"/>
      <c r="J19757" s="3"/>
      <c r="K19757" s="3"/>
      <c r="L19757" s="3"/>
      <c r="M19757" s="3"/>
      <c r="N19757" s="3"/>
      <c r="O19757" s="3"/>
      <c r="P19757" s="3"/>
      <c r="Q19757" s="3"/>
      <c r="R19757" s="3"/>
      <c r="S19757" s="3"/>
    </row>
    <row r="19758" spans="5:19" x14ac:dyDescent="0.3">
      <c r="E19758"/>
      <c r="F19758"/>
      <c r="G19758" s="3"/>
      <c r="H19758" s="3"/>
      <c r="I19758" s="3"/>
      <c r="J19758" s="3"/>
      <c r="K19758" s="3"/>
      <c r="L19758" s="3"/>
      <c r="M19758" s="3"/>
      <c r="N19758" s="3"/>
      <c r="O19758" s="3"/>
      <c r="P19758" s="3"/>
      <c r="Q19758" s="3"/>
      <c r="R19758" s="3"/>
      <c r="S19758" s="3"/>
    </row>
    <row r="19759" spans="5:19" x14ac:dyDescent="0.3">
      <c r="E19759"/>
      <c r="F19759"/>
      <c r="G19759" s="3"/>
      <c r="H19759" s="3"/>
      <c r="I19759" s="3"/>
      <c r="J19759" s="3"/>
      <c r="K19759" s="3"/>
      <c r="L19759" s="3"/>
      <c r="M19759" s="3"/>
      <c r="N19759" s="3"/>
      <c r="O19759" s="3"/>
      <c r="P19759" s="3"/>
      <c r="Q19759" s="3"/>
      <c r="R19759" s="3"/>
      <c r="S19759" s="3"/>
    </row>
    <row r="19760" spans="5:19" x14ac:dyDescent="0.3">
      <c r="E19760"/>
      <c r="F19760"/>
      <c r="G19760" s="3"/>
      <c r="H19760" s="3"/>
      <c r="I19760" s="3"/>
      <c r="J19760" s="3"/>
      <c r="K19760" s="3"/>
      <c r="L19760" s="3"/>
      <c r="M19760" s="3"/>
      <c r="N19760" s="3"/>
      <c r="O19760" s="3"/>
      <c r="P19760" s="3"/>
      <c r="Q19760" s="3"/>
      <c r="R19760" s="3"/>
      <c r="S19760" s="3"/>
    </row>
    <row r="19761" spans="5:19" x14ac:dyDescent="0.3">
      <c r="E19761"/>
      <c r="F19761"/>
      <c r="G19761" s="3"/>
      <c r="H19761" s="3"/>
      <c r="I19761" s="3"/>
      <c r="J19761" s="3"/>
      <c r="K19761" s="3"/>
      <c r="L19761" s="3"/>
      <c r="M19761" s="3"/>
      <c r="N19761" s="3"/>
      <c r="O19761" s="3"/>
      <c r="P19761" s="3"/>
      <c r="Q19761" s="3"/>
      <c r="R19761" s="3"/>
      <c r="S19761" s="3"/>
    </row>
    <row r="19762" spans="5:19" x14ac:dyDescent="0.3">
      <c r="E19762"/>
      <c r="F19762"/>
      <c r="G19762" s="3"/>
      <c r="H19762" s="3"/>
      <c r="I19762" s="3"/>
      <c r="J19762" s="3"/>
      <c r="K19762" s="3"/>
      <c r="L19762" s="3"/>
      <c r="M19762" s="3"/>
      <c r="N19762" s="3"/>
      <c r="O19762" s="3"/>
      <c r="P19762" s="3"/>
      <c r="Q19762" s="3"/>
      <c r="R19762" s="3"/>
      <c r="S19762" s="3"/>
    </row>
    <row r="19763" spans="5:19" x14ac:dyDescent="0.3">
      <c r="E19763"/>
      <c r="F19763"/>
      <c r="G19763" s="3"/>
      <c r="H19763" s="3"/>
      <c r="I19763" s="3"/>
      <c r="J19763" s="3"/>
      <c r="K19763" s="3"/>
      <c r="L19763" s="3"/>
      <c r="M19763" s="3"/>
      <c r="N19763" s="3"/>
      <c r="O19763" s="3"/>
      <c r="P19763" s="3"/>
      <c r="Q19763" s="3"/>
      <c r="R19763" s="3"/>
      <c r="S19763" s="3"/>
    </row>
    <row r="19764" spans="5:19" x14ac:dyDescent="0.3">
      <c r="E19764"/>
      <c r="F19764"/>
      <c r="G19764" s="3"/>
      <c r="H19764" s="3"/>
      <c r="I19764" s="3"/>
      <c r="J19764" s="3"/>
      <c r="K19764" s="3"/>
      <c r="L19764" s="3"/>
      <c r="M19764" s="3"/>
      <c r="N19764" s="3"/>
      <c r="O19764" s="3"/>
      <c r="P19764" s="3"/>
      <c r="Q19764" s="3"/>
      <c r="R19764" s="3"/>
      <c r="S19764" s="3"/>
    </row>
    <row r="19765" spans="5:19" x14ac:dyDescent="0.3">
      <c r="E19765"/>
      <c r="F19765"/>
      <c r="G19765" s="3"/>
      <c r="H19765" s="3"/>
      <c r="I19765" s="3"/>
      <c r="J19765" s="3"/>
      <c r="K19765" s="3"/>
      <c r="L19765" s="3"/>
      <c r="M19765" s="3"/>
      <c r="N19765" s="3"/>
      <c r="O19765" s="3"/>
      <c r="P19765" s="3"/>
      <c r="Q19765" s="3"/>
      <c r="R19765" s="3"/>
      <c r="S19765" s="3"/>
    </row>
    <row r="19766" spans="5:19" x14ac:dyDescent="0.3">
      <c r="E19766"/>
      <c r="F19766"/>
      <c r="G19766" s="3"/>
      <c r="H19766" s="3"/>
      <c r="I19766" s="3"/>
      <c r="J19766" s="3"/>
      <c r="K19766" s="3"/>
      <c r="L19766" s="3"/>
      <c r="M19766" s="3"/>
      <c r="N19766" s="3"/>
      <c r="O19766" s="3"/>
      <c r="P19766" s="3"/>
      <c r="Q19766" s="3"/>
      <c r="R19766" s="3"/>
      <c r="S19766" s="3"/>
    </row>
    <row r="19767" spans="5:19" x14ac:dyDescent="0.3">
      <c r="E19767"/>
      <c r="F19767"/>
      <c r="G19767" s="3"/>
      <c r="H19767" s="3"/>
      <c r="I19767" s="3"/>
      <c r="J19767" s="3"/>
      <c r="K19767" s="3"/>
      <c r="L19767" s="3"/>
      <c r="M19767" s="3"/>
      <c r="N19767" s="3"/>
      <c r="O19767" s="3"/>
      <c r="P19767" s="3"/>
      <c r="Q19767" s="3"/>
      <c r="R19767" s="3"/>
      <c r="S19767" s="3"/>
    </row>
    <row r="19768" spans="5:19" x14ac:dyDescent="0.3">
      <c r="E19768"/>
      <c r="F19768"/>
      <c r="G19768" s="3"/>
      <c r="H19768" s="3"/>
      <c r="I19768" s="3"/>
      <c r="J19768" s="3"/>
      <c r="K19768" s="3"/>
      <c r="L19768" s="3"/>
      <c r="M19768" s="3"/>
      <c r="N19768" s="3"/>
      <c r="O19768" s="3"/>
      <c r="P19768" s="3"/>
      <c r="Q19768" s="3"/>
      <c r="R19768" s="3"/>
      <c r="S19768" s="3"/>
    </row>
    <row r="19769" spans="5:19" x14ac:dyDescent="0.3">
      <c r="E19769"/>
      <c r="F19769"/>
      <c r="G19769" s="3"/>
      <c r="H19769" s="3"/>
      <c r="I19769" s="3"/>
      <c r="J19769" s="3"/>
      <c r="K19769" s="3"/>
      <c r="L19769" s="3"/>
      <c r="M19769" s="3"/>
      <c r="N19769" s="3"/>
      <c r="O19769" s="3"/>
      <c r="P19769" s="3"/>
      <c r="Q19769" s="3"/>
      <c r="R19769" s="3"/>
      <c r="S19769" s="3"/>
    </row>
    <row r="19770" spans="5:19" x14ac:dyDescent="0.3">
      <c r="E19770"/>
      <c r="F19770"/>
      <c r="G19770" s="3"/>
      <c r="H19770" s="3"/>
      <c r="I19770" s="3"/>
      <c r="J19770" s="3"/>
      <c r="K19770" s="3"/>
      <c r="L19770" s="3"/>
      <c r="M19770" s="3"/>
      <c r="N19770" s="3"/>
      <c r="O19770" s="3"/>
      <c r="P19770" s="3"/>
      <c r="Q19770" s="3"/>
      <c r="R19770" s="3"/>
      <c r="S19770" s="3"/>
    </row>
    <row r="19771" spans="5:19" x14ac:dyDescent="0.3">
      <c r="E19771"/>
      <c r="F19771"/>
      <c r="G19771" s="3"/>
      <c r="H19771" s="3"/>
      <c r="I19771" s="3"/>
      <c r="J19771" s="3"/>
      <c r="K19771" s="3"/>
      <c r="L19771" s="3"/>
      <c r="M19771" s="3"/>
      <c r="N19771" s="3"/>
      <c r="O19771" s="3"/>
      <c r="P19771" s="3"/>
      <c r="Q19771" s="3"/>
      <c r="R19771" s="3"/>
      <c r="S19771" s="3"/>
    </row>
    <row r="19772" spans="5:19" x14ac:dyDescent="0.3">
      <c r="E19772"/>
      <c r="F19772"/>
      <c r="G19772" s="3"/>
      <c r="H19772" s="3"/>
      <c r="I19772" s="3"/>
      <c r="J19772" s="3"/>
      <c r="K19772" s="3"/>
      <c r="L19772" s="3"/>
      <c r="M19772" s="3"/>
      <c r="N19772" s="3"/>
      <c r="O19772" s="3"/>
      <c r="P19772" s="3"/>
      <c r="Q19772" s="3"/>
      <c r="R19772" s="3"/>
      <c r="S19772" s="3"/>
    </row>
    <row r="19773" spans="5:19" x14ac:dyDescent="0.3">
      <c r="E19773"/>
      <c r="F19773"/>
      <c r="G19773" s="3"/>
      <c r="H19773" s="3"/>
      <c r="I19773" s="3"/>
      <c r="J19773" s="3"/>
      <c r="K19773" s="3"/>
      <c r="L19773" s="3"/>
      <c r="M19773" s="3"/>
      <c r="N19773" s="3"/>
      <c r="O19773" s="3"/>
      <c r="P19773" s="3"/>
      <c r="Q19773" s="3"/>
      <c r="R19773" s="3"/>
      <c r="S19773" s="3"/>
    </row>
    <row r="19774" spans="5:19" x14ac:dyDescent="0.3">
      <c r="E19774"/>
      <c r="F19774"/>
      <c r="G19774" s="3"/>
      <c r="H19774" s="3"/>
      <c r="I19774" s="3"/>
      <c r="J19774" s="3"/>
      <c r="K19774" s="3"/>
      <c r="L19774" s="3"/>
      <c r="M19774" s="3"/>
      <c r="N19774" s="3"/>
      <c r="O19774" s="3"/>
      <c r="P19774" s="3"/>
      <c r="Q19774" s="3"/>
      <c r="R19774" s="3"/>
      <c r="S19774" s="3"/>
    </row>
    <row r="19775" spans="5:19" x14ac:dyDescent="0.3">
      <c r="E19775"/>
      <c r="F19775"/>
      <c r="G19775" s="3"/>
      <c r="H19775" s="3"/>
      <c r="I19775" s="3"/>
      <c r="J19775" s="3"/>
      <c r="K19775" s="3"/>
      <c r="L19775" s="3"/>
      <c r="M19775" s="3"/>
      <c r="N19775" s="3"/>
      <c r="O19775" s="3"/>
      <c r="P19775" s="3"/>
      <c r="Q19775" s="3"/>
      <c r="R19775" s="3"/>
      <c r="S19775" s="3"/>
    </row>
    <row r="19776" spans="5:19" x14ac:dyDescent="0.3">
      <c r="E19776"/>
      <c r="F19776"/>
      <c r="G19776" s="3"/>
      <c r="H19776" s="3"/>
      <c r="I19776" s="3"/>
      <c r="J19776" s="3"/>
      <c r="K19776" s="3"/>
      <c r="L19776" s="3"/>
      <c r="M19776" s="3"/>
      <c r="N19776" s="3"/>
      <c r="O19776" s="3"/>
      <c r="P19776" s="3"/>
      <c r="Q19776" s="3"/>
      <c r="R19776" s="3"/>
      <c r="S19776" s="3"/>
    </row>
    <row r="19777" spans="5:19" x14ac:dyDescent="0.3">
      <c r="E19777"/>
      <c r="F19777"/>
      <c r="G19777" s="3"/>
      <c r="H19777" s="3"/>
      <c r="I19777" s="3"/>
      <c r="J19777" s="3"/>
      <c r="K19777" s="3"/>
      <c r="L19777" s="3"/>
      <c r="M19777" s="3"/>
      <c r="N19777" s="3"/>
      <c r="O19777" s="3"/>
      <c r="P19777" s="3"/>
      <c r="Q19777" s="3"/>
      <c r="R19777" s="3"/>
      <c r="S19777" s="3"/>
    </row>
    <row r="19778" spans="5:19" x14ac:dyDescent="0.3">
      <c r="E19778"/>
      <c r="F19778"/>
      <c r="G19778" s="3"/>
      <c r="H19778" s="3"/>
      <c r="I19778" s="3"/>
      <c r="J19778" s="3"/>
      <c r="K19778" s="3"/>
      <c r="L19778" s="3"/>
      <c r="M19778" s="3"/>
      <c r="N19778" s="3"/>
      <c r="O19778" s="3"/>
      <c r="P19778" s="3"/>
      <c r="Q19778" s="3"/>
      <c r="R19778" s="3"/>
      <c r="S19778" s="3"/>
    </row>
    <row r="19779" spans="5:19" x14ac:dyDescent="0.3">
      <c r="E19779"/>
      <c r="F19779"/>
      <c r="G19779" s="3"/>
      <c r="H19779" s="3"/>
      <c r="I19779" s="3"/>
      <c r="J19779" s="3"/>
      <c r="K19779" s="3"/>
      <c r="L19779" s="3"/>
      <c r="M19779" s="3"/>
      <c r="N19779" s="3"/>
      <c r="O19779" s="3"/>
      <c r="P19779" s="3"/>
      <c r="Q19779" s="3"/>
      <c r="R19779" s="3"/>
      <c r="S19779" s="3"/>
    </row>
    <row r="19780" spans="5:19" x14ac:dyDescent="0.3">
      <c r="E19780"/>
      <c r="F19780"/>
      <c r="G19780" s="3"/>
      <c r="H19780" s="3"/>
      <c r="I19780" s="3"/>
      <c r="J19780" s="3"/>
      <c r="K19780" s="3"/>
      <c r="L19780" s="3"/>
      <c r="M19780" s="3"/>
      <c r="N19780" s="3"/>
      <c r="O19780" s="3"/>
      <c r="P19780" s="3"/>
      <c r="Q19780" s="3"/>
      <c r="R19780" s="3"/>
      <c r="S19780" s="3"/>
    </row>
    <row r="19781" spans="5:19" x14ac:dyDescent="0.3">
      <c r="E19781"/>
      <c r="F19781"/>
      <c r="G19781" s="3"/>
      <c r="H19781" s="3"/>
      <c r="I19781" s="3"/>
      <c r="J19781" s="3"/>
      <c r="K19781" s="3"/>
      <c r="L19781" s="3"/>
      <c r="M19781" s="3"/>
      <c r="N19781" s="3"/>
      <c r="O19781" s="3"/>
      <c r="P19781" s="3"/>
      <c r="Q19781" s="3"/>
      <c r="R19781" s="3"/>
      <c r="S19781" s="3"/>
    </row>
    <row r="19782" spans="5:19" x14ac:dyDescent="0.3">
      <c r="E19782"/>
      <c r="F19782"/>
      <c r="G19782" s="3"/>
      <c r="H19782" s="3"/>
      <c r="I19782" s="3"/>
      <c r="J19782" s="3"/>
      <c r="K19782" s="3"/>
      <c r="L19782" s="3"/>
      <c r="M19782" s="3"/>
      <c r="N19782" s="3"/>
      <c r="O19782" s="3"/>
      <c r="P19782" s="3"/>
      <c r="Q19782" s="3"/>
      <c r="R19782" s="3"/>
      <c r="S19782" s="3"/>
    </row>
    <row r="19783" spans="5:19" x14ac:dyDescent="0.3">
      <c r="E19783"/>
      <c r="F19783"/>
      <c r="G19783" s="3"/>
      <c r="H19783" s="3"/>
      <c r="I19783" s="3"/>
      <c r="J19783" s="3"/>
      <c r="K19783" s="3"/>
      <c r="L19783" s="3"/>
      <c r="M19783" s="3"/>
      <c r="N19783" s="3"/>
      <c r="O19783" s="3"/>
      <c r="P19783" s="3"/>
      <c r="Q19783" s="3"/>
      <c r="R19783" s="3"/>
      <c r="S19783" s="3"/>
    </row>
    <row r="19784" spans="5:19" x14ac:dyDescent="0.3">
      <c r="E19784"/>
      <c r="F19784"/>
      <c r="G19784" s="3"/>
      <c r="H19784" s="3"/>
      <c r="I19784" s="3"/>
      <c r="J19784" s="3"/>
      <c r="K19784" s="3"/>
      <c r="L19784" s="3"/>
      <c r="M19784" s="3"/>
      <c r="N19784" s="3"/>
      <c r="O19784" s="3"/>
      <c r="P19784" s="3"/>
      <c r="Q19784" s="3"/>
      <c r="R19784" s="3"/>
      <c r="S19784" s="3"/>
    </row>
    <row r="19785" spans="5:19" x14ac:dyDescent="0.3">
      <c r="E19785"/>
      <c r="F19785"/>
      <c r="G19785" s="3"/>
      <c r="H19785" s="3"/>
      <c r="I19785" s="3"/>
      <c r="J19785" s="3"/>
      <c r="K19785" s="3"/>
      <c r="L19785" s="3"/>
      <c r="M19785" s="3"/>
      <c r="N19785" s="3"/>
      <c r="O19785" s="3"/>
      <c r="P19785" s="3"/>
      <c r="Q19785" s="3"/>
      <c r="R19785" s="3"/>
      <c r="S19785" s="3"/>
    </row>
    <row r="19786" spans="5:19" x14ac:dyDescent="0.3">
      <c r="E19786"/>
      <c r="F19786"/>
      <c r="G19786" s="3"/>
      <c r="H19786" s="3"/>
      <c r="I19786" s="3"/>
      <c r="J19786" s="3"/>
      <c r="K19786" s="3"/>
      <c r="L19786" s="3"/>
      <c r="M19786" s="3"/>
      <c r="N19786" s="3"/>
      <c r="O19786" s="3"/>
      <c r="P19786" s="3"/>
      <c r="Q19786" s="3"/>
      <c r="R19786" s="3"/>
      <c r="S19786" s="3"/>
    </row>
    <row r="19787" spans="5:19" x14ac:dyDescent="0.3">
      <c r="E19787"/>
      <c r="F19787"/>
      <c r="G19787" s="3"/>
      <c r="H19787" s="3"/>
      <c r="I19787" s="3"/>
      <c r="J19787" s="3"/>
      <c r="K19787" s="3"/>
      <c r="L19787" s="3"/>
      <c r="M19787" s="3"/>
      <c r="N19787" s="3"/>
      <c r="O19787" s="3"/>
      <c r="P19787" s="3"/>
      <c r="Q19787" s="3"/>
      <c r="R19787" s="3"/>
      <c r="S19787" s="3"/>
    </row>
    <row r="19788" spans="5:19" x14ac:dyDescent="0.3">
      <c r="E19788"/>
      <c r="F19788"/>
      <c r="G19788" s="3"/>
      <c r="H19788" s="3"/>
      <c r="I19788" s="3"/>
      <c r="J19788" s="3"/>
      <c r="K19788" s="3"/>
      <c r="L19788" s="3"/>
      <c r="M19788" s="3"/>
      <c r="N19788" s="3"/>
      <c r="O19788" s="3"/>
      <c r="P19788" s="3"/>
      <c r="Q19788" s="3"/>
      <c r="R19788" s="3"/>
      <c r="S19788" s="3"/>
    </row>
    <row r="19789" spans="5:19" x14ac:dyDescent="0.3">
      <c r="E19789"/>
      <c r="F19789"/>
      <c r="G19789" s="3"/>
      <c r="H19789" s="3"/>
      <c r="I19789" s="3"/>
      <c r="J19789" s="3"/>
      <c r="K19789" s="3"/>
      <c r="L19789" s="3"/>
      <c r="M19789" s="3"/>
      <c r="N19789" s="3"/>
      <c r="O19789" s="3"/>
      <c r="P19789" s="3"/>
      <c r="Q19789" s="3"/>
      <c r="R19789" s="3"/>
      <c r="S19789" s="3"/>
    </row>
    <row r="19790" spans="5:19" x14ac:dyDescent="0.3">
      <c r="E19790"/>
      <c r="F19790"/>
      <c r="G19790" s="3"/>
      <c r="H19790" s="3"/>
      <c r="I19790" s="3"/>
      <c r="J19790" s="3"/>
      <c r="K19790" s="3"/>
      <c r="L19790" s="3"/>
      <c r="M19790" s="3"/>
      <c r="N19790" s="3"/>
      <c r="O19790" s="3"/>
      <c r="P19790" s="3"/>
      <c r="Q19790" s="3"/>
      <c r="R19790" s="3"/>
      <c r="S19790" s="3"/>
    </row>
    <row r="19791" spans="5:19" x14ac:dyDescent="0.3">
      <c r="E19791"/>
      <c r="F19791"/>
      <c r="G19791" s="3"/>
      <c r="H19791" s="3"/>
      <c r="I19791" s="3"/>
      <c r="J19791" s="3"/>
      <c r="K19791" s="3"/>
      <c r="L19791" s="3"/>
      <c r="M19791" s="3"/>
      <c r="N19791" s="3"/>
      <c r="O19791" s="3"/>
      <c r="P19791" s="3"/>
      <c r="Q19791" s="3"/>
      <c r="R19791" s="3"/>
      <c r="S19791" s="3"/>
    </row>
    <row r="19792" spans="5:19" x14ac:dyDescent="0.3">
      <c r="E19792"/>
      <c r="F19792"/>
      <c r="G19792" s="3"/>
      <c r="H19792" s="3"/>
      <c r="I19792" s="3"/>
      <c r="J19792" s="3"/>
      <c r="K19792" s="3"/>
      <c r="L19792" s="3"/>
      <c r="M19792" s="3"/>
      <c r="N19792" s="3"/>
      <c r="O19792" s="3"/>
      <c r="P19792" s="3"/>
      <c r="Q19792" s="3"/>
      <c r="R19792" s="3"/>
      <c r="S19792" s="3"/>
    </row>
    <row r="19793" spans="5:19" x14ac:dyDescent="0.3">
      <c r="E19793"/>
      <c r="F19793"/>
      <c r="G19793" s="3"/>
      <c r="H19793" s="3"/>
      <c r="I19793" s="3"/>
      <c r="J19793" s="3"/>
      <c r="K19793" s="3"/>
      <c r="L19793" s="3"/>
      <c r="M19793" s="3"/>
      <c r="N19793" s="3"/>
      <c r="O19793" s="3"/>
      <c r="P19793" s="3"/>
      <c r="Q19793" s="3"/>
      <c r="R19793" s="3"/>
      <c r="S19793" s="3"/>
    </row>
    <row r="19794" spans="5:19" x14ac:dyDescent="0.3">
      <c r="E19794"/>
      <c r="F19794"/>
      <c r="G19794" s="3"/>
      <c r="H19794" s="3"/>
      <c r="I19794" s="3"/>
      <c r="J19794" s="3"/>
      <c r="K19794" s="3"/>
      <c r="L19794" s="3"/>
      <c r="M19794" s="3"/>
      <c r="N19794" s="3"/>
      <c r="O19794" s="3"/>
      <c r="P19794" s="3"/>
      <c r="Q19794" s="3"/>
      <c r="R19794" s="3"/>
      <c r="S19794" s="3"/>
    </row>
    <row r="19795" spans="5:19" x14ac:dyDescent="0.3">
      <c r="E19795"/>
      <c r="F19795"/>
      <c r="G19795" s="3"/>
      <c r="H19795" s="3"/>
      <c r="I19795" s="3"/>
      <c r="J19795" s="3"/>
      <c r="K19795" s="3"/>
      <c r="L19795" s="3"/>
      <c r="M19795" s="3"/>
      <c r="N19795" s="3"/>
      <c r="O19795" s="3"/>
      <c r="P19795" s="3"/>
      <c r="Q19795" s="3"/>
      <c r="R19795" s="3"/>
      <c r="S19795" s="3"/>
    </row>
    <row r="19796" spans="5:19" x14ac:dyDescent="0.3">
      <c r="E19796"/>
      <c r="F19796"/>
      <c r="G19796" s="3"/>
      <c r="H19796" s="3"/>
      <c r="I19796" s="3"/>
      <c r="J19796" s="3"/>
      <c r="K19796" s="3"/>
      <c r="L19796" s="3"/>
      <c r="M19796" s="3"/>
      <c r="N19796" s="3"/>
      <c r="O19796" s="3"/>
      <c r="P19796" s="3"/>
      <c r="Q19796" s="3"/>
      <c r="R19796" s="3"/>
      <c r="S19796" s="3"/>
    </row>
    <row r="19797" spans="5:19" x14ac:dyDescent="0.3">
      <c r="E19797"/>
      <c r="F19797"/>
      <c r="G19797" s="3"/>
      <c r="H19797" s="3"/>
      <c r="I19797" s="3"/>
      <c r="J19797" s="3"/>
      <c r="K19797" s="3"/>
      <c r="L19797" s="3"/>
      <c r="M19797" s="3"/>
      <c r="N19797" s="3"/>
      <c r="O19797" s="3"/>
      <c r="P19797" s="3"/>
      <c r="Q19797" s="3"/>
      <c r="R19797" s="3"/>
      <c r="S19797" s="3"/>
    </row>
    <row r="19798" spans="5:19" x14ac:dyDescent="0.3">
      <c r="E19798"/>
      <c r="F19798"/>
      <c r="G19798" s="3"/>
      <c r="H19798" s="3"/>
      <c r="I19798" s="3"/>
      <c r="J19798" s="3"/>
      <c r="K19798" s="3"/>
      <c r="L19798" s="3"/>
      <c r="M19798" s="3"/>
      <c r="N19798" s="3"/>
      <c r="O19798" s="3"/>
      <c r="P19798" s="3"/>
      <c r="Q19798" s="3"/>
      <c r="R19798" s="3"/>
      <c r="S19798" s="3"/>
    </row>
    <row r="19799" spans="5:19" x14ac:dyDescent="0.3">
      <c r="E19799"/>
      <c r="F19799"/>
      <c r="G19799" s="3"/>
      <c r="H19799" s="3"/>
      <c r="I19799" s="3"/>
      <c r="J19799" s="3"/>
      <c r="K19799" s="3"/>
      <c r="L19799" s="3"/>
      <c r="M19799" s="3"/>
      <c r="N19799" s="3"/>
      <c r="O19799" s="3"/>
      <c r="P19799" s="3"/>
      <c r="Q19799" s="3"/>
      <c r="R19799" s="3"/>
      <c r="S19799" s="3"/>
    </row>
    <row r="19800" spans="5:19" x14ac:dyDescent="0.3">
      <c r="E19800"/>
      <c r="F19800"/>
      <c r="G19800" s="3"/>
      <c r="H19800" s="3"/>
      <c r="I19800" s="3"/>
      <c r="J19800" s="3"/>
      <c r="K19800" s="3"/>
      <c r="L19800" s="3"/>
      <c r="M19800" s="3"/>
      <c r="N19800" s="3"/>
      <c r="O19800" s="3"/>
      <c r="P19800" s="3"/>
      <c r="Q19800" s="3"/>
      <c r="R19800" s="3"/>
      <c r="S19800" s="3"/>
    </row>
    <row r="19801" spans="5:19" x14ac:dyDescent="0.3">
      <c r="E19801"/>
      <c r="F19801"/>
      <c r="G19801" s="3"/>
      <c r="H19801" s="3"/>
      <c r="I19801" s="3"/>
      <c r="J19801" s="3"/>
      <c r="K19801" s="3"/>
      <c r="L19801" s="3"/>
      <c r="M19801" s="3"/>
      <c r="N19801" s="3"/>
      <c r="O19801" s="3"/>
      <c r="P19801" s="3"/>
      <c r="Q19801" s="3"/>
      <c r="R19801" s="3"/>
      <c r="S19801" s="3"/>
    </row>
    <row r="19802" spans="5:19" x14ac:dyDescent="0.3">
      <c r="E19802"/>
      <c r="F19802"/>
      <c r="G19802" s="3"/>
      <c r="H19802" s="3"/>
      <c r="I19802" s="3"/>
      <c r="J19802" s="3"/>
      <c r="K19802" s="3"/>
      <c r="L19802" s="3"/>
      <c r="M19802" s="3"/>
      <c r="N19802" s="3"/>
      <c r="O19802" s="3"/>
      <c r="P19802" s="3"/>
      <c r="Q19802" s="3"/>
      <c r="R19802" s="3"/>
      <c r="S19802" s="3"/>
    </row>
    <row r="19803" spans="5:19" x14ac:dyDescent="0.3">
      <c r="E19803"/>
      <c r="F19803"/>
      <c r="G19803" s="3"/>
      <c r="H19803" s="3"/>
      <c r="I19803" s="3"/>
      <c r="J19803" s="3"/>
      <c r="K19803" s="3"/>
      <c r="L19803" s="3"/>
      <c r="M19803" s="3"/>
      <c r="N19803" s="3"/>
      <c r="O19803" s="3"/>
      <c r="P19803" s="3"/>
      <c r="Q19803" s="3"/>
      <c r="R19803" s="3"/>
      <c r="S19803" s="3"/>
    </row>
    <row r="19804" spans="5:19" x14ac:dyDescent="0.3">
      <c r="E19804"/>
      <c r="F19804"/>
      <c r="G19804" s="3"/>
      <c r="H19804" s="3"/>
      <c r="I19804" s="3"/>
      <c r="J19804" s="3"/>
      <c r="K19804" s="3"/>
      <c r="L19804" s="3"/>
      <c r="M19804" s="3"/>
      <c r="N19804" s="3"/>
      <c r="O19804" s="3"/>
      <c r="P19804" s="3"/>
      <c r="Q19804" s="3"/>
      <c r="R19804" s="3"/>
      <c r="S19804" s="3"/>
    </row>
    <row r="19805" spans="5:19" x14ac:dyDescent="0.3">
      <c r="E19805"/>
      <c r="F19805"/>
      <c r="G19805" s="3"/>
      <c r="H19805" s="3"/>
      <c r="I19805" s="3"/>
      <c r="J19805" s="3"/>
      <c r="K19805" s="3"/>
      <c r="L19805" s="3"/>
      <c r="M19805" s="3"/>
      <c r="N19805" s="3"/>
      <c r="O19805" s="3"/>
      <c r="P19805" s="3"/>
      <c r="Q19805" s="3"/>
      <c r="R19805" s="3"/>
      <c r="S19805" s="3"/>
    </row>
    <row r="19806" spans="5:19" x14ac:dyDescent="0.3">
      <c r="E19806"/>
      <c r="F19806"/>
      <c r="G19806" s="3"/>
      <c r="H19806" s="3"/>
      <c r="I19806" s="3"/>
      <c r="J19806" s="3"/>
      <c r="K19806" s="3"/>
      <c r="L19806" s="3"/>
      <c r="M19806" s="3"/>
      <c r="N19806" s="3"/>
      <c r="O19806" s="3"/>
      <c r="P19806" s="3"/>
      <c r="Q19806" s="3"/>
      <c r="R19806" s="3"/>
      <c r="S19806" s="3"/>
    </row>
    <row r="19807" spans="5:19" x14ac:dyDescent="0.3">
      <c r="E19807"/>
      <c r="F19807"/>
      <c r="G19807" s="3"/>
      <c r="H19807" s="3"/>
      <c r="I19807" s="3"/>
      <c r="J19807" s="3"/>
      <c r="K19807" s="3"/>
      <c r="L19807" s="3"/>
      <c r="M19807" s="3"/>
      <c r="N19807" s="3"/>
      <c r="O19807" s="3"/>
      <c r="P19807" s="3"/>
      <c r="Q19807" s="3"/>
      <c r="R19807" s="3"/>
      <c r="S19807" s="3"/>
    </row>
    <row r="19808" spans="5:19" x14ac:dyDescent="0.3">
      <c r="E19808"/>
      <c r="F19808"/>
      <c r="G19808" s="3"/>
      <c r="H19808" s="3"/>
      <c r="I19808" s="3"/>
      <c r="J19808" s="3"/>
      <c r="K19808" s="3"/>
      <c r="L19808" s="3"/>
      <c r="M19808" s="3"/>
      <c r="N19808" s="3"/>
      <c r="O19808" s="3"/>
      <c r="P19808" s="3"/>
      <c r="Q19808" s="3"/>
      <c r="R19808" s="3"/>
      <c r="S19808" s="3"/>
    </row>
    <row r="19809" spans="5:19" x14ac:dyDescent="0.3">
      <c r="E19809"/>
      <c r="F19809"/>
      <c r="G19809" s="3"/>
      <c r="H19809" s="3"/>
      <c r="I19809" s="3"/>
      <c r="J19809" s="3"/>
      <c r="K19809" s="3"/>
      <c r="L19809" s="3"/>
      <c r="M19809" s="3"/>
      <c r="N19809" s="3"/>
      <c r="O19809" s="3"/>
      <c r="P19809" s="3"/>
      <c r="Q19809" s="3"/>
      <c r="R19809" s="3"/>
      <c r="S19809" s="3"/>
    </row>
    <row r="19810" spans="5:19" x14ac:dyDescent="0.3">
      <c r="E19810"/>
      <c r="F19810"/>
      <c r="G19810" s="3"/>
      <c r="H19810" s="3"/>
      <c r="I19810" s="3"/>
      <c r="J19810" s="3"/>
      <c r="K19810" s="3"/>
      <c r="L19810" s="3"/>
      <c r="M19810" s="3"/>
      <c r="N19810" s="3"/>
      <c r="O19810" s="3"/>
      <c r="P19810" s="3"/>
      <c r="Q19810" s="3"/>
      <c r="R19810" s="3"/>
      <c r="S19810" s="3"/>
    </row>
    <row r="19811" spans="5:19" x14ac:dyDescent="0.3">
      <c r="E19811"/>
      <c r="F19811"/>
      <c r="G19811" s="3"/>
      <c r="H19811" s="3"/>
      <c r="I19811" s="3"/>
      <c r="J19811" s="3"/>
      <c r="K19811" s="3"/>
      <c r="L19811" s="3"/>
      <c r="M19811" s="3"/>
      <c r="N19811" s="3"/>
      <c r="O19811" s="3"/>
      <c r="P19811" s="3"/>
      <c r="Q19811" s="3"/>
      <c r="R19811" s="3"/>
      <c r="S19811" s="3"/>
    </row>
    <row r="19812" spans="5:19" x14ac:dyDescent="0.3">
      <c r="E19812"/>
      <c r="F19812"/>
      <c r="G19812" s="3"/>
      <c r="H19812" s="3"/>
      <c r="I19812" s="3"/>
      <c r="J19812" s="3"/>
      <c r="K19812" s="3"/>
      <c r="L19812" s="3"/>
      <c r="M19812" s="3"/>
      <c r="N19812" s="3"/>
      <c r="O19812" s="3"/>
      <c r="P19812" s="3"/>
      <c r="Q19812" s="3"/>
      <c r="R19812" s="3"/>
      <c r="S19812" s="3"/>
    </row>
    <row r="19813" spans="5:19" x14ac:dyDescent="0.3">
      <c r="E19813"/>
      <c r="F19813"/>
      <c r="G19813" s="3"/>
      <c r="H19813" s="3"/>
      <c r="I19813" s="3"/>
      <c r="J19813" s="3"/>
      <c r="K19813" s="3"/>
      <c r="L19813" s="3"/>
      <c r="M19813" s="3"/>
      <c r="N19813" s="3"/>
      <c r="O19813" s="3"/>
      <c r="P19813" s="3"/>
      <c r="Q19813" s="3"/>
      <c r="R19813" s="3"/>
      <c r="S19813" s="3"/>
    </row>
    <row r="19814" spans="5:19" x14ac:dyDescent="0.3">
      <c r="E19814"/>
      <c r="F19814"/>
      <c r="G19814" s="3"/>
      <c r="H19814" s="3"/>
      <c r="I19814" s="3"/>
      <c r="J19814" s="3"/>
      <c r="K19814" s="3"/>
      <c r="L19814" s="3"/>
      <c r="M19814" s="3"/>
      <c r="N19814" s="3"/>
      <c r="O19814" s="3"/>
      <c r="P19814" s="3"/>
      <c r="Q19814" s="3"/>
      <c r="R19814" s="3"/>
      <c r="S19814" s="3"/>
    </row>
    <row r="19815" spans="5:19" x14ac:dyDescent="0.3">
      <c r="E19815"/>
      <c r="F19815"/>
      <c r="G19815" s="3"/>
      <c r="H19815" s="3"/>
      <c r="I19815" s="3"/>
      <c r="J19815" s="3"/>
      <c r="K19815" s="3"/>
      <c r="L19815" s="3"/>
      <c r="M19815" s="3"/>
      <c r="N19815" s="3"/>
      <c r="O19815" s="3"/>
      <c r="P19815" s="3"/>
      <c r="Q19815" s="3"/>
      <c r="R19815" s="3"/>
      <c r="S19815" s="3"/>
    </row>
    <row r="19816" spans="5:19" x14ac:dyDescent="0.3">
      <c r="E19816"/>
      <c r="F19816"/>
      <c r="G19816" s="3"/>
      <c r="H19816" s="3"/>
      <c r="I19816" s="3"/>
      <c r="J19816" s="3"/>
      <c r="K19816" s="3"/>
      <c r="L19816" s="3"/>
      <c r="M19816" s="3"/>
      <c r="N19816" s="3"/>
      <c r="O19816" s="3"/>
      <c r="P19816" s="3"/>
      <c r="Q19816" s="3"/>
      <c r="R19816" s="3"/>
      <c r="S19816" s="3"/>
    </row>
    <row r="19817" spans="5:19" x14ac:dyDescent="0.3">
      <c r="E19817"/>
      <c r="F19817"/>
      <c r="G19817" s="3"/>
      <c r="H19817" s="3"/>
      <c r="I19817" s="3"/>
      <c r="J19817" s="3"/>
      <c r="K19817" s="3"/>
      <c r="L19817" s="3"/>
      <c r="M19817" s="3"/>
      <c r="N19817" s="3"/>
      <c r="O19817" s="3"/>
      <c r="P19817" s="3"/>
      <c r="Q19817" s="3"/>
      <c r="R19817" s="3"/>
      <c r="S19817" s="3"/>
    </row>
    <row r="19818" spans="5:19" x14ac:dyDescent="0.3">
      <c r="E19818"/>
      <c r="F19818"/>
      <c r="G19818" s="3"/>
      <c r="H19818" s="3"/>
      <c r="I19818" s="3"/>
      <c r="J19818" s="3"/>
      <c r="K19818" s="3"/>
      <c r="L19818" s="3"/>
      <c r="M19818" s="3"/>
      <c r="N19818" s="3"/>
      <c r="O19818" s="3"/>
      <c r="P19818" s="3"/>
      <c r="Q19818" s="3"/>
      <c r="R19818" s="3"/>
      <c r="S19818" s="3"/>
    </row>
    <row r="19819" spans="5:19" x14ac:dyDescent="0.3">
      <c r="E19819"/>
      <c r="F19819"/>
      <c r="G19819" s="3"/>
      <c r="H19819" s="3"/>
      <c r="I19819" s="3"/>
      <c r="J19819" s="3"/>
      <c r="K19819" s="3"/>
      <c r="L19819" s="3"/>
      <c r="M19819" s="3"/>
      <c r="N19819" s="3"/>
      <c r="O19819" s="3"/>
      <c r="P19819" s="3"/>
      <c r="Q19819" s="3"/>
      <c r="R19819" s="3"/>
      <c r="S19819" s="3"/>
    </row>
    <row r="19820" spans="5:19" x14ac:dyDescent="0.3">
      <c r="E19820"/>
      <c r="F19820"/>
      <c r="G19820" s="3"/>
      <c r="H19820" s="3"/>
      <c r="I19820" s="3"/>
      <c r="J19820" s="3"/>
      <c r="K19820" s="3"/>
      <c r="L19820" s="3"/>
      <c r="M19820" s="3"/>
      <c r="N19820" s="3"/>
      <c r="O19820" s="3"/>
      <c r="P19820" s="3"/>
      <c r="Q19820" s="3"/>
      <c r="R19820" s="3"/>
      <c r="S19820" s="3"/>
    </row>
    <row r="19821" spans="5:19" x14ac:dyDescent="0.3">
      <c r="E19821"/>
      <c r="F19821"/>
      <c r="G19821" s="3"/>
      <c r="H19821" s="3"/>
      <c r="I19821" s="3"/>
      <c r="J19821" s="3"/>
      <c r="K19821" s="3"/>
      <c r="L19821" s="3"/>
      <c r="M19821" s="3"/>
      <c r="N19821" s="3"/>
      <c r="O19821" s="3"/>
      <c r="P19821" s="3"/>
      <c r="Q19821" s="3"/>
      <c r="R19821" s="3"/>
      <c r="S19821" s="3"/>
    </row>
    <row r="19822" spans="5:19" x14ac:dyDescent="0.3">
      <c r="E19822"/>
      <c r="F19822"/>
      <c r="G19822" s="3"/>
      <c r="H19822" s="3"/>
      <c r="I19822" s="3"/>
      <c r="J19822" s="3"/>
      <c r="K19822" s="3"/>
      <c r="L19822" s="3"/>
      <c r="M19822" s="3"/>
      <c r="N19822" s="3"/>
      <c r="O19822" s="3"/>
      <c r="P19822" s="3"/>
      <c r="Q19822" s="3"/>
      <c r="R19822" s="3"/>
      <c r="S19822" s="3"/>
    </row>
    <row r="19823" spans="5:19" x14ac:dyDescent="0.3">
      <c r="E19823"/>
      <c r="F19823"/>
      <c r="G19823" s="3"/>
      <c r="H19823" s="3"/>
      <c r="I19823" s="3"/>
      <c r="J19823" s="3"/>
      <c r="K19823" s="3"/>
      <c r="L19823" s="3"/>
      <c r="M19823" s="3"/>
      <c r="N19823" s="3"/>
      <c r="O19823" s="3"/>
      <c r="P19823" s="3"/>
      <c r="Q19823" s="3"/>
      <c r="R19823" s="3"/>
      <c r="S19823" s="3"/>
    </row>
    <row r="19824" spans="5:19" x14ac:dyDescent="0.3">
      <c r="E19824"/>
      <c r="F19824"/>
      <c r="G19824" s="3"/>
      <c r="H19824" s="3"/>
      <c r="I19824" s="3"/>
      <c r="J19824" s="3"/>
      <c r="K19824" s="3"/>
      <c r="L19824" s="3"/>
      <c r="M19824" s="3"/>
      <c r="N19824" s="3"/>
      <c r="O19824" s="3"/>
      <c r="P19824" s="3"/>
      <c r="Q19824" s="3"/>
      <c r="R19824" s="3"/>
      <c r="S19824" s="3"/>
    </row>
    <row r="19825" spans="5:19" x14ac:dyDescent="0.3">
      <c r="E19825"/>
      <c r="F19825"/>
      <c r="G19825" s="3"/>
      <c r="H19825" s="3"/>
      <c r="I19825" s="3"/>
      <c r="J19825" s="3"/>
      <c r="K19825" s="3"/>
      <c r="L19825" s="3"/>
      <c r="M19825" s="3"/>
      <c r="N19825" s="3"/>
      <c r="O19825" s="3"/>
      <c r="P19825" s="3"/>
      <c r="Q19825" s="3"/>
      <c r="R19825" s="3"/>
      <c r="S19825" s="3"/>
    </row>
    <row r="19826" spans="5:19" x14ac:dyDescent="0.3">
      <c r="E19826"/>
      <c r="F19826"/>
      <c r="G19826" s="3"/>
      <c r="H19826" s="3"/>
      <c r="I19826" s="3"/>
      <c r="J19826" s="3"/>
      <c r="K19826" s="3"/>
      <c r="L19826" s="3"/>
      <c r="M19826" s="3"/>
      <c r="N19826" s="3"/>
      <c r="O19826" s="3"/>
      <c r="P19826" s="3"/>
      <c r="Q19826" s="3"/>
      <c r="R19826" s="3"/>
      <c r="S19826" s="3"/>
    </row>
    <row r="19827" spans="5:19" x14ac:dyDescent="0.3">
      <c r="E19827"/>
      <c r="F19827"/>
      <c r="G19827" s="3"/>
      <c r="H19827" s="3"/>
      <c r="I19827" s="3"/>
      <c r="J19827" s="3"/>
      <c r="K19827" s="3"/>
      <c r="L19827" s="3"/>
      <c r="M19827" s="3"/>
      <c r="N19827" s="3"/>
      <c r="O19827" s="3"/>
      <c r="P19827" s="3"/>
      <c r="Q19827" s="3"/>
      <c r="R19827" s="3"/>
      <c r="S19827" s="3"/>
    </row>
    <row r="19828" spans="5:19" x14ac:dyDescent="0.3">
      <c r="E19828"/>
      <c r="F19828"/>
      <c r="G19828" s="3"/>
      <c r="H19828" s="3"/>
      <c r="I19828" s="3"/>
      <c r="J19828" s="3"/>
      <c r="K19828" s="3"/>
      <c r="L19828" s="3"/>
      <c r="M19828" s="3"/>
      <c r="N19828" s="3"/>
      <c r="O19828" s="3"/>
      <c r="P19828" s="3"/>
      <c r="Q19828" s="3"/>
      <c r="R19828" s="3"/>
      <c r="S19828" s="3"/>
    </row>
    <row r="19829" spans="5:19" x14ac:dyDescent="0.3">
      <c r="E19829"/>
      <c r="F19829"/>
      <c r="G19829" s="3"/>
      <c r="H19829" s="3"/>
      <c r="I19829" s="3"/>
      <c r="J19829" s="3"/>
      <c r="K19829" s="3"/>
      <c r="L19829" s="3"/>
      <c r="M19829" s="3"/>
      <c r="N19829" s="3"/>
      <c r="O19829" s="3"/>
      <c r="P19829" s="3"/>
      <c r="Q19829" s="3"/>
      <c r="R19829" s="3"/>
      <c r="S19829" s="3"/>
    </row>
    <row r="19830" spans="5:19" x14ac:dyDescent="0.3">
      <c r="E19830"/>
      <c r="F19830"/>
      <c r="G19830" s="3"/>
      <c r="H19830" s="3"/>
      <c r="I19830" s="3"/>
      <c r="J19830" s="3"/>
      <c r="K19830" s="3"/>
      <c r="L19830" s="3"/>
      <c r="M19830" s="3"/>
      <c r="N19830" s="3"/>
      <c r="O19830" s="3"/>
      <c r="P19830" s="3"/>
      <c r="Q19830" s="3"/>
      <c r="R19830" s="3"/>
      <c r="S19830" s="3"/>
    </row>
    <row r="19831" spans="5:19" x14ac:dyDescent="0.3">
      <c r="E19831"/>
      <c r="F19831"/>
      <c r="G19831" s="3"/>
      <c r="H19831" s="3"/>
      <c r="I19831" s="3"/>
      <c r="J19831" s="3"/>
      <c r="K19831" s="3"/>
      <c r="L19831" s="3"/>
      <c r="M19831" s="3"/>
      <c r="N19831" s="3"/>
      <c r="O19831" s="3"/>
      <c r="P19831" s="3"/>
      <c r="Q19831" s="3"/>
      <c r="R19831" s="3"/>
      <c r="S19831" s="3"/>
    </row>
    <row r="19832" spans="5:19" x14ac:dyDescent="0.3">
      <c r="E19832"/>
      <c r="F19832"/>
      <c r="G19832" s="3"/>
      <c r="H19832" s="3"/>
      <c r="I19832" s="3"/>
      <c r="J19832" s="3"/>
      <c r="K19832" s="3"/>
      <c r="L19832" s="3"/>
      <c r="M19832" s="3"/>
      <c r="N19832" s="3"/>
      <c r="O19832" s="3"/>
      <c r="P19832" s="3"/>
      <c r="Q19832" s="3"/>
      <c r="R19832" s="3"/>
      <c r="S19832" s="3"/>
    </row>
    <row r="19833" spans="5:19" x14ac:dyDescent="0.3">
      <c r="E19833"/>
      <c r="F19833"/>
      <c r="G19833" s="3"/>
      <c r="H19833" s="3"/>
      <c r="I19833" s="3"/>
      <c r="J19833" s="3"/>
      <c r="K19833" s="3"/>
      <c r="L19833" s="3"/>
      <c r="M19833" s="3"/>
      <c r="N19833" s="3"/>
      <c r="O19833" s="3"/>
      <c r="P19833" s="3"/>
      <c r="Q19833" s="3"/>
      <c r="R19833" s="3"/>
      <c r="S19833" s="3"/>
    </row>
    <row r="19834" spans="5:19" x14ac:dyDescent="0.3">
      <c r="E19834"/>
      <c r="F19834"/>
      <c r="G19834" s="3"/>
      <c r="H19834" s="3"/>
      <c r="I19834" s="3"/>
      <c r="J19834" s="3"/>
      <c r="K19834" s="3"/>
      <c r="L19834" s="3"/>
      <c r="M19834" s="3"/>
      <c r="N19834" s="3"/>
      <c r="O19834" s="3"/>
      <c r="P19834" s="3"/>
      <c r="Q19834" s="3"/>
      <c r="R19834" s="3"/>
      <c r="S19834" s="3"/>
    </row>
    <row r="19835" spans="5:19" x14ac:dyDescent="0.3">
      <c r="E19835"/>
      <c r="F19835"/>
      <c r="G19835" s="3"/>
      <c r="H19835" s="3"/>
      <c r="I19835" s="3"/>
      <c r="J19835" s="3"/>
      <c r="K19835" s="3"/>
      <c r="L19835" s="3"/>
      <c r="M19835" s="3"/>
      <c r="N19835" s="3"/>
      <c r="O19835" s="3"/>
      <c r="P19835" s="3"/>
      <c r="Q19835" s="3"/>
      <c r="R19835" s="3"/>
      <c r="S19835" s="3"/>
    </row>
    <row r="19836" spans="5:19" x14ac:dyDescent="0.3">
      <c r="E19836"/>
      <c r="F19836"/>
      <c r="G19836" s="3"/>
      <c r="H19836" s="3"/>
      <c r="I19836" s="3"/>
      <c r="J19836" s="3"/>
      <c r="K19836" s="3"/>
      <c r="L19836" s="3"/>
      <c r="M19836" s="3"/>
      <c r="N19836" s="3"/>
      <c r="O19836" s="3"/>
      <c r="P19836" s="3"/>
      <c r="Q19836" s="3"/>
      <c r="R19836" s="3"/>
      <c r="S19836" s="3"/>
    </row>
    <row r="19837" spans="5:19" x14ac:dyDescent="0.3">
      <c r="E19837"/>
      <c r="F19837"/>
      <c r="G19837" s="3"/>
      <c r="H19837" s="3"/>
      <c r="I19837" s="3"/>
      <c r="J19837" s="3"/>
      <c r="K19837" s="3"/>
      <c r="L19837" s="3"/>
      <c r="M19837" s="3"/>
      <c r="N19837" s="3"/>
      <c r="O19837" s="3"/>
      <c r="P19837" s="3"/>
      <c r="Q19837" s="3"/>
      <c r="R19837" s="3"/>
      <c r="S19837" s="3"/>
    </row>
    <row r="19838" spans="5:19" x14ac:dyDescent="0.3">
      <c r="E19838"/>
      <c r="F19838"/>
      <c r="G19838" s="3"/>
      <c r="H19838" s="3"/>
      <c r="I19838" s="3"/>
      <c r="J19838" s="3"/>
      <c r="K19838" s="3"/>
      <c r="L19838" s="3"/>
      <c r="M19838" s="3"/>
      <c r="N19838" s="3"/>
      <c r="O19838" s="3"/>
      <c r="P19838" s="3"/>
      <c r="Q19838" s="3"/>
      <c r="R19838" s="3"/>
      <c r="S19838" s="3"/>
    </row>
    <row r="19839" spans="5:19" x14ac:dyDescent="0.3">
      <c r="E19839"/>
      <c r="F19839"/>
      <c r="G19839" s="3"/>
      <c r="H19839" s="3"/>
      <c r="I19839" s="3"/>
      <c r="J19839" s="3"/>
      <c r="K19839" s="3"/>
      <c r="L19839" s="3"/>
      <c r="M19839" s="3"/>
      <c r="N19839" s="3"/>
      <c r="O19839" s="3"/>
      <c r="P19839" s="3"/>
      <c r="Q19839" s="3"/>
      <c r="R19839" s="3"/>
      <c r="S19839" s="3"/>
    </row>
    <row r="19840" spans="5:19" x14ac:dyDescent="0.3">
      <c r="E19840"/>
      <c r="F19840"/>
      <c r="G19840" s="3"/>
      <c r="H19840" s="3"/>
      <c r="I19840" s="3"/>
      <c r="J19840" s="3"/>
      <c r="K19840" s="3"/>
      <c r="L19840" s="3"/>
      <c r="M19840" s="3"/>
      <c r="N19840" s="3"/>
      <c r="O19840" s="3"/>
      <c r="P19840" s="3"/>
      <c r="Q19840" s="3"/>
      <c r="R19840" s="3"/>
      <c r="S19840" s="3"/>
    </row>
    <row r="19841" spans="5:19" x14ac:dyDescent="0.3">
      <c r="E19841"/>
      <c r="F19841"/>
      <c r="G19841" s="3"/>
      <c r="H19841" s="3"/>
      <c r="I19841" s="3"/>
      <c r="J19841" s="3"/>
      <c r="K19841" s="3"/>
      <c r="L19841" s="3"/>
      <c r="M19841" s="3"/>
      <c r="N19841" s="3"/>
      <c r="O19841" s="3"/>
      <c r="P19841" s="3"/>
      <c r="Q19841" s="3"/>
      <c r="R19841" s="3"/>
      <c r="S19841" s="3"/>
    </row>
    <row r="19842" spans="5:19" x14ac:dyDescent="0.3">
      <c r="E19842"/>
      <c r="F19842"/>
      <c r="G19842" s="3"/>
      <c r="H19842" s="3"/>
      <c r="I19842" s="3"/>
      <c r="J19842" s="3"/>
      <c r="K19842" s="3"/>
      <c r="L19842" s="3"/>
      <c r="M19842" s="3"/>
      <c r="N19842" s="3"/>
      <c r="O19842" s="3"/>
      <c r="P19842" s="3"/>
      <c r="Q19842" s="3"/>
      <c r="R19842" s="3"/>
      <c r="S19842" s="3"/>
    </row>
    <row r="19843" spans="5:19" x14ac:dyDescent="0.3">
      <c r="E19843"/>
      <c r="F19843"/>
      <c r="G19843" s="3"/>
      <c r="H19843" s="3"/>
      <c r="I19843" s="3"/>
      <c r="J19843" s="3"/>
      <c r="K19843" s="3"/>
      <c r="L19843" s="3"/>
      <c r="M19843" s="3"/>
      <c r="N19843" s="3"/>
      <c r="O19843" s="3"/>
      <c r="P19843" s="3"/>
      <c r="Q19843" s="3"/>
      <c r="R19843" s="3"/>
      <c r="S19843" s="3"/>
    </row>
    <row r="19844" spans="5:19" x14ac:dyDescent="0.3">
      <c r="E19844"/>
      <c r="F19844"/>
      <c r="G19844" s="3"/>
      <c r="H19844" s="3"/>
      <c r="I19844" s="3"/>
      <c r="J19844" s="3"/>
      <c r="K19844" s="3"/>
      <c r="L19844" s="3"/>
      <c r="M19844" s="3"/>
      <c r="N19844" s="3"/>
      <c r="O19844" s="3"/>
      <c r="P19844" s="3"/>
      <c r="Q19844" s="3"/>
      <c r="R19844" s="3"/>
      <c r="S19844" s="3"/>
    </row>
    <row r="19845" spans="5:19" x14ac:dyDescent="0.3">
      <c r="E19845"/>
      <c r="F19845"/>
      <c r="G19845" s="3"/>
      <c r="H19845" s="3"/>
      <c r="I19845" s="3"/>
      <c r="J19845" s="3"/>
      <c r="K19845" s="3"/>
      <c r="L19845" s="3"/>
      <c r="M19845" s="3"/>
      <c r="N19845" s="3"/>
      <c r="O19845" s="3"/>
      <c r="P19845" s="3"/>
      <c r="Q19845" s="3"/>
      <c r="R19845" s="3"/>
      <c r="S19845" s="3"/>
    </row>
    <row r="19846" spans="5:19" x14ac:dyDescent="0.3">
      <c r="E19846"/>
      <c r="F19846"/>
      <c r="G19846" s="3"/>
      <c r="H19846" s="3"/>
      <c r="I19846" s="3"/>
      <c r="J19846" s="3"/>
      <c r="K19846" s="3"/>
      <c r="L19846" s="3"/>
      <c r="M19846" s="3"/>
      <c r="N19846" s="3"/>
      <c r="O19846" s="3"/>
      <c r="P19846" s="3"/>
      <c r="Q19846" s="3"/>
      <c r="R19846" s="3"/>
      <c r="S19846" s="3"/>
    </row>
    <row r="19847" spans="5:19" x14ac:dyDescent="0.3">
      <c r="E19847"/>
      <c r="F19847"/>
      <c r="G19847" s="3"/>
      <c r="H19847" s="3"/>
      <c r="I19847" s="3"/>
      <c r="J19847" s="3"/>
      <c r="K19847" s="3"/>
      <c r="L19847" s="3"/>
      <c r="M19847" s="3"/>
      <c r="N19847" s="3"/>
      <c r="O19847" s="3"/>
      <c r="P19847" s="3"/>
      <c r="Q19847" s="3"/>
      <c r="R19847" s="3"/>
      <c r="S19847" s="3"/>
    </row>
    <row r="19848" spans="5:19" x14ac:dyDescent="0.3">
      <c r="E19848"/>
      <c r="F19848"/>
      <c r="G19848" s="3"/>
      <c r="H19848" s="3"/>
      <c r="I19848" s="3"/>
      <c r="J19848" s="3"/>
      <c r="K19848" s="3"/>
      <c r="L19848" s="3"/>
      <c r="M19848" s="3"/>
      <c r="N19848" s="3"/>
      <c r="O19848" s="3"/>
      <c r="P19848" s="3"/>
      <c r="Q19848" s="3"/>
      <c r="R19848" s="3"/>
      <c r="S19848" s="3"/>
    </row>
    <row r="19849" spans="5:19" x14ac:dyDescent="0.3">
      <c r="E19849"/>
      <c r="F19849"/>
      <c r="G19849" s="3"/>
      <c r="H19849" s="3"/>
      <c r="I19849" s="3"/>
      <c r="J19849" s="3"/>
      <c r="K19849" s="3"/>
      <c r="L19849" s="3"/>
      <c r="M19849" s="3"/>
      <c r="N19849" s="3"/>
      <c r="O19849" s="3"/>
      <c r="P19849" s="3"/>
      <c r="Q19849" s="3"/>
      <c r="R19849" s="3"/>
      <c r="S19849" s="3"/>
    </row>
    <row r="19850" spans="5:19" x14ac:dyDescent="0.3">
      <c r="E19850"/>
      <c r="F19850"/>
      <c r="G19850" s="3"/>
      <c r="H19850" s="3"/>
      <c r="I19850" s="3"/>
      <c r="J19850" s="3"/>
      <c r="K19850" s="3"/>
      <c r="L19850" s="3"/>
      <c r="M19850" s="3"/>
      <c r="N19850" s="3"/>
      <c r="O19850" s="3"/>
      <c r="P19850" s="3"/>
      <c r="Q19850" s="3"/>
      <c r="R19850" s="3"/>
      <c r="S19850" s="3"/>
    </row>
    <row r="19851" spans="5:19" x14ac:dyDescent="0.3">
      <c r="E19851"/>
      <c r="F19851"/>
      <c r="G19851" s="3"/>
      <c r="H19851" s="3"/>
      <c r="I19851" s="3"/>
      <c r="J19851" s="3"/>
      <c r="K19851" s="3"/>
      <c r="L19851" s="3"/>
      <c r="M19851" s="3"/>
      <c r="N19851" s="3"/>
      <c r="O19851" s="3"/>
      <c r="P19851" s="3"/>
      <c r="Q19851" s="3"/>
      <c r="R19851" s="3"/>
      <c r="S19851" s="3"/>
    </row>
    <row r="19852" spans="5:19" x14ac:dyDescent="0.3">
      <c r="E19852"/>
      <c r="F19852"/>
      <c r="G19852" s="3"/>
      <c r="H19852" s="3"/>
      <c r="I19852" s="3"/>
      <c r="J19852" s="3"/>
      <c r="K19852" s="3"/>
      <c r="L19852" s="3"/>
      <c r="M19852" s="3"/>
      <c r="N19852" s="3"/>
      <c r="O19852" s="3"/>
      <c r="P19852" s="3"/>
      <c r="Q19852" s="3"/>
      <c r="R19852" s="3"/>
      <c r="S19852" s="3"/>
    </row>
    <row r="19853" spans="5:19" x14ac:dyDescent="0.3">
      <c r="E19853"/>
      <c r="F19853"/>
      <c r="G19853" s="3"/>
      <c r="H19853" s="3"/>
      <c r="I19853" s="3"/>
      <c r="J19853" s="3"/>
      <c r="K19853" s="3"/>
      <c r="L19853" s="3"/>
      <c r="M19853" s="3"/>
      <c r="N19853" s="3"/>
      <c r="O19853" s="3"/>
      <c r="P19853" s="3"/>
      <c r="Q19853" s="3"/>
      <c r="R19853" s="3"/>
      <c r="S19853" s="3"/>
    </row>
    <row r="19854" spans="5:19" x14ac:dyDescent="0.3">
      <c r="E19854"/>
      <c r="F19854"/>
      <c r="G19854" s="3"/>
      <c r="H19854" s="3"/>
      <c r="I19854" s="3"/>
      <c r="J19854" s="3"/>
      <c r="K19854" s="3"/>
      <c r="L19854" s="3"/>
      <c r="M19854" s="3"/>
      <c r="N19854" s="3"/>
      <c r="O19854" s="3"/>
      <c r="P19854" s="3"/>
      <c r="Q19854" s="3"/>
      <c r="R19854" s="3"/>
      <c r="S19854" s="3"/>
    </row>
    <row r="19855" spans="5:19" x14ac:dyDescent="0.3">
      <c r="E19855"/>
      <c r="F19855"/>
      <c r="G19855" s="3"/>
      <c r="H19855" s="3"/>
      <c r="I19855" s="3"/>
      <c r="J19855" s="3"/>
      <c r="K19855" s="3"/>
      <c r="L19855" s="3"/>
      <c r="M19855" s="3"/>
      <c r="N19855" s="3"/>
      <c r="O19855" s="3"/>
      <c r="P19855" s="3"/>
      <c r="Q19855" s="3"/>
      <c r="R19855" s="3"/>
      <c r="S19855" s="3"/>
    </row>
    <row r="19856" spans="5:19" x14ac:dyDescent="0.3">
      <c r="E19856"/>
      <c r="F19856"/>
      <c r="G19856" s="3"/>
      <c r="H19856" s="3"/>
      <c r="I19856" s="3"/>
      <c r="J19856" s="3"/>
      <c r="K19856" s="3"/>
      <c r="L19856" s="3"/>
      <c r="M19856" s="3"/>
      <c r="N19856" s="3"/>
      <c r="O19856" s="3"/>
      <c r="P19856" s="3"/>
      <c r="Q19856" s="3"/>
      <c r="R19856" s="3"/>
      <c r="S19856" s="3"/>
    </row>
    <row r="19857" spans="5:19" x14ac:dyDescent="0.3">
      <c r="E19857"/>
      <c r="F19857"/>
      <c r="G19857" s="3"/>
      <c r="H19857" s="3"/>
      <c r="I19857" s="3"/>
      <c r="J19857" s="3"/>
      <c r="K19857" s="3"/>
      <c r="L19857" s="3"/>
      <c r="M19857" s="3"/>
      <c r="N19857" s="3"/>
      <c r="O19857" s="3"/>
      <c r="P19857" s="3"/>
      <c r="Q19857" s="3"/>
      <c r="R19857" s="3"/>
      <c r="S19857" s="3"/>
    </row>
    <row r="19858" spans="5:19" x14ac:dyDescent="0.3">
      <c r="E19858"/>
      <c r="F19858"/>
      <c r="G19858" s="3"/>
      <c r="H19858" s="3"/>
      <c r="I19858" s="3"/>
      <c r="J19858" s="3"/>
      <c r="K19858" s="3"/>
      <c r="L19858" s="3"/>
      <c r="M19858" s="3"/>
      <c r="N19858" s="3"/>
      <c r="O19858" s="3"/>
      <c r="P19858" s="3"/>
      <c r="Q19858" s="3"/>
      <c r="R19858" s="3"/>
      <c r="S19858" s="3"/>
    </row>
    <row r="19859" spans="5:19" x14ac:dyDescent="0.3">
      <c r="E19859"/>
      <c r="F19859"/>
      <c r="G19859" s="3"/>
      <c r="H19859" s="3"/>
      <c r="I19859" s="3"/>
      <c r="J19859" s="3"/>
      <c r="K19859" s="3"/>
      <c r="L19859" s="3"/>
      <c r="M19859" s="3"/>
      <c r="N19859" s="3"/>
      <c r="O19859" s="3"/>
      <c r="P19859" s="3"/>
      <c r="Q19859" s="3"/>
      <c r="R19859" s="3"/>
      <c r="S19859" s="3"/>
    </row>
    <row r="19860" spans="5:19" x14ac:dyDescent="0.3">
      <c r="E19860"/>
      <c r="F19860"/>
      <c r="G19860" s="3"/>
      <c r="H19860" s="3"/>
      <c r="I19860" s="3"/>
      <c r="J19860" s="3"/>
      <c r="K19860" s="3"/>
      <c r="L19860" s="3"/>
      <c r="M19860" s="3"/>
      <c r="N19860" s="3"/>
      <c r="O19860" s="3"/>
      <c r="P19860" s="3"/>
      <c r="Q19860" s="3"/>
      <c r="R19860" s="3"/>
      <c r="S19860" s="3"/>
    </row>
    <row r="19861" spans="5:19" x14ac:dyDescent="0.3">
      <c r="E19861"/>
      <c r="F19861"/>
      <c r="G19861" s="3"/>
      <c r="H19861" s="3"/>
      <c r="I19861" s="3"/>
      <c r="J19861" s="3"/>
      <c r="K19861" s="3"/>
      <c r="L19861" s="3"/>
      <c r="M19861" s="3"/>
      <c r="N19861" s="3"/>
      <c r="O19861" s="3"/>
      <c r="P19861" s="3"/>
      <c r="Q19861" s="3"/>
      <c r="R19861" s="3"/>
      <c r="S19861" s="3"/>
    </row>
    <row r="19862" spans="5:19" x14ac:dyDescent="0.3">
      <c r="E19862"/>
      <c r="F19862"/>
      <c r="G19862" s="3"/>
      <c r="H19862" s="3"/>
      <c r="I19862" s="3"/>
      <c r="J19862" s="3"/>
      <c r="K19862" s="3"/>
      <c r="L19862" s="3"/>
      <c r="M19862" s="3"/>
      <c r="N19862" s="3"/>
      <c r="O19862" s="3"/>
      <c r="P19862" s="3"/>
      <c r="Q19862" s="3"/>
      <c r="R19862" s="3"/>
      <c r="S19862" s="3"/>
    </row>
    <row r="19863" spans="5:19" x14ac:dyDescent="0.3">
      <c r="E19863"/>
      <c r="F19863"/>
      <c r="G19863" s="3"/>
      <c r="H19863" s="3"/>
      <c r="I19863" s="3"/>
      <c r="J19863" s="3"/>
      <c r="K19863" s="3"/>
      <c r="L19863" s="3"/>
      <c r="M19863" s="3"/>
      <c r="N19863" s="3"/>
      <c r="O19863" s="3"/>
      <c r="P19863" s="3"/>
      <c r="Q19863" s="3"/>
      <c r="R19863" s="3"/>
      <c r="S19863" s="3"/>
    </row>
    <row r="19864" spans="5:19" x14ac:dyDescent="0.3">
      <c r="E19864"/>
      <c r="F19864"/>
      <c r="G19864" s="3"/>
      <c r="H19864" s="3"/>
      <c r="I19864" s="3"/>
      <c r="J19864" s="3"/>
      <c r="K19864" s="3"/>
      <c r="L19864" s="3"/>
      <c r="M19864" s="3"/>
      <c r="N19864" s="3"/>
      <c r="O19864" s="3"/>
      <c r="P19864" s="3"/>
      <c r="Q19864" s="3"/>
      <c r="R19864" s="3"/>
      <c r="S19864" s="3"/>
    </row>
    <row r="19865" spans="5:19" x14ac:dyDescent="0.3">
      <c r="E19865"/>
      <c r="F19865"/>
      <c r="G19865" s="3"/>
      <c r="H19865" s="3"/>
      <c r="I19865" s="3"/>
      <c r="J19865" s="3"/>
      <c r="K19865" s="3"/>
      <c r="L19865" s="3"/>
      <c r="M19865" s="3"/>
      <c r="N19865" s="3"/>
      <c r="O19865" s="3"/>
      <c r="P19865" s="3"/>
      <c r="Q19865" s="3"/>
      <c r="R19865" s="3"/>
      <c r="S19865" s="3"/>
    </row>
    <row r="19866" spans="5:19" x14ac:dyDescent="0.3">
      <c r="E19866"/>
      <c r="F19866"/>
      <c r="G19866" s="3"/>
      <c r="H19866" s="3"/>
      <c r="I19866" s="3"/>
      <c r="J19866" s="3"/>
      <c r="K19866" s="3"/>
      <c r="L19866" s="3"/>
      <c r="M19866" s="3"/>
      <c r="N19866" s="3"/>
      <c r="O19866" s="3"/>
      <c r="P19866" s="3"/>
      <c r="Q19866" s="3"/>
      <c r="R19866" s="3"/>
      <c r="S19866" s="3"/>
    </row>
    <row r="19867" spans="5:19" x14ac:dyDescent="0.3">
      <c r="E19867"/>
      <c r="F19867"/>
      <c r="G19867" s="3"/>
      <c r="H19867" s="3"/>
      <c r="I19867" s="3"/>
      <c r="J19867" s="3"/>
      <c r="K19867" s="3"/>
      <c r="L19867" s="3"/>
      <c r="M19867" s="3"/>
      <c r="N19867" s="3"/>
      <c r="O19867" s="3"/>
      <c r="P19867" s="3"/>
      <c r="Q19867" s="3"/>
      <c r="R19867" s="3"/>
      <c r="S19867" s="3"/>
    </row>
    <row r="19868" spans="5:19" x14ac:dyDescent="0.3">
      <c r="E19868"/>
      <c r="F19868"/>
      <c r="G19868" s="3"/>
      <c r="H19868" s="3"/>
      <c r="I19868" s="3"/>
      <c r="J19868" s="3"/>
      <c r="K19868" s="3"/>
      <c r="L19868" s="3"/>
      <c r="M19868" s="3"/>
      <c r="N19868" s="3"/>
      <c r="O19868" s="3"/>
      <c r="P19868" s="3"/>
      <c r="Q19868" s="3"/>
      <c r="R19868" s="3"/>
      <c r="S19868" s="3"/>
    </row>
    <row r="19869" spans="5:19" x14ac:dyDescent="0.3">
      <c r="E19869"/>
      <c r="F19869"/>
      <c r="G19869" s="3"/>
      <c r="H19869" s="3"/>
      <c r="I19869" s="3"/>
      <c r="J19869" s="3"/>
      <c r="K19869" s="3"/>
      <c r="L19869" s="3"/>
      <c r="M19869" s="3"/>
      <c r="N19869" s="3"/>
      <c r="O19869" s="3"/>
      <c r="P19869" s="3"/>
      <c r="Q19869" s="3"/>
      <c r="R19869" s="3"/>
      <c r="S19869" s="3"/>
    </row>
    <row r="19870" spans="5:19" x14ac:dyDescent="0.3">
      <c r="E19870"/>
      <c r="F19870"/>
      <c r="G19870" s="3"/>
      <c r="H19870" s="3"/>
      <c r="I19870" s="3"/>
      <c r="J19870" s="3"/>
      <c r="K19870" s="3"/>
      <c r="L19870" s="3"/>
      <c r="M19870" s="3"/>
      <c r="N19870" s="3"/>
      <c r="O19870" s="3"/>
      <c r="P19870" s="3"/>
      <c r="Q19870" s="3"/>
      <c r="R19870" s="3"/>
      <c r="S19870" s="3"/>
    </row>
    <row r="19871" spans="5:19" x14ac:dyDescent="0.3">
      <c r="E19871"/>
      <c r="F19871"/>
      <c r="G19871" s="3"/>
      <c r="H19871" s="3"/>
      <c r="I19871" s="3"/>
      <c r="J19871" s="3"/>
      <c r="K19871" s="3"/>
      <c r="L19871" s="3"/>
      <c r="M19871" s="3"/>
      <c r="N19871" s="3"/>
      <c r="O19871" s="3"/>
      <c r="P19871" s="3"/>
      <c r="Q19871" s="3"/>
      <c r="R19871" s="3"/>
      <c r="S19871" s="3"/>
    </row>
    <row r="19872" spans="5:19" x14ac:dyDescent="0.3">
      <c r="E19872"/>
      <c r="F19872"/>
      <c r="G19872" s="3"/>
      <c r="H19872" s="3"/>
      <c r="I19872" s="3"/>
      <c r="J19872" s="3"/>
      <c r="K19872" s="3"/>
      <c r="L19872" s="3"/>
      <c r="M19872" s="3"/>
      <c r="N19872" s="3"/>
      <c r="O19872" s="3"/>
      <c r="P19872" s="3"/>
      <c r="Q19872" s="3"/>
      <c r="R19872" s="3"/>
      <c r="S19872" s="3"/>
    </row>
    <row r="19873" spans="5:19" x14ac:dyDescent="0.3">
      <c r="E19873"/>
      <c r="F19873"/>
      <c r="G19873" s="3"/>
      <c r="H19873" s="3"/>
      <c r="I19873" s="3"/>
      <c r="J19873" s="3"/>
      <c r="K19873" s="3"/>
      <c r="L19873" s="3"/>
      <c r="M19873" s="3"/>
      <c r="N19873" s="3"/>
      <c r="O19873" s="3"/>
      <c r="P19873" s="3"/>
      <c r="Q19873" s="3"/>
      <c r="R19873" s="3"/>
      <c r="S19873" s="3"/>
    </row>
    <row r="19874" spans="5:19" x14ac:dyDescent="0.3">
      <c r="E19874"/>
      <c r="F19874"/>
      <c r="G19874" s="3"/>
      <c r="H19874" s="3"/>
      <c r="I19874" s="3"/>
      <c r="J19874" s="3"/>
      <c r="K19874" s="3"/>
      <c r="L19874" s="3"/>
      <c r="M19874" s="3"/>
      <c r="N19874" s="3"/>
      <c r="O19874" s="3"/>
      <c r="P19874" s="3"/>
      <c r="Q19874" s="3"/>
      <c r="R19874" s="3"/>
      <c r="S19874" s="3"/>
    </row>
    <row r="19875" spans="5:19" x14ac:dyDescent="0.3">
      <c r="E19875"/>
      <c r="F19875"/>
      <c r="G19875" s="3"/>
      <c r="H19875" s="3"/>
      <c r="I19875" s="3"/>
      <c r="J19875" s="3"/>
      <c r="K19875" s="3"/>
      <c r="L19875" s="3"/>
      <c r="M19875" s="3"/>
      <c r="N19875" s="3"/>
      <c r="O19875" s="3"/>
      <c r="P19875" s="3"/>
      <c r="Q19875" s="3"/>
      <c r="R19875" s="3"/>
      <c r="S19875" s="3"/>
    </row>
    <row r="19876" spans="5:19" x14ac:dyDescent="0.3">
      <c r="E19876"/>
      <c r="F19876"/>
      <c r="G19876" s="3"/>
      <c r="H19876" s="3"/>
      <c r="I19876" s="3"/>
      <c r="J19876" s="3"/>
      <c r="K19876" s="3"/>
      <c r="L19876" s="3"/>
      <c r="M19876" s="3"/>
      <c r="N19876" s="3"/>
      <c r="O19876" s="3"/>
      <c r="P19876" s="3"/>
      <c r="Q19876" s="3"/>
      <c r="R19876" s="3"/>
      <c r="S19876" s="3"/>
    </row>
    <row r="19877" spans="5:19" x14ac:dyDescent="0.3">
      <c r="E19877"/>
      <c r="F19877"/>
      <c r="G19877" s="3"/>
      <c r="H19877" s="3"/>
      <c r="I19877" s="3"/>
      <c r="J19877" s="3"/>
      <c r="K19877" s="3"/>
      <c r="L19877" s="3"/>
      <c r="M19877" s="3"/>
      <c r="N19877" s="3"/>
      <c r="O19877" s="3"/>
      <c r="P19877" s="3"/>
      <c r="Q19877" s="3"/>
      <c r="R19877" s="3"/>
      <c r="S19877" s="3"/>
    </row>
    <row r="19878" spans="5:19" x14ac:dyDescent="0.3">
      <c r="E19878"/>
      <c r="F19878"/>
      <c r="G19878" s="3"/>
      <c r="H19878" s="3"/>
      <c r="I19878" s="3"/>
      <c r="J19878" s="3"/>
      <c r="K19878" s="3"/>
      <c r="L19878" s="3"/>
      <c r="M19878" s="3"/>
      <c r="N19878" s="3"/>
      <c r="O19878" s="3"/>
      <c r="P19878" s="3"/>
      <c r="Q19878" s="3"/>
      <c r="R19878" s="3"/>
      <c r="S19878" s="3"/>
    </row>
    <row r="19879" spans="5:19" x14ac:dyDescent="0.3">
      <c r="E19879"/>
      <c r="F19879"/>
      <c r="G19879" s="3"/>
      <c r="H19879" s="3"/>
      <c r="I19879" s="3"/>
      <c r="J19879" s="3"/>
      <c r="K19879" s="3"/>
      <c r="L19879" s="3"/>
      <c r="M19879" s="3"/>
      <c r="N19879" s="3"/>
      <c r="O19879" s="3"/>
      <c r="P19879" s="3"/>
      <c r="Q19879" s="3"/>
      <c r="R19879" s="3"/>
      <c r="S19879" s="3"/>
    </row>
    <row r="19880" spans="5:19" x14ac:dyDescent="0.3">
      <c r="E19880"/>
      <c r="F19880"/>
      <c r="G19880" s="3"/>
      <c r="H19880" s="3"/>
      <c r="I19880" s="3"/>
      <c r="J19880" s="3"/>
      <c r="K19880" s="3"/>
      <c r="L19880" s="3"/>
      <c r="M19880" s="3"/>
      <c r="N19880" s="3"/>
      <c r="O19880" s="3"/>
      <c r="P19880" s="3"/>
      <c r="Q19880" s="3"/>
      <c r="R19880" s="3"/>
      <c r="S19880" s="3"/>
    </row>
    <row r="19881" spans="5:19" x14ac:dyDescent="0.3">
      <c r="E19881"/>
      <c r="F19881"/>
      <c r="G19881" s="3"/>
      <c r="H19881" s="3"/>
      <c r="I19881" s="3"/>
      <c r="J19881" s="3"/>
      <c r="K19881" s="3"/>
      <c r="L19881" s="3"/>
      <c r="M19881" s="3"/>
      <c r="N19881" s="3"/>
      <c r="O19881" s="3"/>
      <c r="P19881" s="3"/>
      <c r="Q19881" s="3"/>
      <c r="R19881" s="3"/>
      <c r="S19881" s="3"/>
    </row>
    <row r="19882" spans="5:19" x14ac:dyDescent="0.3">
      <c r="E19882"/>
      <c r="F19882"/>
      <c r="G19882" s="3"/>
      <c r="H19882" s="3"/>
      <c r="I19882" s="3"/>
      <c r="J19882" s="3"/>
      <c r="K19882" s="3"/>
      <c r="L19882" s="3"/>
      <c r="M19882" s="3"/>
      <c r="N19882" s="3"/>
      <c r="O19882" s="3"/>
      <c r="P19882" s="3"/>
      <c r="Q19882" s="3"/>
      <c r="R19882" s="3"/>
      <c r="S19882" s="3"/>
    </row>
    <row r="19883" spans="5:19" x14ac:dyDescent="0.3">
      <c r="E19883"/>
      <c r="F19883"/>
      <c r="G19883" s="3"/>
      <c r="H19883" s="3"/>
      <c r="I19883" s="3"/>
      <c r="J19883" s="3"/>
      <c r="K19883" s="3"/>
      <c r="L19883" s="3"/>
      <c r="M19883" s="3"/>
      <c r="N19883" s="3"/>
      <c r="O19883" s="3"/>
      <c r="P19883" s="3"/>
      <c r="Q19883" s="3"/>
      <c r="R19883" s="3"/>
      <c r="S19883" s="3"/>
    </row>
    <row r="19884" spans="5:19" x14ac:dyDescent="0.3">
      <c r="E19884"/>
      <c r="F19884"/>
      <c r="G19884" s="3"/>
      <c r="H19884" s="3"/>
      <c r="I19884" s="3"/>
      <c r="J19884" s="3"/>
      <c r="K19884" s="3"/>
      <c r="L19884" s="3"/>
      <c r="M19884" s="3"/>
      <c r="N19884" s="3"/>
      <c r="O19884" s="3"/>
      <c r="P19884" s="3"/>
      <c r="Q19884" s="3"/>
      <c r="R19884" s="3"/>
      <c r="S19884" s="3"/>
    </row>
    <row r="19885" spans="5:19" x14ac:dyDescent="0.3">
      <c r="E19885"/>
      <c r="F19885"/>
      <c r="G19885" s="3"/>
      <c r="H19885" s="3"/>
      <c r="I19885" s="3"/>
      <c r="J19885" s="3"/>
      <c r="K19885" s="3"/>
      <c r="L19885" s="3"/>
      <c r="M19885" s="3"/>
      <c r="N19885" s="3"/>
      <c r="O19885" s="3"/>
      <c r="P19885" s="3"/>
      <c r="Q19885" s="3"/>
      <c r="R19885" s="3"/>
      <c r="S19885" s="3"/>
    </row>
    <row r="19886" spans="5:19" x14ac:dyDescent="0.3">
      <c r="E19886"/>
      <c r="F19886"/>
      <c r="G19886" s="3"/>
      <c r="H19886" s="3"/>
      <c r="I19886" s="3"/>
      <c r="J19886" s="3"/>
      <c r="K19886" s="3"/>
      <c r="L19886" s="3"/>
      <c r="M19886" s="3"/>
      <c r="N19886" s="3"/>
      <c r="O19886" s="3"/>
      <c r="P19886" s="3"/>
      <c r="Q19886" s="3"/>
      <c r="R19886" s="3"/>
      <c r="S19886" s="3"/>
    </row>
    <row r="19887" spans="5:19" x14ac:dyDescent="0.3">
      <c r="E19887"/>
      <c r="F19887"/>
      <c r="G19887" s="3"/>
      <c r="H19887" s="3"/>
      <c r="I19887" s="3"/>
      <c r="J19887" s="3"/>
      <c r="K19887" s="3"/>
      <c r="L19887" s="3"/>
      <c r="M19887" s="3"/>
      <c r="N19887" s="3"/>
      <c r="O19887" s="3"/>
      <c r="P19887" s="3"/>
      <c r="Q19887" s="3"/>
      <c r="R19887" s="3"/>
      <c r="S19887" s="3"/>
    </row>
    <row r="19888" spans="5:19" x14ac:dyDescent="0.3">
      <c r="E19888"/>
      <c r="F19888"/>
      <c r="G19888" s="3"/>
      <c r="H19888" s="3"/>
      <c r="I19888" s="3"/>
      <c r="J19888" s="3"/>
      <c r="K19888" s="3"/>
      <c r="L19888" s="3"/>
      <c r="M19888" s="3"/>
      <c r="N19888" s="3"/>
      <c r="O19888" s="3"/>
      <c r="P19888" s="3"/>
      <c r="Q19888" s="3"/>
      <c r="R19888" s="3"/>
      <c r="S19888" s="3"/>
    </row>
    <row r="19889" spans="5:19" x14ac:dyDescent="0.3">
      <c r="E19889"/>
      <c r="F19889"/>
      <c r="G19889" s="3"/>
      <c r="H19889" s="3"/>
      <c r="I19889" s="3"/>
      <c r="J19889" s="3"/>
      <c r="K19889" s="3"/>
      <c r="L19889" s="3"/>
      <c r="M19889" s="3"/>
      <c r="N19889" s="3"/>
      <c r="O19889" s="3"/>
      <c r="P19889" s="3"/>
      <c r="Q19889" s="3"/>
      <c r="R19889" s="3"/>
      <c r="S19889" s="3"/>
    </row>
    <row r="19890" spans="5:19" x14ac:dyDescent="0.3">
      <c r="E19890"/>
      <c r="F19890"/>
      <c r="G19890" s="3"/>
      <c r="H19890" s="3"/>
      <c r="I19890" s="3"/>
      <c r="J19890" s="3"/>
      <c r="K19890" s="3"/>
      <c r="L19890" s="3"/>
      <c r="M19890" s="3"/>
      <c r="N19890" s="3"/>
      <c r="O19890" s="3"/>
      <c r="P19890" s="3"/>
      <c r="Q19890" s="3"/>
      <c r="R19890" s="3"/>
      <c r="S19890" s="3"/>
    </row>
    <row r="19891" spans="5:19" x14ac:dyDescent="0.3">
      <c r="E19891"/>
      <c r="F19891"/>
      <c r="G19891" s="3"/>
      <c r="H19891" s="3"/>
      <c r="I19891" s="3"/>
      <c r="J19891" s="3"/>
      <c r="K19891" s="3"/>
      <c r="L19891" s="3"/>
      <c r="M19891" s="3"/>
      <c r="N19891" s="3"/>
      <c r="O19891" s="3"/>
      <c r="P19891" s="3"/>
      <c r="Q19891" s="3"/>
      <c r="R19891" s="3"/>
      <c r="S19891" s="3"/>
    </row>
    <row r="19892" spans="5:19" x14ac:dyDescent="0.3">
      <c r="E19892"/>
      <c r="F19892"/>
      <c r="G19892" s="3"/>
      <c r="H19892" s="3"/>
      <c r="I19892" s="3"/>
      <c r="J19892" s="3"/>
      <c r="K19892" s="3"/>
      <c r="L19892" s="3"/>
      <c r="M19892" s="3"/>
      <c r="N19892" s="3"/>
      <c r="O19892" s="3"/>
      <c r="P19892" s="3"/>
      <c r="Q19892" s="3"/>
      <c r="R19892" s="3"/>
      <c r="S19892" s="3"/>
    </row>
    <row r="19893" spans="5:19" x14ac:dyDescent="0.3">
      <c r="E19893"/>
      <c r="F19893"/>
      <c r="G19893" s="3"/>
      <c r="H19893" s="3"/>
      <c r="I19893" s="3"/>
      <c r="J19893" s="3"/>
      <c r="K19893" s="3"/>
      <c r="L19893" s="3"/>
      <c r="M19893" s="3"/>
      <c r="N19893" s="3"/>
      <c r="O19893" s="3"/>
      <c r="P19893" s="3"/>
      <c r="Q19893" s="3"/>
      <c r="R19893" s="3"/>
      <c r="S19893" s="3"/>
    </row>
    <row r="19894" spans="5:19" x14ac:dyDescent="0.3">
      <c r="E19894"/>
      <c r="F19894"/>
      <c r="G19894" s="3"/>
      <c r="H19894" s="3"/>
      <c r="I19894" s="3"/>
      <c r="J19894" s="3"/>
      <c r="K19894" s="3"/>
      <c r="L19894" s="3"/>
      <c r="M19894" s="3"/>
      <c r="N19894" s="3"/>
      <c r="O19894" s="3"/>
      <c r="P19894" s="3"/>
      <c r="Q19894" s="3"/>
      <c r="R19894" s="3"/>
      <c r="S19894" s="3"/>
    </row>
    <row r="19895" spans="5:19" x14ac:dyDescent="0.3">
      <c r="E19895"/>
      <c r="F19895"/>
      <c r="G19895" s="3"/>
      <c r="H19895" s="3"/>
      <c r="I19895" s="3"/>
      <c r="J19895" s="3"/>
      <c r="K19895" s="3"/>
      <c r="L19895" s="3"/>
      <c r="M19895" s="3"/>
      <c r="N19895" s="3"/>
      <c r="O19895" s="3"/>
      <c r="P19895" s="3"/>
      <c r="Q19895" s="3"/>
      <c r="R19895" s="3"/>
      <c r="S19895" s="3"/>
    </row>
    <row r="19896" spans="5:19" x14ac:dyDescent="0.3">
      <c r="E19896"/>
      <c r="F19896"/>
      <c r="G19896" s="3"/>
      <c r="H19896" s="3"/>
      <c r="I19896" s="3"/>
      <c r="J19896" s="3"/>
      <c r="K19896" s="3"/>
      <c r="L19896" s="3"/>
      <c r="M19896" s="3"/>
      <c r="N19896" s="3"/>
      <c r="O19896" s="3"/>
      <c r="P19896" s="3"/>
      <c r="Q19896" s="3"/>
      <c r="R19896" s="3"/>
      <c r="S19896" s="3"/>
    </row>
    <row r="19897" spans="5:19" x14ac:dyDescent="0.3">
      <c r="E19897"/>
      <c r="F19897"/>
      <c r="G19897" s="3"/>
      <c r="H19897" s="3"/>
      <c r="I19897" s="3"/>
      <c r="J19897" s="3"/>
      <c r="K19897" s="3"/>
      <c r="L19897" s="3"/>
      <c r="M19897" s="3"/>
      <c r="N19897" s="3"/>
      <c r="O19897" s="3"/>
      <c r="P19897" s="3"/>
      <c r="Q19897" s="3"/>
      <c r="R19897" s="3"/>
      <c r="S19897" s="3"/>
    </row>
    <row r="19898" spans="5:19" x14ac:dyDescent="0.3">
      <c r="E19898"/>
      <c r="F19898"/>
      <c r="G19898" s="3"/>
      <c r="H19898" s="3"/>
      <c r="I19898" s="3"/>
      <c r="J19898" s="3"/>
      <c r="K19898" s="3"/>
      <c r="L19898" s="3"/>
      <c r="M19898" s="3"/>
      <c r="N19898" s="3"/>
      <c r="O19898" s="3"/>
      <c r="P19898" s="3"/>
      <c r="Q19898" s="3"/>
      <c r="R19898" s="3"/>
      <c r="S19898" s="3"/>
    </row>
    <row r="19899" spans="5:19" x14ac:dyDescent="0.3">
      <c r="E19899"/>
      <c r="F19899"/>
      <c r="G19899" s="3"/>
      <c r="H19899" s="3"/>
      <c r="I19899" s="3"/>
      <c r="J19899" s="3"/>
      <c r="K19899" s="3"/>
      <c r="L19899" s="3"/>
      <c r="M19899" s="3"/>
      <c r="N19899" s="3"/>
      <c r="O19899" s="3"/>
      <c r="P19899" s="3"/>
      <c r="Q19899" s="3"/>
      <c r="R19899" s="3"/>
      <c r="S19899" s="3"/>
    </row>
    <row r="19900" spans="5:19" x14ac:dyDescent="0.3">
      <c r="E19900"/>
      <c r="F19900"/>
      <c r="G19900" s="3"/>
      <c r="H19900" s="3"/>
      <c r="I19900" s="3"/>
      <c r="J19900" s="3"/>
      <c r="K19900" s="3"/>
      <c r="L19900" s="3"/>
      <c r="M19900" s="3"/>
      <c r="N19900" s="3"/>
      <c r="O19900" s="3"/>
      <c r="P19900" s="3"/>
      <c r="Q19900" s="3"/>
      <c r="R19900" s="3"/>
      <c r="S19900" s="3"/>
    </row>
    <row r="19901" spans="5:19" x14ac:dyDescent="0.3">
      <c r="E19901"/>
      <c r="F19901"/>
      <c r="G19901" s="3"/>
      <c r="H19901" s="3"/>
      <c r="I19901" s="3"/>
      <c r="J19901" s="3"/>
      <c r="K19901" s="3"/>
      <c r="L19901" s="3"/>
      <c r="M19901" s="3"/>
      <c r="N19901" s="3"/>
      <c r="O19901" s="3"/>
      <c r="P19901" s="3"/>
      <c r="Q19901" s="3"/>
      <c r="R19901" s="3"/>
      <c r="S19901" s="3"/>
    </row>
    <row r="19902" spans="5:19" x14ac:dyDescent="0.3">
      <c r="E19902"/>
      <c r="F19902"/>
      <c r="G19902" s="3"/>
      <c r="H19902" s="3"/>
      <c r="I19902" s="3"/>
      <c r="J19902" s="3"/>
      <c r="K19902" s="3"/>
      <c r="L19902" s="3"/>
      <c r="M19902" s="3"/>
      <c r="N19902" s="3"/>
      <c r="O19902" s="3"/>
      <c r="P19902" s="3"/>
      <c r="Q19902" s="3"/>
      <c r="R19902" s="3"/>
      <c r="S19902" s="3"/>
    </row>
    <row r="19903" spans="5:19" x14ac:dyDescent="0.3">
      <c r="E19903"/>
      <c r="F19903"/>
      <c r="G19903" s="3"/>
      <c r="H19903" s="3"/>
      <c r="I19903" s="3"/>
      <c r="J19903" s="3"/>
      <c r="K19903" s="3"/>
      <c r="L19903" s="3"/>
      <c r="M19903" s="3"/>
      <c r="N19903" s="3"/>
      <c r="O19903" s="3"/>
      <c r="P19903" s="3"/>
      <c r="Q19903" s="3"/>
      <c r="R19903" s="3"/>
      <c r="S19903" s="3"/>
    </row>
    <row r="19904" spans="5:19" x14ac:dyDescent="0.3">
      <c r="E19904"/>
      <c r="F19904"/>
      <c r="G19904" s="3"/>
      <c r="H19904" s="3"/>
      <c r="I19904" s="3"/>
      <c r="J19904" s="3"/>
      <c r="K19904" s="3"/>
      <c r="L19904" s="3"/>
      <c r="M19904" s="3"/>
      <c r="N19904" s="3"/>
      <c r="O19904" s="3"/>
      <c r="P19904" s="3"/>
      <c r="Q19904" s="3"/>
      <c r="R19904" s="3"/>
      <c r="S19904" s="3"/>
    </row>
    <row r="19905" spans="5:19" x14ac:dyDescent="0.3">
      <c r="E19905"/>
      <c r="F19905"/>
      <c r="G19905" s="3"/>
      <c r="H19905" s="3"/>
      <c r="I19905" s="3"/>
      <c r="J19905" s="3"/>
      <c r="K19905" s="3"/>
      <c r="L19905" s="3"/>
      <c r="M19905" s="3"/>
      <c r="N19905" s="3"/>
      <c r="O19905" s="3"/>
      <c r="P19905" s="3"/>
      <c r="Q19905" s="3"/>
      <c r="R19905" s="3"/>
      <c r="S19905" s="3"/>
    </row>
    <row r="19906" spans="5:19" x14ac:dyDescent="0.3">
      <c r="E19906"/>
      <c r="F19906"/>
      <c r="G19906" s="3"/>
      <c r="H19906" s="3"/>
      <c r="I19906" s="3"/>
      <c r="J19906" s="3"/>
      <c r="K19906" s="3"/>
      <c r="L19906" s="3"/>
      <c r="M19906" s="3"/>
      <c r="N19906" s="3"/>
      <c r="O19906" s="3"/>
      <c r="P19906" s="3"/>
      <c r="Q19906" s="3"/>
      <c r="R19906" s="3"/>
      <c r="S19906" s="3"/>
    </row>
    <row r="19907" spans="5:19" x14ac:dyDescent="0.3">
      <c r="E19907"/>
      <c r="F19907"/>
      <c r="G19907" s="3"/>
      <c r="H19907" s="3"/>
      <c r="I19907" s="3"/>
      <c r="J19907" s="3"/>
      <c r="K19907" s="3"/>
      <c r="L19907" s="3"/>
      <c r="M19907" s="3"/>
      <c r="N19907" s="3"/>
      <c r="O19907" s="3"/>
      <c r="P19907" s="3"/>
      <c r="Q19907" s="3"/>
      <c r="R19907" s="3"/>
      <c r="S19907" s="3"/>
    </row>
    <row r="19908" spans="5:19" x14ac:dyDescent="0.3">
      <c r="E19908"/>
      <c r="F19908"/>
      <c r="G19908" s="3"/>
      <c r="H19908" s="3"/>
      <c r="I19908" s="3"/>
      <c r="J19908" s="3"/>
      <c r="K19908" s="3"/>
      <c r="L19908" s="3"/>
      <c r="M19908" s="3"/>
      <c r="N19908" s="3"/>
      <c r="O19908" s="3"/>
      <c r="P19908" s="3"/>
      <c r="Q19908" s="3"/>
      <c r="R19908" s="3"/>
      <c r="S19908" s="3"/>
    </row>
    <row r="19909" spans="5:19" x14ac:dyDescent="0.3">
      <c r="E19909"/>
      <c r="F19909"/>
      <c r="G19909" s="3"/>
      <c r="H19909" s="3"/>
      <c r="I19909" s="3"/>
      <c r="J19909" s="3"/>
      <c r="K19909" s="3"/>
      <c r="L19909" s="3"/>
      <c r="M19909" s="3"/>
      <c r="N19909" s="3"/>
      <c r="O19909" s="3"/>
      <c r="P19909" s="3"/>
      <c r="Q19909" s="3"/>
      <c r="R19909" s="3"/>
      <c r="S19909" s="3"/>
    </row>
    <row r="19910" spans="5:19" x14ac:dyDescent="0.3">
      <c r="E19910"/>
      <c r="F19910"/>
      <c r="G19910" s="3"/>
      <c r="H19910" s="3"/>
      <c r="I19910" s="3"/>
      <c r="J19910" s="3"/>
      <c r="K19910" s="3"/>
      <c r="L19910" s="3"/>
      <c r="M19910" s="3"/>
      <c r="N19910" s="3"/>
      <c r="O19910" s="3"/>
      <c r="P19910" s="3"/>
      <c r="Q19910" s="3"/>
      <c r="R19910" s="3"/>
      <c r="S19910" s="3"/>
    </row>
    <row r="19911" spans="5:19" x14ac:dyDescent="0.3">
      <c r="E19911"/>
      <c r="F19911"/>
      <c r="G19911" s="3"/>
      <c r="H19911" s="3"/>
      <c r="I19911" s="3"/>
      <c r="J19911" s="3"/>
      <c r="K19911" s="3"/>
      <c r="L19911" s="3"/>
      <c r="M19911" s="3"/>
      <c r="N19911" s="3"/>
      <c r="O19911" s="3"/>
      <c r="P19911" s="3"/>
      <c r="Q19911" s="3"/>
      <c r="R19911" s="3"/>
      <c r="S19911" s="3"/>
    </row>
    <row r="19912" spans="5:19" x14ac:dyDescent="0.3">
      <c r="E19912"/>
      <c r="F19912"/>
      <c r="G19912" s="3"/>
      <c r="H19912" s="3"/>
      <c r="I19912" s="3"/>
      <c r="J19912" s="3"/>
      <c r="K19912" s="3"/>
      <c r="L19912" s="3"/>
      <c r="M19912" s="3"/>
      <c r="N19912" s="3"/>
      <c r="O19912" s="3"/>
      <c r="P19912" s="3"/>
      <c r="Q19912" s="3"/>
      <c r="R19912" s="3"/>
      <c r="S19912" s="3"/>
    </row>
    <row r="19913" spans="5:19" x14ac:dyDescent="0.3">
      <c r="E19913"/>
      <c r="F19913"/>
      <c r="G19913" s="3"/>
      <c r="H19913" s="3"/>
      <c r="I19913" s="3"/>
      <c r="J19913" s="3"/>
      <c r="K19913" s="3"/>
      <c r="L19913" s="3"/>
      <c r="M19913" s="3"/>
      <c r="N19913" s="3"/>
      <c r="O19913" s="3"/>
      <c r="P19913" s="3"/>
      <c r="Q19913" s="3"/>
      <c r="R19913" s="3"/>
      <c r="S19913" s="3"/>
    </row>
    <row r="19914" spans="5:19" x14ac:dyDescent="0.3">
      <c r="E19914"/>
      <c r="F19914"/>
      <c r="G19914" s="3"/>
      <c r="H19914" s="3"/>
      <c r="I19914" s="3"/>
      <c r="J19914" s="3"/>
      <c r="K19914" s="3"/>
      <c r="L19914" s="3"/>
      <c r="M19914" s="3"/>
      <c r="N19914" s="3"/>
      <c r="O19914" s="3"/>
      <c r="P19914" s="3"/>
      <c r="Q19914" s="3"/>
      <c r="R19914" s="3"/>
      <c r="S19914" s="3"/>
    </row>
    <row r="19915" spans="5:19" x14ac:dyDescent="0.3">
      <c r="E19915"/>
      <c r="F19915"/>
      <c r="G19915" s="3"/>
      <c r="H19915" s="3"/>
      <c r="I19915" s="3"/>
      <c r="J19915" s="3"/>
      <c r="K19915" s="3"/>
      <c r="L19915" s="3"/>
      <c r="M19915" s="3"/>
      <c r="N19915" s="3"/>
      <c r="O19915" s="3"/>
      <c r="P19915" s="3"/>
      <c r="Q19915" s="3"/>
      <c r="R19915" s="3"/>
      <c r="S19915" s="3"/>
    </row>
    <row r="19916" spans="5:19" x14ac:dyDescent="0.3">
      <c r="E19916"/>
      <c r="F19916"/>
      <c r="G19916" s="3"/>
      <c r="H19916" s="3"/>
      <c r="I19916" s="3"/>
      <c r="J19916" s="3"/>
      <c r="K19916" s="3"/>
      <c r="L19916" s="3"/>
      <c r="M19916" s="3"/>
      <c r="N19916" s="3"/>
      <c r="O19916" s="3"/>
      <c r="P19916" s="3"/>
      <c r="Q19916" s="3"/>
      <c r="R19916" s="3"/>
      <c r="S19916" s="3"/>
    </row>
    <row r="19917" spans="5:19" x14ac:dyDescent="0.3">
      <c r="E19917"/>
      <c r="F19917"/>
      <c r="G19917" s="3"/>
      <c r="H19917" s="3"/>
      <c r="I19917" s="3"/>
      <c r="J19917" s="3"/>
      <c r="K19917" s="3"/>
      <c r="L19917" s="3"/>
      <c r="M19917" s="3"/>
      <c r="N19917" s="3"/>
      <c r="O19917" s="3"/>
      <c r="P19917" s="3"/>
      <c r="Q19917" s="3"/>
      <c r="R19917" s="3"/>
      <c r="S19917" s="3"/>
    </row>
    <row r="19918" spans="5:19" x14ac:dyDescent="0.3">
      <c r="E19918"/>
      <c r="F19918"/>
      <c r="G19918" s="3"/>
      <c r="H19918" s="3"/>
      <c r="I19918" s="3"/>
      <c r="J19918" s="3"/>
      <c r="K19918" s="3"/>
      <c r="L19918" s="3"/>
      <c r="M19918" s="3"/>
      <c r="N19918" s="3"/>
      <c r="O19918" s="3"/>
      <c r="P19918" s="3"/>
      <c r="Q19918" s="3"/>
      <c r="R19918" s="3"/>
      <c r="S19918" s="3"/>
    </row>
    <row r="19919" spans="5:19" x14ac:dyDescent="0.3">
      <c r="E19919"/>
      <c r="F19919"/>
      <c r="G19919" s="3"/>
      <c r="H19919" s="3"/>
      <c r="I19919" s="3"/>
      <c r="J19919" s="3"/>
      <c r="K19919" s="3"/>
      <c r="L19919" s="3"/>
      <c r="M19919" s="3"/>
      <c r="N19919" s="3"/>
      <c r="O19919" s="3"/>
      <c r="P19919" s="3"/>
      <c r="Q19919" s="3"/>
      <c r="R19919" s="3"/>
      <c r="S19919" s="3"/>
    </row>
    <row r="19920" spans="5:19" x14ac:dyDescent="0.3">
      <c r="E19920"/>
      <c r="F19920"/>
      <c r="G19920" s="3"/>
      <c r="H19920" s="3"/>
      <c r="I19920" s="3"/>
      <c r="J19920" s="3"/>
      <c r="K19920" s="3"/>
      <c r="L19920" s="3"/>
      <c r="M19920" s="3"/>
      <c r="N19920" s="3"/>
      <c r="O19920" s="3"/>
      <c r="P19920" s="3"/>
      <c r="Q19920" s="3"/>
      <c r="R19920" s="3"/>
      <c r="S19920" s="3"/>
    </row>
    <row r="19921" spans="5:19" x14ac:dyDescent="0.3">
      <c r="E19921"/>
      <c r="F19921"/>
      <c r="G19921" s="3"/>
      <c r="H19921" s="3"/>
      <c r="I19921" s="3"/>
      <c r="J19921" s="3"/>
      <c r="K19921" s="3"/>
      <c r="L19921" s="3"/>
      <c r="M19921" s="3"/>
      <c r="N19921" s="3"/>
      <c r="O19921" s="3"/>
      <c r="P19921" s="3"/>
      <c r="Q19921" s="3"/>
      <c r="R19921" s="3"/>
      <c r="S19921" s="3"/>
    </row>
    <row r="19922" spans="5:19" x14ac:dyDescent="0.3">
      <c r="E19922"/>
      <c r="F19922"/>
      <c r="G19922" s="3"/>
      <c r="H19922" s="3"/>
      <c r="I19922" s="3"/>
      <c r="J19922" s="3"/>
      <c r="K19922" s="3"/>
      <c r="L19922" s="3"/>
      <c r="M19922" s="3"/>
      <c r="N19922" s="3"/>
      <c r="O19922" s="3"/>
      <c r="P19922" s="3"/>
      <c r="Q19922" s="3"/>
      <c r="R19922" s="3"/>
      <c r="S19922" s="3"/>
    </row>
    <row r="19923" spans="5:19" x14ac:dyDescent="0.3">
      <c r="E19923"/>
      <c r="F19923"/>
      <c r="G19923" s="3"/>
      <c r="H19923" s="3"/>
      <c r="I19923" s="3"/>
      <c r="J19923" s="3"/>
      <c r="K19923" s="3"/>
      <c r="L19923" s="3"/>
      <c r="M19923" s="3"/>
      <c r="N19923" s="3"/>
      <c r="O19923" s="3"/>
      <c r="P19923" s="3"/>
      <c r="Q19923" s="3"/>
      <c r="R19923" s="3"/>
      <c r="S19923" s="3"/>
    </row>
    <row r="19924" spans="5:19" x14ac:dyDescent="0.3">
      <c r="E19924"/>
      <c r="F19924"/>
      <c r="G19924" s="3"/>
      <c r="H19924" s="3"/>
      <c r="I19924" s="3"/>
      <c r="J19924" s="3"/>
      <c r="K19924" s="3"/>
      <c r="L19924" s="3"/>
      <c r="M19924" s="3"/>
      <c r="N19924" s="3"/>
      <c r="O19924" s="3"/>
      <c r="P19924" s="3"/>
      <c r="Q19924" s="3"/>
      <c r="R19924" s="3"/>
      <c r="S19924" s="3"/>
    </row>
    <row r="19925" spans="5:19" x14ac:dyDescent="0.3">
      <c r="E19925"/>
      <c r="F19925"/>
      <c r="G19925" s="3"/>
      <c r="H19925" s="3"/>
      <c r="I19925" s="3"/>
      <c r="J19925" s="3"/>
      <c r="K19925" s="3"/>
      <c r="L19925" s="3"/>
      <c r="M19925" s="3"/>
      <c r="N19925" s="3"/>
      <c r="O19925" s="3"/>
      <c r="P19925" s="3"/>
      <c r="Q19925" s="3"/>
      <c r="R19925" s="3"/>
      <c r="S19925" s="3"/>
    </row>
    <row r="19926" spans="5:19" x14ac:dyDescent="0.3">
      <c r="E19926"/>
      <c r="F19926"/>
      <c r="G19926" s="3"/>
      <c r="H19926" s="3"/>
      <c r="I19926" s="3"/>
      <c r="J19926" s="3"/>
      <c r="K19926" s="3"/>
      <c r="L19926" s="3"/>
      <c r="M19926" s="3"/>
      <c r="N19926" s="3"/>
      <c r="O19926" s="3"/>
      <c r="P19926" s="3"/>
      <c r="Q19926" s="3"/>
      <c r="R19926" s="3"/>
      <c r="S19926" s="3"/>
    </row>
    <row r="19927" spans="5:19" x14ac:dyDescent="0.3">
      <c r="E19927"/>
      <c r="F19927"/>
      <c r="G19927" s="3"/>
      <c r="H19927" s="3"/>
      <c r="I19927" s="3"/>
      <c r="J19927" s="3"/>
      <c r="K19927" s="3"/>
      <c r="L19927" s="3"/>
      <c r="M19927" s="3"/>
      <c r="N19927" s="3"/>
      <c r="O19927" s="3"/>
      <c r="P19927" s="3"/>
      <c r="Q19927" s="3"/>
      <c r="R19927" s="3"/>
      <c r="S19927" s="3"/>
    </row>
    <row r="19928" spans="5:19" x14ac:dyDescent="0.3">
      <c r="E19928"/>
      <c r="F19928"/>
      <c r="G19928" s="3"/>
      <c r="H19928" s="3"/>
      <c r="I19928" s="3"/>
      <c r="J19928" s="3"/>
      <c r="K19928" s="3"/>
      <c r="L19928" s="3"/>
      <c r="M19928" s="3"/>
      <c r="N19928" s="3"/>
      <c r="O19928" s="3"/>
      <c r="P19928" s="3"/>
      <c r="Q19928" s="3"/>
      <c r="R19928" s="3"/>
      <c r="S19928" s="3"/>
    </row>
    <row r="19929" spans="5:19" x14ac:dyDescent="0.3">
      <c r="E19929"/>
      <c r="F19929"/>
      <c r="G19929" s="3"/>
      <c r="H19929" s="3"/>
      <c r="I19929" s="3"/>
      <c r="J19929" s="3"/>
      <c r="K19929" s="3"/>
      <c r="L19929" s="3"/>
      <c r="M19929" s="3"/>
      <c r="N19929" s="3"/>
      <c r="O19929" s="3"/>
      <c r="P19929" s="3"/>
      <c r="Q19929" s="3"/>
      <c r="R19929" s="3"/>
      <c r="S19929" s="3"/>
    </row>
    <row r="19930" spans="5:19" x14ac:dyDescent="0.3">
      <c r="E19930"/>
      <c r="F19930"/>
      <c r="G19930" s="3"/>
      <c r="H19930" s="3"/>
      <c r="I19930" s="3"/>
      <c r="J19930" s="3"/>
      <c r="K19930" s="3"/>
      <c r="L19930" s="3"/>
      <c r="M19930" s="3"/>
      <c r="N19930" s="3"/>
      <c r="O19930" s="3"/>
      <c r="P19930" s="3"/>
      <c r="Q19930" s="3"/>
      <c r="R19930" s="3"/>
      <c r="S19930" s="3"/>
    </row>
    <row r="19931" spans="5:19" x14ac:dyDescent="0.3">
      <c r="E19931"/>
      <c r="F19931"/>
      <c r="G19931" s="3"/>
      <c r="H19931" s="3"/>
      <c r="I19931" s="3"/>
      <c r="J19931" s="3"/>
      <c r="K19931" s="3"/>
      <c r="L19931" s="3"/>
      <c r="M19931" s="3"/>
      <c r="N19931" s="3"/>
      <c r="O19931" s="3"/>
      <c r="P19931" s="3"/>
      <c r="Q19931" s="3"/>
      <c r="R19931" s="3"/>
      <c r="S19931" s="3"/>
    </row>
    <row r="19932" spans="5:19" x14ac:dyDescent="0.3">
      <c r="E19932"/>
      <c r="F19932"/>
      <c r="G19932" s="3"/>
      <c r="H19932" s="3"/>
      <c r="I19932" s="3"/>
      <c r="J19932" s="3"/>
      <c r="K19932" s="3"/>
      <c r="L19932" s="3"/>
      <c r="M19932" s="3"/>
      <c r="N19932" s="3"/>
      <c r="O19932" s="3"/>
      <c r="P19932" s="3"/>
      <c r="Q19932" s="3"/>
      <c r="R19932" s="3"/>
      <c r="S19932" s="3"/>
    </row>
    <row r="19933" spans="5:19" x14ac:dyDescent="0.3">
      <c r="E19933"/>
      <c r="F19933"/>
      <c r="G19933" s="3"/>
      <c r="H19933" s="3"/>
      <c r="I19933" s="3"/>
      <c r="J19933" s="3"/>
      <c r="K19933" s="3"/>
      <c r="L19933" s="3"/>
      <c r="M19933" s="3"/>
      <c r="N19933" s="3"/>
      <c r="O19933" s="3"/>
      <c r="P19933" s="3"/>
      <c r="Q19933" s="3"/>
      <c r="R19933" s="3"/>
      <c r="S19933" s="3"/>
    </row>
    <row r="19934" spans="5:19" x14ac:dyDescent="0.3">
      <c r="E19934"/>
      <c r="F19934"/>
      <c r="G19934" s="3"/>
      <c r="H19934" s="3"/>
      <c r="I19934" s="3"/>
      <c r="J19934" s="3"/>
      <c r="K19934" s="3"/>
      <c r="L19934" s="3"/>
      <c r="M19934" s="3"/>
      <c r="N19934" s="3"/>
      <c r="O19934" s="3"/>
      <c r="P19934" s="3"/>
      <c r="Q19934" s="3"/>
      <c r="R19934" s="3"/>
      <c r="S19934" s="3"/>
    </row>
    <row r="19935" spans="5:19" x14ac:dyDescent="0.3">
      <c r="E19935"/>
      <c r="F19935"/>
      <c r="G19935" s="3"/>
      <c r="H19935" s="3"/>
      <c r="I19935" s="3"/>
      <c r="J19935" s="3"/>
      <c r="K19935" s="3"/>
      <c r="L19935" s="3"/>
      <c r="M19935" s="3"/>
      <c r="N19935" s="3"/>
      <c r="O19935" s="3"/>
      <c r="P19935" s="3"/>
      <c r="Q19935" s="3"/>
      <c r="R19935" s="3"/>
      <c r="S19935" s="3"/>
    </row>
    <row r="19936" spans="5:19" x14ac:dyDescent="0.3">
      <c r="E19936"/>
      <c r="F19936"/>
      <c r="G19936" s="3"/>
      <c r="H19936" s="3"/>
      <c r="I19936" s="3"/>
      <c r="J19936" s="3"/>
      <c r="K19936" s="3"/>
      <c r="L19936" s="3"/>
      <c r="M19936" s="3"/>
      <c r="N19936" s="3"/>
      <c r="O19936" s="3"/>
      <c r="P19936" s="3"/>
      <c r="Q19936" s="3"/>
      <c r="R19936" s="3"/>
      <c r="S19936" s="3"/>
    </row>
    <row r="19937" spans="5:19" x14ac:dyDescent="0.3">
      <c r="E19937"/>
      <c r="F19937"/>
      <c r="G19937" s="3"/>
      <c r="H19937" s="3"/>
      <c r="I19937" s="3"/>
      <c r="J19937" s="3"/>
      <c r="K19937" s="3"/>
      <c r="L19937" s="3"/>
      <c r="M19937" s="3"/>
      <c r="N19937" s="3"/>
      <c r="O19937" s="3"/>
      <c r="P19937" s="3"/>
      <c r="Q19937" s="3"/>
      <c r="R19937" s="3"/>
      <c r="S19937" s="3"/>
    </row>
    <row r="19938" spans="5:19" x14ac:dyDescent="0.3">
      <c r="E19938"/>
      <c r="F19938"/>
      <c r="G19938" s="3"/>
      <c r="H19938" s="3"/>
      <c r="I19938" s="3"/>
      <c r="J19938" s="3"/>
      <c r="K19938" s="3"/>
      <c r="L19938" s="3"/>
      <c r="M19938" s="3"/>
      <c r="N19938" s="3"/>
      <c r="O19938" s="3"/>
      <c r="P19938" s="3"/>
      <c r="Q19938" s="3"/>
      <c r="R19938" s="3"/>
      <c r="S19938" s="3"/>
    </row>
    <row r="19939" spans="5:19" x14ac:dyDescent="0.3">
      <c r="E19939"/>
      <c r="F19939"/>
      <c r="G19939" s="3"/>
      <c r="H19939" s="3"/>
      <c r="I19939" s="3"/>
      <c r="J19939" s="3"/>
      <c r="K19939" s="3"/>
      <c r="L19939" s="3"/>
      <c r="M19939" s="3"/>
      <c r="N19939" s="3"/>
      <c r="O19939" s="3"/>
      <c r="P19939" s="3"/>
      <c r="Q19939" s="3"/>
      <c r="R19939" s="3"/>
      <c r="S19939" s="3"/>
    </row>
    <row r="19940" spans="5:19" x14ac:dyDescent="0.3">
      <c r="E19940"/>
      <c r="F19940"/>
      <c r="G19940" s="3"/>
      <c r="H19940" s="3"/>
      <c r="I19940" s="3"/>
      <c r="J19940" s="3"/>
      <c r="K19940" s="3"/>
      <c r="L19940" s="3"/>
      <c r="M19940" s="3"/>
      <c r="N19940" s="3"/>
      <c r="O19940" s="3"/>
      <c r="P19940" s="3"/>
      <c r="Q19940" s="3"/>
      <c r="R19940" s="3"/>
      <c r="S19940" s="3"/>
    </row>
    <row r="19941" spans="5:19" x14ac:dyDescent="0.3">
      <c r="E19941"/>
      <c r="F19941"/>
      <c r="G19941" s="3"/>
      <c r="H19941" s="3"/>
      <c r="I19941" s="3"/>
      <c r="J19941" s="3"/>
      <c r="K19941" s="3"/>
      <c r="L19941" s="3"/>
      <c r="M19941" s="3"/>
      <c r="N19941" s="3"/>
      <c r="O19941" s="3"/>
      <c r="P19941" s="3"/>
      <c r="Q19941" s="3"/>
      <c r="R19941" s="3"/>
      <c r="S19941" s="3"/>
    </row>
    <row r="19942" spans="5:19" x14ac:dyDescent="0.3">
      <c r="E19942"/>
      <c r="F19942"/>
      <c r="G19942" s="3"/>
      <c r="H19942" s="3"/>
      <c r="I19942" s="3"/>
      <c r="J19942" s="3"/>
      <c r="K19942" s="3"/>
      <c r="L19942" s="3"/>
      <c r="M19942" s="3"/>
      <c r="N19942" s="3"/>
      <c r="O19942" s="3"/>
      <c r="P19942" s="3"/>
      <c r="Q19942" s="3"/>
      <c r="R19942" s="3"/>
      <c r="S19942" s="3"/>
    </row>
    <row r="19943" spans="5:19" x14ac:dyDescent="0.3">
      <c r="E19943"/>
      <c r="F19943"/>
      <c r="G19943" s="3"/>
      <c r="H19943" s="3"/>
      <c r="I19943" s="3"/>
      <c r="J19943" s="3"/>
      <c r="K19943" s="3"/>
      <c r="L19943" s="3"/>
      <c r="M19943" s="3"/>
      <c r="N19943" s="3"/>
      <c r="O19943" s="3"/>
      <c r="P19943" s="3"/>
      <c r="Q19943" s="3"/>
      <c r="R19943" s="3"/>
      <c r="S19943" s="3"/>
    </row>
    <row r="19944" spans="5:19" x14ac:dyDescent="0.3">
      <c r="E19944"/>
      <c r="F19944"/>
      <c r="G19944" s="3"/>
      <c r="H19944" s="3"/>
      <c r="I19944" s="3"/>
      <c r="J19944" s="3"/>
      <c r="K19944" s="3"/>
      <c r="L19944" s="3"/>
      <c r="M19944" s="3"/>
      <c r="N19944" s="3"/>
      <c r="O19944" s="3"/>
      <c r="P19944" s="3"/>
      <c r="Q19944" s="3"/>
      <c r="R19944" s="3"/>
      <c r="S19944" s="3"/>
    </row>
    <row r="19945" spans="5:19" x14ac:dyDescent="0.3">
      <c r="E19945"/>
      <c r="F19945"/>
      <c r="G19945" s="3"/>
      <c r="H19945" s="3"/>
      <c r="I19945" s="3"/>
      <c r="J19945" s="3"/>
      <c r="K19945" s="3"/>
      <c r="L19945" s="3"/>
      <c r="M19945" s="3"/>
      <c r="N19945" s="3"/>
      <c r="O19945" s="3"/>
      <c r="P19945" s="3"/>
      <c r="Q19945" s="3"/>
      <c r="R19945" s="3"/>
      <c r="S19945" s="3"/>
    </row>
    <row r="19946" spans="5:19" x14ac:dyDescent="0.3">
      <c r="E19946"/>
      <c r="F19946"/>
      <c r="G19946" s="3"/>
      <c r="H19946" s="3"/>
      <c r="I19946" s="3"/>
      <c r="J19946" s="3"/>
      <c r="K19946" s="3"/>
      <c r="L19946" s="3"/>
      <c r="M19946" s="3"/>
      <c r="N19946" s="3"/>
      <c r="O19946" s="3"/>
      <c r="P19946" s="3"/>
      <c r="Q19946" s="3"/>
      <c r="R19946" s="3"/>
      <c r="S19946" s="3"/>
    </row>
    <row r="19947" spans="5:19" x14ac:dyDescent="0.3">
      <c r="E19947"/>
      <c r="F19947"/>
      <c r="G19947" s="3"/>
      <c r="H19947" s="3"/>
      <c r="I19947" s="3"/>
      <c r="J19947" s="3"/>
      <c r="K19947" s="3"/>
      <c r="L19947" s="3"/>
      <c r="M19947" s="3"/>
      <c r="N19947" s="3"/>
      <c r="O19947" s="3"/>
      <c r="P19947" s="3"/>
      <c r="Q19947" s="3"/>
      <c r="R19947" s="3"/>
      <c r="S19947" s="3"/>
    </row>
    <row r="19948" spans="5:19" x14ac:dyDescent="0.3">
      <c r="E19948"/>
      <c r="F19948"/>
      <c r="G19948" s="3"/>
      <c r="H19948" s="3"/>
      <c r="I19948" s="3"/>
      <c r="J19948" s="3"/>
      <c r="K19948" s="3"/>
      <c r="L19948" s="3"/>
      <c r="M19948" s="3"/>
      <c r="N19948" s="3"/>
      <c r="O19948" s="3"/>
      <c r="P19948" s="3"/>
      <c r="Q19948" s="3"/>
      <c r="R19948" s="3"/>
      <c r="S19948" s="3"/>
    </row>
    <row r="19949" spans="5:19" x14ac:dyDescent="0.3">
      <c r="E19949"/>
      <c r="F19949"/>
      <c r="G19949" s="3"/>
      <c r="H19949" s="3"/>
      <c r="I19949" s="3"/>
      <c r="J19949" s="3"/>
      <c r="K19949" s="3"/>
      <c r="L19949" s="3"/>
      <c r="M19949" s="3"/>
      <c r="N19949" s="3"/>
      <c r="O19949" s="3"/>
      <c r="P19949" s="3"/>
      <c r="Q19949" s="3"/>
      <c r="R19949" s="3"/>
      <c r="S19949" s="3"/>
    </row>
    <row r="19950" spans="5:19" x14ac:dyDescent="0.3">
      <c r="E19950"/>
      <c r="F19950"/>
      <c r="G19950" s="3"/>
      <c r="H19950" s="3"/>
      <c r="I19950" s="3"/>
      <c r="J19950" s="3"/>
      <c r="K19950" s="3"/>
      <c r="L19950" s="3"/>
      <c r="M19950" s="3"/>
      <c r="N19950" s="3"/>
      <c r="O19950" s="3"/>
      <c r="P19950" s="3"/>
      <c r="Q19950" s="3"/>
      <c r="R19950" s="3"/>
      <c r="S19950" s="3"/>
    </row>
    <row r="19951" spans="5:19" x14ac:dyDescent="0.3">
      <c r="E19951"/>
      <c r="F19951"/>
      <c r="G19951" s="3"/>
      <c r="H19951" s="3"/>
      <c r="I19951" s="3"/>
      <c r="J19951" s="3"/>
      <c r="K19951" s="3"/>
      <c r="L19951" s="3"/>
      <c r="M19951" s="3"/>
      <c r="N19951" s="3"/>
      <c r="O19951" s="3"/>
      <c r="P19951" s="3"/>
      <c r="Q19951" s="3"/>
      <c r="R19951" s="3"/>
      <c r="S19951" s="3"/>
    </row>
    <row r="19952" spans="5:19" x14ac:dyDescent="0.3">
      <c r="E19952"/>
      <c r="F19952"/>
      <c r="G19952" s="3"/>
      <c r="H19952" s="3"/>
      <c r="I19952" s="3"/>
      <c r="J19952" s="3"/>
      <c r="K19952" s="3"/>
      <c r="L19952" s="3"/>
      <c r="M19952" s="3"/>
      <c r="N19952" s="3"/>
      <c r="O19952" s="3"/>
      <c r="P19952" s="3"/>
      <c r="Q19952" s="3"/>
      <c r="R19952" s="3"/>
      <c r="S19952" s="3"/>
    </row>
    <row r="19953" spans="5:19" x14ac:dyDescent="0.3">
      <c r="E19953"/>
      <c r="F19953"/>
      <c r="G19953" s="3"/>
      <c r="H19953" s="3"/>
      <c r="I19953" s="3"/>
      <c r="J19953" s="3"/>
      <c r="K19953" s="3"/>
      <c r="L19953" s="3"/>
      <c r="M19953" s="3"/>
      <c r="N19953" s="3"/>
      <c r="O19953" s="3"/>
      <c r="P19953" s="3"/>
      <c r="Q19953" s="3"/>
      <c r="R19953" s="3"/>
      <c r="S19953" s="3"/>
    </row>
    <row r="19954" spans="5:19" x14ac:dyDescent="0.3">
      <c r="E19954"/>
      <c r="F19954"/>
      <c r="G19954" s="3"/>
      <c r="H19954" s="3"/>
      <c r="I19954" s="3"/>
      <c r="J19954" s="3"/>
      <c r="K19954" s="3"/>
      <c r="L19954" s="3"/>
      <c r="M19954" s="3"/>
      <c r="N19954" s="3"/>
      <c r="O19954" s="3"/>
      <c r="P19954" s="3"/>
      <c r="Q19954" s="3"/>
      <c r="R19954" s="3"/>
      <c r="S19954" s="3"/>
    </row>
    <row r="19955" spans="5:19" x14ac:dyDescent="0.3">
      <c r="E19955"/>
      <c r="F19955"/>
      <c r="G19955" s="3"/>
      <c r="H19955" s="3"/>
      <c r="I19955" s="3"/>
      <c r="J19955" s="3"/>
      <c r="K19955" s="3"/>
      <c r="L19955" s="3"/>
      <c r="M19955" s="3"/>
      <c r="N19955" s="3"/>
      <c r="O19955" s="3"/>
      <c r="P19955" s="3"/>
      <c r="Q19955" s="3"/>
      <c r="R19955" s="3"/>
      <c r="S19955" s="3"/>
    </row>
    <row r="19956" spans="5:19" x14ac:dyDescent="0.3">
      <c r="E19956"/>
      <c r="F19956"/>
      <c r="G19956" s="3"/>
      <c r="H19956" s="3"/>
      <c r="I19956" s="3"/>
      <c r="J19956" s="3"/>
      <c r="K19956" s="3"/>
      <c r="L19956" s="3"/>
      <c r="M19956" s="3"/>
      <c r="N19956" s="3"/>
      <c r="O19956" s="3"/>
      <c r="P19956" s="3"/>
      <c r="Q19956" s="3"/>
      <c r="R19956" s="3"/>
      <c r="S19956" s="3"/>
    </row>
    <row r="19957" spans="5:19" x14ac:dyDescent="0.3">
      <c r="E19957"/>
      <c r="F19957"/>
      <c r="G19957" s="3"/>
      <c r="H19957" s="3"/>
      <c r="I19957" s="3"/>
      <c r="J19957" s="3"/>
      <c r="K19957" s="3"/>
      <c r="L19957" s="3"/>
      <c r="M19957" s="3"/>
      <c r="N19957" s="3"/>
      <c r="O19957" s="3"/>
      <c r="P19957" s="3"/>
      <c r="Q19957" s="3"/>
      <c r="R19957" s="3"/>
      <c r="S19957" s="3"/>
    </row>
    <row r="19958" spans="5:19" x14ac:dyDescent="0.3">
      <c r="E19958"/>
      <c r="F19958"/>
      <c r="G19958" s="3"/>
      <c r="H19958" s="3"/>
      <c r="I19958" s="3"/>
      <c r="J19958" s="3"/>
      <c r="K19958" s="3"/>
      <c r="L19958" s="3"/>
      <c r="M19958" s="3"/>
      <c r="N19958" s="3"/>
      <c r="O19958" s="3"/>
      <c r="P19958" s="3"/>
      <c r="Q19958" s="3"/>
      <c r="R19958" s="3"/>
      <c r="S19958" s="3"/>
    </row>
    <row r="19959" spans="5:19" x14ac:dyDescent="0.3">
      <c r="E19959"/>
      <c r="F19959"/>
      <c r="G19959" s="3"/>
      <c r="H19959" s="3"/>
      <c r="I19959" s="3"/>
      <c r="J19959" s="3"/>
      <c r="K19959" s="3"/>
      <c r="L19959" s="3"/>
      <c r="M19959" s="3"/>
      <c r="N19959" s="3"/>
      <c r="O19959" s="3"/>
      <c r="P19959" s="3"/>
      <c r="Q19959" s="3"/>
      <c r="R19959" s="3"/>
      <c r="S19959" s="3"/>
    </row>
    <row r="19960" spans="5:19" x14ac:dyDescent="0.3">
      <c r="E19960"/>
      <c r="F19960"/>
      <c r="G19960" s="3"/>
      <c r="H19960" s="3"/>
      <c r="I19960" s="3"/>
      <c r="J19960" s="3"/>
      <c r="K19960" s="3"/>
      <c r="L19960" s="3"/>
      <c r="M19960" s="3"/>
      <c r="N19960" s="3"/>
      <c r="O19960" s="3"/>
      <c r="P19960" s="3"/>
      <c r="Q19960" s="3"/>
      <c r="R19960" s="3"/>
      <c r="S19960" s="3"/>
    </row>
    <row r="19961" spans="5:19" x14ac:dyDescent="0.3">
      <c r="E19961"/>
      <c r="F19961"/>
      <c r="G19961" s="3"/>
      <c r="H19961" s="3"/>
      <c r="I19961" s="3"/>
      <c r="J19961" s="3"/>
      <c r="K19961" s="3"/>
      <c r="L19961" s="3"/>
      <c r="M19961" s="3"/>
      <c r="N19961" s="3"/>
      <c r="O19961" s="3"/>
      <c r="P19961" s="3"/>
      <c r="Q19961" s="3"/>
      <c r="R19961" s="3"/>
      <c r="S19961" s="3"/>
    </row>
    <row r="19962" spans="5:19" x14ac:dyDescent="0.3">
      <c r="E19962"/>
      <c r="F19962"/>
      <c r="G19962" s="3"/>
      <c r="H19962" s="3"/>
      <c r="I19962" s="3"/>
      <c r="J19962" s="3"/>
      <c r="K19962" s="3"/>
      <c r="L19962" s="3"/>
      <c r="M19962" s="3"/>
      <c r="N19962" s="3"/>
      <c r="O19962" s="3"/>
      <c r="P19962" s="3"/>
      <c r="Q19962" s="3"/>
      <c r="R19962" s="3"/>
      <c r="S19962" s="3"/>
    </row>
    <row r="19963" spans="5:19" x14ac:dyDescent="0.3">
      <c r="E19963"/>
      <c r="F19963"/>
      <c r="G19963" s="3"/>
      <c r="H19963" s="3"/>
      <c r="I19963" s="3"/>
      <c r="J19963" s="3"/>
      <c r="K19963" s="3"/>
      <c r="L19963" s="3"/>
      <c r="M19963" s="3"/>
      <c r="N19963" s="3"/>
      <c r="O19963" s="3"/>
      <c r="P19963" s="3"/>
      <c r="Q19963" s="3"/>
      <c r="R19963" s="3"/>
      <c r="S19963" s="3"/>
    </row>
    <row r="19964" spans="5:19" x14ac:dyDescent="0.3">
      <c r="E19964"/>
      <c r="F19964"/>
      <c r="G19964" s="3"/>
      <c r="H19964" s="3"/>
      <c r="I19964" s="3"/>
      <c r="J19964" s="3"/>
      <c r="K19964" s="3"/>
      <c r="L19964" s="3"/>
      <c r="M19964" s="3"/>
      <c r="N19964" s="3"/>
      <c r="O19964" s="3"/>
      <c r="P19964" s="3"/>
      <c r="Q19964" s="3"/>
      <c r="R19964" s="3"/>
      <c r="S19964" s="3"/>
    </row>
    <row r="19965" spans="5:19" x14ac:dyDescent="0.3">
      <c r="E19965"/>
      <c r="F19965"/>
      <c r="G19965" s="3"/>
      <c r="H19965" s="3"/>
      <c r="I19965" s="3"/>
      <c r="J19965" s="3"/>
      <c r="K19965" s="3"/>
      <c r="L19965" s="3"/>
      <c r="M19965" s="3"/>
      <c r="N19965" s="3"/>
      <c r="O19965" s="3"/>
      <c r="P19965" s="3"/>
      <c r="Q19965" s="3"/>
      <c r="R19965" s="3"/>
      <c r="S19965" s="3"/>
    </row>
    <row r="19966" spans="5:19" x14ac:dyDescent="0.3">
      <c r="E19966"/>
      <c r="F19966"/>
      <c r="G19966" s="3"/>
      <c r="H19966" s="3"/>
      <c r="I19966" s="3"/>
      <c r="J19966" s="3"/>
      <c r="K19966" s="3"/>
      <c r="L19966" s="3"/>
      <c r="M19966" s="3"/>
      <c r="N19966" s="3"/>
      <c r="O19966" s="3"/>
      <c r="P19966" s="3"/>
      <c r="Q19966" s="3"/>
      <c r="R19966" s="3"/>
      <c r="S19966" s="3"/>
    </row>
    <row r="19967" spans="5:19" x14ac:dyDescent="0.3">
      <c r="E19967"/>
      <c r="F19967"/>
      <c r="G19967" s="3"/>
      <c r="H19967" s="3"/>
      <c r="I19967" s="3"/>
      <c r="J19967" s="3"/>
      <c r="K19967" s="3"/>
      <c r="L19967" s="3"/>
      <c r="M19967" s="3"/>
      <c r="N19967" s="3"/>
      <c r="O19967" s="3"/>
      <c r="P19967" s="3"/>
      <c r="Q19967" s="3"/>
      <c r="R19967" s="3"/>
      <c r="S19967" s="3"/>
    </row>
    <row r="19968" spans="5:19" x14ac:dyDescent="0.3">
      <c r="E19968"/>
      <c r="F19968"/>
      <c r="G19968" s="3"/>
      <c r="H19968" s="3"/>
      <c r="I19968" s="3"/>
      <c r="J19968" s="3"/>
      <c r="K19968" s="3"/>
      <c r="L19968" s="3"/>
      <c r="M19968" s="3"/>
      <c r="N19968" s="3"/>
      <c r="O19968" s="3"/>
      <c r="P19968" s="3"/>
      <c r="Q19968" s="3"/>
      <c r="R19968" s="3"/>
      <c r="S19968" s="3"/>
    </row>
    <row r="19969" spans="5:19" x14ac:dyDescent="0.3">
      <c r="E19969"/>
      <c r="F19969"/>
      <c r="G19969" s="3"/>
      <c r="H19969" s="3"/>
      <c r="I19969" s="3"/>
      <c r="J19969" s="3"/>
      <c r="K19969" s="3"/>
      <c r="L19969" s="3"/>
      <c r="M19969" s="3"/>
      <c r="N19969" s="3"/>
      <c r="O19969" s="3"/>
      <c r="P19969" s="3"/>
      <c r="Q19969" s="3"/>
      <c r="R19969" s="3"/>
      <c r="S19969" s="3"/>
    </row>
    <row r="19970" spans="5:19" x14ac:dyDescent="0.3">
      <c r="E19970"/>
      <c r="F19970"/>
      <c r="G19970" s="3"/>
      <c r="H19970" s="3"/>
      <c r="I19970" s="3"/>
      <c r="J19970" s="3"/>
      <c r="K19970" s="3"/>
      <c r="L19970" s="3"/>
      <c r="M19970" s="3"/>
      <c r="N19970" s="3"/>
      <c r="O19970" s="3"/>
      <c r="P19970" s="3"/>
      <c r="Q19970" s="3"/>
      <c r="R19970" s="3"/>
      <c r="S19970" s="3"/>
    </row>
    <row r="19971" spans="5:19" x14ac:dyDescent="0.3">
      <c r="E19971"/>
      <c r="F19971"/>
      <c r="G19971" s="3"/>
      <c r="H19971" s="3"/>
      <c r="I19971" s="3"/>
      <c r="J19971" s="3"/>
      <c r="K19971" s="3"/>
      <c r="L19971" s="3"/>
      <c r="M19971" s="3"/>
      <c r="N19971" s="3"/>
      <c r="O19971" s="3"/>
      <c r="P19971" s="3"/>
      <c r="Q19971" s="3"/>
      <c r="R19971" s="3"/>
      <c r="S19971" s="3"/>
    </row>
    <row r="19972" spans="5:19" x14ac:dyDescent="0.3">
      <c r="E19972"/>
      <c r="F19972"/>
      <c r="G19972" s="3"/>
      <c r="H19972" s="3"/>
      <c r="I19972" s="3"/>
      <c r="J19972" s="3"/>
      <c r="K19972" s="3"/>
      <c r="L19972" s="3"/>
      <c r="M19972" s="3"/>
      <c r="N19972" s="3"/>
      <c r="O19972" s="3"/>
      <c r="P19972" s="3"/>
      <c r="Q19972" s="3"/>
      <c r="R19972" s="3"/>
      <c r="S19972" s="3"/>
    </row>
    <row r="19973" spans="5:19" x14ac:dyDescent="0.3">
      <c r="E19973"/>
      <c r="F19973"/>
      <c r="G19973" s="3"/>
      <c r="H19973" s="3"/>
      <c r="I19973" s="3"/>
      <c r="J19973" s="3"/>
      <c r="K19973" s="3"/>
      <c r="L19973" s="3"/>
      <c r="M19973" s="3"/>
      <c r="N19973" s="3"/>
      <c r="O19973" s="3"/>
      <c r="P19973" s="3"/>
      <c r="Q19973" s="3"/>
      <c r="R19973" s="3"/>
      <c r="S19973" s="3"/>
    </row>
    <row r="19974" spans="5:19" x14ac:dyDescent="0.3">
      <c r="E19974"/>
      <c r="F19974"/>
      <c r="G19974" s="3"/>
      <c r="H19974" s="3"/>
      <c r="I19974" s="3"/>
      <c r="J19974" s="3"/>
      <c r="K19974" s="3"/>
      <c r="L19974" s="3"/>
      <c r="M19974" s="3"/>
      <c r="N19974" s="3"/>
      <c r="O19974" s="3"/>
      <c r="P19974" s="3"/>
      <c r="Q19974" s="3"/>
      <c r="R19974" s="3"/>
      <c r="S19974" s="3"/>
    </row>
    <row r="19975" spans="5:19" x14ac:dyDescent="0.3">
      <c r="E19975"/>
      <c r="F19975"/>
      <c r="G19975" s="3"/>
      <c r="H19975" s="3"/>
      <c r="I19975" s="3"/>
      <c r="J19975" s="3"/>
      <c r="K19975" s="3"/>
      <c r="L19975" s="3"/>
      <c r="M19975" s="3"/>
      <c r="N19975" s="3"/>
      <c r="O19975" s="3"/>
      <c r="P19975" s="3"/>
      <c r="Q19975" s="3"/>
      <c r="R19975" s="3"/>
      <c r="S19975" s="3"/>
    </row>
    <row r="19976" spans="5:19" x14ac:dyDescent="0.3">
      <c r="E19976"/>
      <c r="F19976"/>
      <c r="G19976" s="3"/>
      <c r="H19976" s="3"/>
      <c r="I19976" s="3"/>
      <c r="J19976" s="3"/>
      <c r="K19976" s="3"/>
      <c r="L19976" s="3"/>
      <c r="M19976" s="3"/>
      <c r="N19976" s="3"/>
      <c r="O19976" s="3"/>
      <c r="P19976" s="3"/>
      <c r="Q19976" s="3"/>
      <c r="R19976" s="3"/>
      <c r="S19976" s="3"/>
    </row>
    <row r="19977" spans="5:19" x14ac:dyDescent="0.3">
      <c r="E19977"/>
      <c r="F19977"/>
      <c r="G19977" s="3"/>
      <c r="H19977" s="3"/>
      <c r="I19977" s="3"/>
      <c r="J19977" s="3"/>
      <c r="K19977" s="3"/>
      <c r="L19977" s="3"/>
      <c r="M19977" s="3"/>
      <c r="N19977" s="3"/>
      <c r="O19977" s="3"/>
      <c r="P19977" s="3"/>
      <c r="Q19977" s="3"/>
      <c r="R19977" s="3"/>
      <c r="S19977" s="3"/>
    </row>
    <row r="19978" spans="5:19" x14ac:dyDescent="0.3">
      <c r="E19978"/>
      <c r="F19978"/>
      <c r="G19978" s="3"/>
      <c r="H19978" s="3"/>
      <c r="I19978" s="3"/>
      <c r="J19978" s="3"/>
      <c r="K19978" s="3"/>
      <c r="L19978" s="3"/>
      <c r="M19978" s="3"/>
      <c r="N19978" s="3"/>
      <c r="O19978" s="3"/>
      <c r="P19978" s="3"/>
      <c r="Q19978" s="3"/>
      <c r="R19978" s="3"/>
      <c r="S19978" s="3"/>
    </row>
    <row r="19979" spans="5:19" x14ac:dyDescent="0.3">
      <c r="E19979"/>
      <c r="F19979"/>
      <c r="G19979" s="3"/>
      <c r="H19979" s="3"/>
      <c r="I19979" s="3"/>
      <c r="J19979" s="3"/>
      <c r="K19979" s="3"/>
      <c r="L19979" s="3"/>
      <c r="M19979" s="3"/>
      <c r="N19979" s="3"/>
      <c r="O19979" s="3"/>
      <c r="P19979" s="3"/>
      <c r="Q19979" s="3"/>
      <c r="R19979" s="3"/>
      <c r="S19979" s="3"/>
    </row>
    <row r="19980" spans="5:19" x14ac:dyDescent="0.3">
      <c r="E19980"/>
      <c r="F19980"/>
      <c r="G19980" s="3"/>
      <c r="H19980" s="3"/>
      <c r="I19980" s="3"/>
      <c r="J19980" s="3"/>
      <c r="K19980" s="3"/>
      <c r="L19980" s="3"/>
      <c r="M19980" s="3"/>
      <c r="N19980" s="3"/>
      <c r="O19980" s="3"/>
      <c r="P19980" s="3"/>
      <c r="Q19980" s="3"/>
      <c r="R19980" s="3"/>
      <c r="S19980" s="3"/>
    </row>
    <row r="19981" spans="5:19" x14ac:dyDescent="0.3">
      <c r="E19981"/>
      <c r="F19981"/>
      <c r="G19981" s="3"/>
      <c r="H19981" s="3"/>
      <c r="I19981" s="3"/>
      <c r="J19981" s="3"/>
      <c r="K19981" s="3"/>
      <c r="L19981" s="3"/>
      <c r="M19981" s="3"/>
      <c r="N19981" s="3"/>
      <c r="O19981" s="3"/>
      <c r="P19981" s="3"/>
      <c r="Q19981" s="3"/>
      <c r="R19981" s="3"/>
      <c r="S19981" s="3"/>
    </row>
    <row r="19982" spans="5:19" x14ac:dyDescent="0.3">
      <c r="E19982"/>
      <c r="F19982"/>
      <c r="G19982" s="3"/>
      <c r="H19982" s="3"/>
      <c r="I19982" s="3"/>
      <c r="J19982" s="3"/>
      <c r="K19982" s="3"/>
      <c r="L19982" s="3"/>
      <c r="M19982" s="3"/>
      <c r="N19982" s="3"/>
      <c r="O19982" s="3"/>
      <c r="P19982" s="3"/>
      <c r="Q19982" s="3"/>
      <c r="R19982" s="3"/>
      <c r="S19982" s="3"/>
    </row>
    <row r="19983" spans="5:19" x14ac:dyDescent="0.3">
      <c r="E19983"/>
      <c r="F19983"/>
      <c r="G19983" s="3"/>
      <c r="H19983" s="3"/>
      <c r="I19983" s="3"/>
      <c r="J19983" s="3"/>
      <c r="K19983" s="3"/>
      <c r="L19983" s="3"/>
      <c r="M19983" s="3"/>
      <c r="N19983" s="3"/>
      <c r="O19983" s="3"/>
      <c r="P19983" s="3"/>
      <c r="Q19983" s="3"/>
      <c r="R19983" s="3"/>
      <c r="S19983" s="3"/>
    </row>
    <row r="19984" spans="5:19" x14ac:dyDescent="0.3">
      <c r="E19984"/>
      <c r="F19984"/>
      <c r="G19984" s="3"/>
      <c r="H19984" s="3"/>
      <c r="I19984" s="3"/>
      <c r="J19984" s="3"/>
      <c r="K19984" s="3"/>
      <c r="L19984" s="3"/>
      <c r="M19984" s="3"/>
      <c r="N19984" s="3"/>
      <c r="O19984" s="3"/>
      <c r="P19984" s="3"/>
      <c r="Q19984" s="3"/>
      <c r="R19984" s="3"/>
      <c r="S19984" s="3"/>
    </row>
    <row r="19985" spans="5:19" x14ac:dyDescent="0.3">
      <c r="E19985"/>
      <c r="F19985"/>
      <c r="G19985" s="3"/>
      <c r="H19985" s="3"/>
      <c r="I19985" s="3"/>
      <c r="J19985" s="3"/>
      <c r="K19985" s="3"/>
      <c r="L19985" s="3"/>
      <c r="M19985" s="3"/>
      <c r="N19985" s="3"/>
      <c r="O19985" s="3"/>
      <c r="P19985" s="3"/>
      <c r="Q19985" s="3"/>
      <c r="R19985" s="3"/>
      <c r="S19985" s="3"/>
    </row>
    <row r="19986" spans="5:19" x14ac:dyDescent="0.3">
      <c r="E19986"/>
      <c r="F19986"/>
      <c r="G19986" s="3"/>
      <c r="H19986" s="3"/>
      <c r="I19986" s="3"/>
      <c r="J19986" s="3"/>
      <c r="K19986" s="3"/>
      <c r="L19986" s="3"/>
      <c r="M19986" s="3"/>
      <c r="N19986" s="3"/>
      <c r="O19986" s="3"/>
      <c r="P19986" s="3"/>
      <c r="Q19986" s="3"/>
      <c r="R19986" s="3"/>
      <c r="S19986" s="3"/>
    </row>
    <row r="19987" spans="5:19" x14ac:dyDescent="0.3">
      <c r="E19987"/>
      <c r="F19987"/>
      <c r="G19987" s="3"/>
      <c r="H19987" s="3"/>
      <c r="I19987" s="3"/>
      <c r="J19987" s="3"/>
      <c r="K19987" s="3"/>
      <c r="L19987" s="3"/>
      <c r="M19987" s="3"/>
      <c r="N19987" s="3"/>
      <c r="O19987" s="3"/>
      <c r="P19987" s="3"/>
      <c r="Q19987" s="3"/>
      <c r="R19987" s="3"/>
      <c r="S19987" s="3"/>
    </row>
    <row r="19988" spans="5:19" x14ac:dyDescent="0.3">
      <c r="E19988"/>
      <c r="F19988"/>
      <c r="G19988" s="3"/>
      <c r="H19988" s="3"/>
      <c r="I19988" s="3"/>
      <c r="J19988" s="3"/>
      <c r="K19988" s="3"/>
      <c r="L19988" s="3"/>
      <c r="M19988" s="3"/>
      <c r="N19988" s="3"/>
      <c r="O19988" s="3"/>
      <c r="P19988" s="3"/>
      <c r="Q19988" s="3"/>
      <c r="R19988" s="3"/>
      <c r="S19988" s="3"/>
    </row>
    <row r="19989" spans="5:19" x14ac:dyDescent="0.3">
      <c r="E19989"/>
      <c r="F19989"/>
      <c r="G19989" s="3"/>
      <c r="H19989" s="3"/>
      <c r="I19989" s="3"/>
      <c r="J19989" s="3"/>
      <c r="K19989" s="3"/>
      <c r="L19989" s="3"/>
      <c r="M19989" s="3"/>
      <c r="N19989" s="3"/>
      <c r="O19989" s="3"/>
      <c r="P19989" s="3"/>
      <c r="Q19989" s="3"/>
      <c r="R19989" s="3"/>
      <c r="S19989" s="3"/>
    </row>
    <row r="19990" spans="5:19" x14ac:dyDescent="0.3">
      <c r="E19990"/>
      <c r="F19990"/>
      <c r="G19990" s="3"/>
      <c r="H19990" s="3"/>
      <c r="I19990" s="3"/>
      <c r="J19990" s="3"/>
      <c r="K19990" s="3"/>
      <c r="L19990" s="3"/>
      <c r="M19990" s="3"/>
      <c r="N19990" s="3"/>
      <c r="O19990" s="3"/>
      <c r="P19990" s="3"/>
      <c r="Q19990" s="3"/>
      <c r="R19990" s="3"/>
      <c r="S19990" s="3"/>
    </row>
    <row r="19991" spans="5:19" x14ac:dyDescent="0.3">
      <c r="E19991"/>
      <c r="F19991"/>
      <c r="G19991" s="3"/>
      <c r="H19991" s="3"/>
      <c r="I19991" s="3"/>
      <c r="J19991" s="3"/>
      <c r="K19991" s="3"/>
      <c r="L19991" s="3"/>
      <c r="M19991" s="3"/>
      <c r="N19991" s="3"/>
      <c r="O19991" s="3"/>
      <c r="P19991" s="3"/>
      <c r="Q19991" s="3"/>
      <c r="R19991" s="3"/>
      <c r="S19991" s="3"/>
    </row>
    <row r="19992" spans="5:19" x14ac:dyDescent="0.3">
      <c r="E19992"/>
      <c r="F19992"/>
      <c r="G19992" s="3"/>
      <c r="H19992" s="3"/>
      <c r="I19992" s="3"/>
      <c r="J19992" s="3"/>
      <c r="K19992" s="3"/>
      <c r="L19992" s="3"/>
      <c r="M19992" s="3"/>
      <c r="N19992" s="3"/>
      <c r="O19992" s="3"/>
      <c r="P19992" s="3"/>
      <c r="Q19992" s="3"/>
      <c r="R19992" s="3"/>
      <c r="S19992" s="3"/>
    </row>
    <row r="19993" spans="5:19" x14ac:dyDescent="0.3">
      <c r="E19993"/>
      <c r="F19993"/>
      <c r="G19993" s="3"/>
      <c r="H19993" s="3"/>
      <c r="I19993" s="3"/>
      <c r="J19993" s="3"/>
      <c r="K19993" s="3"/>
      <c r="L19993" s="3"/>
      <c r="M19993" s="3"/>
      <c r="N19993" s="3"/>
      <c r="O19993" s="3"/>
      <c r="P19993" s="3"/>
      <c r="Q19993" s="3"/>
      <c r="R19993" s="3"/>
      <c r="S19993" s="3"/>
    </row>
    <row r="19994" spans="5:19" x14ac:dyDescent="0.3">
      <c r="E19994"/>
      <c r="F19994"/>
      <c r="G19994" s="3"/>
      <c r="H19994" s="3"/>
      <c r="I19994" s="3"/>
      <c r="J19994" s="3"/>
      <c r="K19994" s="3"/>
      <c r="L19994" s="3"/>
      <c r="M19994" s="3"/>
      <c r="N19994" s="3"/>
      <c r="O19994" s="3"/>
      <c r="P19994" s="3"/>
      <c r="Q19994" s="3"/>
      <c r="R19994" s="3"/>
      <c r="S19994" s="3"/>
    </row>
    <row r="19995" spans="5:19" x14ac:dyDescent="0.3">
      <c r="E19995"/>
      <c r="F19995"/>
      <c r="G19995" s="3"/>
      <c r="H19995" s="3"/>
      <c r="I19995" s="3"/>
      <c r="J19995" s="3"/>
      <c r="K19995" s="3"/>
      <c r="L19995" s="3"/>
      <c r="M19995" s="3"/>
      <c r="N19995" s="3"/>
      <c r="O19995" s="3"/>
      <c r="P19995" s="3"/>
      <c r="Q19995" s="3"/>
      <c r="R19995" s="3"/>
      <c r="S19995" s="3"/>
    </row>
    <row r="19996" spans="5:19" x14ac:dyDescent="0.3">
      <c r="E19996"/>
      <c r="F19996"/>
      <c r="G19996" s="3"/>
      <c r="H19996" s="3"/>
      <c r="I19996" s="3"/>
      <c r="J19996" s="3"/>
      <c r="K19996" s="3"/>
      <c r="L19996" s="3"/>
      <c r="M19996" s="3"/>
      <c r="N19996" s="3"/>
      <c r="O19996" s="3"/>
      <c r="P19996" s="3"/>
      <c r="Q19996" s="3"/>
      <c r="R19996" s="3"/>
      <c r="S19996" s="3"/>
    </row>
    <row r="19997" spans="5:19" x14ac:dyDescent="0.3">
      <c r="E19997"/>
      <c r="F19997"/>
      <c r="G19997" s="3"/>
      <c r="H19997" s="3"/>
      <c r="I19997" s="3"/>
      <c r="J19997" s="3"/>
      <c r="K19997" s="3"/>
      <c r="L19997" s="3"/>
      <c r="M19997" s="3"/>
      <c r="N19997" s="3"/>
      <c r="O19997" s="3"/>
      <c r="P19997" s="3"/>
      <c r="Q19997" s="3"/>
      <c r="R19997" s="3"/>
      <c r="S19997" s="3"/>
    </row>
    <row r="19998" spans="5:19" x14ac:dyDescent="0.3">
      <c r="E19998"/>
      <c r="F19998"/>
      <c r="G19998" s="3"/>
      <c r="H19998" s="3"/>
      <c r="I19998" s="3"/>
      <c r="J19998" s="3"/>
      <c r="K19998" s="3"/>
      <c r="L19998" s="3"/>
      <c r="M19998" s="3"/>
      <c r="N19998" s="3"/>
      <c r="O19998" s="3"/>
      <c r="P19998" s="3"/>
      <c r="Q19998" s="3"/>
      <c r="R19998" s="3"/>
      <c r="S19998" s="3"/>
    </row>
    <row r="19999" spans="5:19" x14ac:dyDescent="0.3">
      <c r="E19999"/>
      <c r="F19999"/>
      <c r="G19999" s="3"/>
      <c r="H19999" s="3"/>
      <c r="I19999" s="3"/>
      <c r="J19999" s="3"/>
      <c r="K19999" s="3"/>
      <c r="L19999" s="3"/>
      <c r="M19999" s="3"/>
      <c r="N19999" s="3"/>
      <c r="O19999" s="3"/>
      <c r="P19999" s="3"/>
      <c r="Q19999" s="3"/>
      <c r="R19999" s="3"/>
      <c r="S19999" s="3"/>
    </row>
    <row r="20000" spans="5:19" x14ac:dyDescent="0.3">
      <c r="E20000"/>
      <c r="F20000"/>
      <c r="G20000" s="3"/>
      <c r="H20000" s="3"/>
      <c r="I20000" s="3"/>
      <c r="J20000" s="3"/>
      <c r="K20000" s="3"/>
      <c r="L20000" s="3"/>
      <c r="M20000" s="3"/>
      <c r="N20000" s="3"/>
      <c r="O20000" s="3"/>
      <c r="P20000" s="3"/>
      <c r="Q20000" s="3"/>
      <c r="R20000" s="3"/>
      <c r="S20000" s="3"/>
    </row>
    <row r="20001" spans="5:19" x14ac:dyDescent="0.3">
      <c r="E20001"/>
      <c r="F20001"/>
      <c r="G20001" s="3"/>
      <c r="H20001" s="3"/>
      <c r="I20001" s="3"/>
      <c r="J20001" s="3"/>
      <c r="K20001" s="3"/>
      <c r="L20001" s="3"/>
      <c r="M20001" s="3"/>
      <c r="N20001" s="3"/>
      <c r="O20001" s="3"/>
      <c r="P20001" s="3"/>
      <c r="Q20001" s="3"/>
      <c r="R20001" s="3"/>
      <c r="S20001" s="3"/>
    </row>
    <row r="20002" spans="5:19" x14ac:dyDescent="0.3">
      <c r="E20002"/>
      <c r="F20002"/>
      <c r="G20002" s="3"/>
      <c r="H20002" s="3"/>
      <c r="I20002" s="3"/>
      <c r="J20002" s="3"/>
      <c r="K20002" s="3"/>
      <c r="L20002" s="3"/>
      <c r="M20002" s="3"/>
      <c r="N20002" s="3"/>
      <c r="O20002" s="3"/>
      <c r="P20002" s="3"/>
      <c r="Q20002" s="3"/>
      <c r="R20002" s="3"/>
      <c r="S20002" s="3"/>
    </row>
    <row r="20003" spans="5:19" x14ac:dyDescent="0.3">
      <c r="E20003"/>
      <c r="F20003"/>
      <c r="G20003" s="3"/>
      <c r="H20003" s="3"/>
      <c r="I20003" s="3"/>
      <c r="J20003" s="3"/>
      <c r="K20003" s="3"/>
      <c r="L20003" s="3"/>
      <c r="M20003" s="3"/>
      <c r="N20003" s="3"/>
      <c r="O20003" s="3"/>
      <c r="P20003" s="3"/>
      <c r="Q20003" s="3"/>
      <c r="R20003" s="3"/>
      <c r="S20003" s="3"/>
    </row>
    <row r="20004" spans="5:19" x14ac:dyDescent="0.3">
      <c r="E20004"/>
      <c r="F20004"/>
      <c r="G20004" s="3"/>
      <c r="H20004" s="3"/>
      <c r="I20004" s="3"/>
      <c r="J20004" s="3"/>
      <c r="K20004" s="3"/>
      <c r="L20004" s="3"/>
      <c r="M20004" s="3"/>
      <c r="N20004" s="3"/>
      <c r="O20004" s="3"/>
      <c r="P20004" s="3"/>
      <c r="Q20004" s="3"/>
      <c r="R20004" s="3"/>
      <c r="S20004" s="3"/>
    </row>
    <row r="20005" spans="5:19" x14ac:dyDescent="0.3">
      <c r="E20005"/>
      <c r="F20005"/>
      <c r="G20005" s="3"/>
      <c r="H20005" s="3"/>
      <c r="I20005" s="3"/>
      <c r="J20005" s="3"/>
      <c r="K20005" s="3"/>
      <c r="L20005" s="3"/>
      <c r="M20005" s="3"/>
      <c r="N20005" s="3"/>
      <c r="O20005" s="3"/>
      <c r="P20005" s="3"/>
      <c r="Q20005" s="3"/>
      <c r="R20005" s="3"/>
      <c r="S20005" s="3"/>
    </row>
    <row r="20006" spans="5:19" x14ac:dyDescent="0.3">
      <c r="E20006"/>
      <c r="F20006"/>
      <c r="G20006" s="3"/>
      <c r="H20006" s="3"/>
      <c r="I20006" s="3"/>
      <c r="J20006" s="3"/>
      <c r="K20006" s="3"/>
      <c r="L20006" s="3"/>
      <c r="M20006" s="3"/>
      <c r="N20006" s="3"/>
      <c r="O20006" s="3"/>
      <c r="P20006" s="3"/>
      <c r="Q20006" s="3"/>
      <c r="R20006" s="3"/>
      <c r="S20006" s="3"/>
    </row>
    <row r="20007" spans="5:19" x14ac:dyDescent="0.3">
      <c r="E20007"/>
      <c r="F20007"/>
      <c r="G20007" s="3"/>
      <c r="H20007" s="3"/>
      <c r="I20007" s="3"/>
      <c r="J20007" s="3"/>
      <c r="K20007" s="3"/>
      <c r="L20007" s="3"/>
      <c r="M20007" s="3"/>
      <c r="N20007" s="3"/>
      <c r="O20007" s="3"/>
      <c r="P20007" s="3"/>
      <c r="Q20007" s="3"/>
      <c r="R20007" s="3"/>
      <c r="S20007" s="3"/>
    </row>
    <row r="20008" spans="5:19" x14ac:dyDescent="0.3">
      <c r="E20008"/>
      <c r="F20008"/>
      <c r="G20008" s="3"/>
      <c r="H20008" s="3"/>
      <c r="I20008" s="3"/>
      <c r="J20008" s="3"/>
      <c r="K20008" s="3"/>
      <c r="L20008" s="3"/>
      <c r="M20008" s="3"/>
      <c r="N20008" s="3"/>
      <c r="O20008" s="3"/>
      <c r="P20008" s="3"/>
      <c r="Q20008" s="3"/>
      <c r="R20008" s="3"/>
      <c r="S20008" s="3"/>
    </row>
    <row r="20009" spans="5:19" x14ac:dyDescent="0.3">
      <c r="E20009"/>
      <c r="F20009"/>
      <c r="G20009" s="3"/>
      <c r="H20009" s="3"/>
      <c r="I20009" s="3"/>
      <c r="J20009" s="3"/>
      <c r="K20009" s="3"/>
      <c r="L20009" s="3"/>
      <c r="M20009" s="3"/>
      <c r="N20009" s="3"/>
      <c r="O20009" s="3"/>
      <c r="P20009" s="3"/>
      <c r="Q20009" s="3"/>
      <c r="R20009" s="3"/>
      <c r="S20009" s="3"/>
    </row>
    <row r="20010" spans="5:19" x14ac:dyDescent="0.3">
      <c r="E20010"/>
      <c r="F20010"/>
      <c r="G20010" s="3"/>
      <c r="H20010" s="3"/>
      <c r="I20010" s="3"/>
      <c r="J20010" s="3"/>
      <c r="K20010" s="3"/>
      <c r="L20010" s="3"/>
      <c r="M20010" s="3"/>
      <c r="N20010" s="3"/>
      <c r="O20010" s="3"/>
      <c r="P20010" s="3"/>
      <c r="Q20010" s="3"/>
      <c r="R20010" s="3"/>
      <c r="S20010" s="3"/>
    </row>
    <row r="20011" spans="5:19" x14ac:dyDescent="0.3">
      <c r="E20011"/>
      <c r="F20011"/>
      <c r="G20011" s="3"/>
      <c r="H20011" s="3"/>
      <c r="I20011" s="3"/>
      <c r="J20011" s="3"/>
      <c r="K20011" s="3"/>
      <c r="L20011" s="3"/>
      <c r="M20011" s="3"/>
      <c r="N20011" s="3"/>
      <c r="O20011" s="3"/>
      <c r="P20011" s="3"/>
      <c r="Q20011" s="3"/>
      <c r="R20011" s="3"/>
      <c r="S20011" s="3"/>
    </row>
    <row r="20012" spans="5:19" x14ac:dyDescent="0.3">
      <c r="E20012"/>
      <c r="F20012"/>
      <c r="G20012" s="3"/>
      <c r="H20012" s="3"/>
      <c r="I20012" s="3"/>
      <c r="J20012" s="3"/>
      <c r="K20012" s="3"/>
      <c r="L20012" s="3"/>
      <c r="M20012" s="3"/>
      <c r="N20012" s="3"/>
      <c r="O20012" s="3"/>
      <c r="P20012" s="3"/>
      <c r="Q20012" s="3"/>
      <c r="R20012" s="3"/>
      <c r="S20012" s="3"/>
    </row>
    <row r="20013" spans="5:19" x14ac:dyDescent="0.3">
      <c r="E20013"/>
      <c r="F20013"/>
      <c r="G20013" s="3"/>
      <c r="H20013" s="3"/>
      <c r="I20013" s="3"/>
      <c r="J20013" s="3"/>
      <c r="K20013" s="3"/>
      <c r="L20013" s="3"/>
      <c r="M20013" s="3"/>
      <c r="N20013" s="3"/>
      <c r="O20013" s="3"/>
      <c r="P20013" s="3"/>
      <c r="Q20013" s="3"/>
      <c r="R20013" s="3"/>
      <c r="S20013" s="3"/>
    </row>
    <row r="20014" spans="5:19" x14ac:dyDescent="0.3">
      <c r="E20014"/>
      <c r="F20014"/>
      <c r="G20014" s="3"/>
      <c r="H20014" s="3"/>
      <c r="I20014" s="3"/>
      <c r="J20014" s="3"/>
      <c r="K20014" s="3"/>
      <c r="L20014" s="3"/>
      <c r="M20014" s="3"/>
      <c r="N20014" s="3"/>
      <c r="O20014" s="3"/>
      <c r="P20014" s="3"/>
      <c r="Q20014" s="3"/>
      <c r="R20014" s="3"/>
      <c r="S20014" s="3"/>
    </row>
    <row r="20015" spans="5:19" x14ac:dyDescent="0.3">
      <c r="E20015"/>
      <c r="F20015"/>
      <c r="G20015" s="3"/>
      <c r="H20015" s="3"/>
      <c r="I20015" s="3"/>
      <c r="J20015" s="3"/>
      <c r="K20015" s="3"/>
      <c r="L20015" s="3"/>
      <c r="M20015" s="3"/>
      <c r="N20015" s="3"/>
      <c r="O20015" s="3"/>
      <c r="P20015" s="3"/>
      <c r="Q20015" s="3"/>
      <c r="R20015" s="3"/>
      <c r="S20015" s="3"/>
    </row>
    <row r="20016" spans="5:19" x14ac:dyDescent="0.3">
      <c r="E20016"/>
      <c r="F20016"/>
      <c r="G20016" s="3"/>
      <c r="H20016" s="3"/>
      <c r="I20016" s="3"/>
      <c r="J20016" s="3"/>
      <c r="K20016" s="3"/>
      <c r="L20016" s="3"/>
      <c r="M20016" s="3"/>
      <c r="N20016" s="3"/>
      <c r="O20016" s="3"/>
      <c r="P20016" s="3"/>
      <c r="Q20016" s="3"/>
      <c r="R20016" s="3"/>
      <c r="S20016" s="3"/>
    </row>
    <row r="20017" spans="5:19" x14ac:dyDescent="0.3">
      <c r="E20017"/>
      <c r="F20017"/>
      <c r="G20017" s="3"/>
      <c r="H20017" s="3"/>
      <c r="I20017" s="3"/>
      <c r="J20017" s="3"/>
      <c r="K20017" s="3"/>
      <c r="L20017" s="3"/>
      <c r="M20017" s="3"/>
      <c r="N20017" s="3"/>
      <c r="O20017" s="3"/>
      <c r="P20017" s="3"/>
      <c r="Q20017" s="3"/>
      <c r="R20017" s="3"/>
      <c r="S20017" s="3"/>
    </row>
    <row r="20018" spans="5:19" x14ac:dyDescent="0.3">
      <c r="E20018"/>
      <c r="F20018"/>
      <c r="G20018" s="3"/>
      <c r="H20018" s="3"/>
      <c r="I20018" s="3"/>
      <c r="J20018" s="3"/>
      <c r="K20018" s="3"/>
      <c r="L20018" s="3"/>
      <c r="M20018" s="3"/>
      <c r="N20018" s="3"/>
      <c r="O20018" s="3"/>
      <c r="P20018" s="3"/>
      <c r="Q20018" s="3"/>
      <c r="R20018" s="3"/>
      <c r="S20018" s="3"/>
    </row>
    <row r="20019" spans="5:19" x14ac:dyDescent="0.3">
      <c r="E20019"/>
      <c r="F20019"/>
      <c r="G20019" s="3"/>
      <c r="H20019" s="3"/>
      <c r="I20019" s="3"/>
      <c r="J20019" s="3"/>
      <c r="K20019" s="3"/>
      <c r="L20019" s="3"/>
      <c r="M20019" s="3"/>
      <c r="N20019" s="3"/>
      <c r="O20019" s="3"/>
      <c r="P20019" s="3"/>
      <c r="Q20019" s="3"/>
      <c r="R20019" s="3"/>
      <c r="S20019" s="3"/>
    </row>
    <row r="20020" spans="5:19" x14ac:dyDescent="0.3">
      <c r="E20020"/>
      <c r="F20020"/>
      <c r="G20020" s="3"/>
      <c r="H20020" s="3"/>
      <c r="I20020" s="3"/>
      <c r="J20020" s="3"/>
      <c r="K20020" s="3"/>
      <c r="L20020" s="3"/>
      <c r="M20020" s="3"/>
      <c r="N20020" s="3"/>
      <c r="O20020" s="3"/>
      <c r="P20020" s="3"/>
      <c r="Q20020" s="3"/>
      <c r="R20020" s="3"/>
      <c r="S20020" s="3"/>
    </row>
    <row r="20021" spans="5:19" x14ac:dyDescent="0.3">
      <c r="E20021"/>
      <c r="F20021"/>
      <c r="G20021" s="3"/>
      <c r="H20021" s="3"/>
      <c r="I20021" s="3"/>
      <c r="J20021" s="3"/>
      <c r="K20021" s="3"/>
      <c r="L20021" s="3"/>
      <c r="M20021" s="3"/>
      <c r="N20021" s="3"/>
      <c r="O20021" s="3"/>
      <c r="P20021" s="3"/>
      <c r="Q20021" s="3"/>
      <c r="R20021" s="3"/>
      <c r="S20021" s="3"/>
    </row>
    <row r="20022" spans="5:19" x14ac:dyDescent="0.3">
      <c r="E20022"/>
      <c r="F20022"/>
      <c r="G20022" s="3"/>
      <c r="H20022" s="3"/>
      <c r="I20022" s="3"/>
      <c r="J20022" s="3"/>
      <c r="K20022" s="3"/>
      <c r="L20022" s="3"/>
      <c r="M20022" s="3"/>
      <c r="N20022" s="3"/>
      <c r="O20022" s="3"/>
      <c r="P20022" s="3"/>
      <c r="Q20022" s="3"/>
      <c r="R20022" s="3"/>
      <c r="S20022" s="3"/>
    </row>
    <row r="20023" spans="5:19" x14ac:dyDescent="0.3">
      <c r="E20023"/>
      <c r="F20023"/>
      <c r="G20023" s="3"/>
      <c r="H20023" s="3"/>
      <c r="I20023" s="3"/>
      <c r="J20023" s="3"/>
      <c r="K20023" s="3"/>
      <c r="L20023" s="3"/>
      <c r="M20023" s="3"/>
      <c r="N20023" s="3"/>
      <c r="O20023" s="3"/>
      <c r="P20023" s="3"/>
      <c r="Q20023" s="3"/>
      <c r="R20023" s="3"/>
      <c r="S20023" s="3"/>
    </row>
    <row r="20024" spans="5:19" x14ac:dyDescent="0.3">
      <c r="E20024"/>
      <c r="F20024"/>
      <c r="G20024" s="3"/>
      <c r="H20024" s="3"/>
      <c r="I20024" s="3"/>
      <c r="J20024" s="3"/>
      <c r="K20024" s="3"/>
      <c r="L20024" s="3"/>
      <c r="M20024" s="3"/>
      <c r="N20024" s="3"/>
      <c r="O20024" s="3"/>
      <c r="P20024" s="3"/>
      <c r="Q20024" s="3"/>
      <c r="R20024" s="3"/>
      <c r="S20024" s="3"/>
    </row>
    <row r="20025" spans="5:19" x14ac:dyDescent="0.3">
      <c r="E20025"/>
      <c r="F20025"/>
      <c r="G20025" s="3"/>
      <c r="H20025" s="3"/>
      <c r="I20025" s="3"/>
      <c r="J20025" s="3"/>
      <c r="K20025" s="3"/>
      <c r="L20025" s="3"/>
      <c r="M20025" s="3"/>
      <c r="N20025" s="3"/>
      <c r="O20025" s="3"/>
      <c r="P20025" s="3"/>
      <c r="Q20025" s="3"/>
      <c r="R20025" s="3"/>
      <c r="S20025" s="3"/>
    </row>
    <row r="20026" spans="5:19" x14ac:dyDescent="0.3">
      <c r="E20026"/>
      <c r="F20026"/>
      <c r="G20026" s="3"/>
      <c r="H20026" s="3"/>
      <c r="I20026" s="3"/>
      <c r="J20026" s="3"/>
      <c r="K20026" s="3"/>
      <c r="L20026" s="3"/>
      <c r="M20026" s="3"/>
      <c r="N20026" s="3"/>
      <c r="O20026" s="3"/>
      <c r="P20026" s="3"/>
      <c r="Q20026" s="3"/>
      <c r="R20026" s="3"/>
      <c r="S20026" s="3"/>
    </row>
    <row r="20027" spans="5:19" x14ac:dyDescent="0.3">
      <c r="E20027"/>
      <c r="F20027"/>
      <c r="G20027" s="3"/>
      <c r="H20027" s="3"/>
      <c r="I20027" s="3"/>
      <c r="J20027" s="3"/>
      <c r="K20027" s="3"/>
      <c r="L20027" s="3"/>
      <c r="M20027" s="3"/>
      <c r="N20027" s="3"/>
      <c r="O20027" s="3"/>
      <c r="P20027" s="3"/>
      <c r="Q20027" s="3"/>
      <c r="R20027" s="3"/>
      <c r="S20027" s="3"/>
    </row>
    <row r="20028" spans="5:19" x14ac:dyDescent="0.3">
      <c r="E20028"/>
      <c r="F20028"/>
      <c r="G20028" s="3"/>
      <c r="H20028" s="3"/>
      <c r="I20028" s="3"/>
      <c r="J20028" s="3"/>
      <c r="K20028" s="3"/>
      <c r="L20028" s="3"/>
      <c r="M20028" s="3"/>
      <c r="N20028" s="3"/>
      <c r="O20028" s="3"/>
      <c r="P20028" s="3"/>
      <c r="Q20028" s="3"/>
      <c r="R20028" s="3"/>
      <c r="S20028" s="3"/>
    </row>
    <row r="20029" spans="5:19" x14ac:dyDescent="0.3">
      <c r="E20029"/>
      <c r="F20029"/>
      <c r="G20029" s="3"/>
      <c r="H20029" s="3"/>
      <c r="I20029" s="3"/>
      <c r="J20029" s="3"/>
      <c r="K20029" s="3"/>
      <c r="L20029" s="3"/>
      <c r="M20029" s="3"/>
      <c r="N20029" s="3"/>
      <c r="O20029" s="3"/>
      <c r="P20029" s="3"/>
      <c r="Q20029" s="3"/>
      <c r="R20029" s="3"/>
      <c r="S20029" s="3"/>
    </row>
    <row r="20030" spans="5:19" x14ac:dyDescent="0.3">
      <c r="E20030"/>
      <c r="F20030"/>
      <c r="G20030" s="3"/>
      <c r="H20030" s="3"/>
      <c r="I20030" s="3"/>
      <c r="J20030" s="3"/>
      <c r="K20030" s="3"/>
      <c r="L20030" s="3"/>
      <c r="M20030" s="3"/>
      <c r="N20030" s="3"/>
      <c r="O20030" s="3"/>
      <c r="P20030" s="3"/>
      <c r="Q20030" s="3"/>
      <c r="R20030" s="3"/>
      <c r="S20030" s="3"/>
    </row>
    <row r="20031" spans="5:19" x14ac:dyDescent="0.3">
      <c r="E20031"/>
      <c r="F20031"/>
      <c r="G20031" s="3"/>
      <c r="H20031" s="3"/>
      <c r="I20031" s="3"/>
      <c r="J20031" s="3"/>
      <c r="K20031" s="3"/>
      <c r="L20031" s="3"/>
      <c r="M20031" s="3"/>
      <c r="N20031" s="3"/>
      <c r="O20031" s="3"/>
      <c r="P20031" s="3"/>
      <c r="Q20031" s="3"/>
      <c r="R20031" s="3"/>
      <c r="S20031" s="3"/>
    </row>
    <row r="20032" spans="5:19" x14ac:dyDescent="0.3">
      <c r="E20032"/>
      <c r="F20032"/>
      <c r="G20032" s="3"/>
      <c r="H20032" s="3"/>
      <c r="I20032" s="3"/>
      <c r="J20032" s="3"/>
      <c r="K20032" s="3"/>
      <c r="L20032" s="3"/>
      <c r="M20032" s="3"/>
      <c r="N20032" s="3"/>
      <c r="O20032" s="3"/>
      <c r="P20032" s="3"/>
      <c r="Q20032" s="3"/>
      <c r="R20032" s="3"/>
      <c r="S20032" s="3"/>
    </row>
    <row r="20033" spans="5:19" x14ac:dyDescent="0.3">
      <c r="E20033"/>
      <c r="F20033"/>
      <c r="G20033" s="3"/>
      <c r="H20033" s="3"/>
      <c r="I20033" s="3"/>
      <c r="J20033" s="3"/>
      <c r="K20033" s="3"/>
      <c r="L20033" s="3"/>
      <c r="M20033" s="3"/>
      <c r="N20033" s="3"/>
      <c r="O20033" s="3"/>
      <c r="P20033" s="3"/>
      <c r="Q20033" s="3"/>
      <c r="R20033" s="3"/>
      <c r="S20033" s="3"/>
    </row>
    <row r="20034" spans="5:19" x14ac:dyDescent="0.3">
      <c r="E20034"/>
      <c r="F20034"/>
      <c r="G20034" s="3"/>
      <c r="H20034" s="3"/>
      <c r="I20034" s="3"/>
      <c r="J20034" s="3"/>
      <c r="K20034" s="3"/>
      <c r="L20034" s="3"/>
      <c r="M20034" s="3"/>
      <c r="N20034" s="3"/>
      <c r="O20034" s="3"/>
      <c r="P20034" s="3"/>
      <c r="Q20034" s="3"/>
      <c r="R20034" s="3"/>
      <c r="S20034" s="3"/>
    </row>
    <row r="20035" spans="5:19" x14ac:dyDescent="0.3">
      <c r="E20035"/>
      <c r="F20035"/>
      <c r="G20035" s="3"/>
      <c r="H20035" s="3"/>
      <c r="I20035" s="3"/>
      <c r="J20035" s="3"/>
      <c r="K20035" s="3"/>
      <c r="L20035" s="3"/>
      <c r="M20035" s="3"/>
      <c r="N20035" s="3"/>
      <c r="O20035" s="3"/>
      <c r="P20035" s="3"/>
      <c r="Q20035" s="3"/>
      <c r="R20035" s="3"/>
      <c r="S20035" s="3"/>
    </row>
    <row r="20036" spans="5:19" x14ac:dyDescent="0.3">
      <c r="E20036"/>
      <c r="F20036"/>
      <c r="G20036" s="3"/>
      <c r="H20036" s="3"/>
      <c r="I20036" s="3"/>
      <c r="J20036" s="3"/>
      <c r="K20036" s="3"/>
      <c r="L20036" s="3"/>
      <c r="M20036" s="3"/>
      <c r="N20036" s="3"/>
      <c r="O20036" s="3"/>
      <c r="P20036" s="3"/>
      <c r="Q20036" s="3"/>
      <c r="R20036" s="3"/>
      <c r="S20036" s="3"/>
    </row>
    <row r="20037" spans="5:19" x14ac:dyDescent="0.3">
      <c r="E20037"/>
      <c r="F20037"/>
      <c r="G20037" s="3"/>
      <c r="H20037" s="3"/>
      <c r="I20037" s="3"/>
      <c r="J20037" s="3"/>
      <c r="K20037" s="3"/>
      <c r="L20037" s="3"/>
      <c r="M20037" s="3"/>
      <c r="N20037" s="3"/>
      <c r="O20037" s="3"/>
      <c r="P20037" s="3"/>
      <c r="Q20037" s="3"/>
      <c r="R20037" s="3"/>
      <c r="S20037" s="3"/>
    </row>
    <row r="20038" spans="5:19" x14ac:dyDescent="0.3">
      <c r="E20038"/>
      <c r="F20038"/>
      <c r="G20038" s="3"/>
      <c r="H20038" s="3"/>
      <c r="I20038" s="3"/>
      <c r="J20038" s="3"/>
      <c r="K20038" s="3"/>
      <c r="L20038" s="3"/>
      <c r="M20038" s="3"/>
      <c r="N20038" s="3"/>
      <c r="O20038" s="3"/>
      <c r="P20038" s="3"/>
      <c r="Q20038" s="3"/>
      <c r="R20038" s="3"/>
      <c r="S20038" s="3"/>
    </row>
    <row r="20039" spans="5:19" x14ac:dyDescent="0.3">
      <c r="E20039"/>
      <c r="F20039"/>
      <c r="G20039" s="3"/>
      <c r="H20039" s="3"/>
      <c r="I20039" s="3"/>
      <c r="J20039" s="3"/>
      <c r="K20039" s="3"/>
      <c r="L20039" s="3"/>
      <c r="M20039" s="3"/>
      <c r="N20039" s="3"/>
      <c r="O20039" s="3"/>
      <c r="P20039" s="3"/>
      <c r="Q20039" s="3"/>
      <c r="R20039" s="3"/>
      <c r="S20039" s="3"/>
    </row>
    <row r="20040" spans="5:19" x14ac:dyDescent="0.3">
      <c r="E20040"/>
      <c r="F20040"/>
      <c r="G20040" s="3"/>
      <c r="H20040" s="3"/>
      <c r="I20040" s="3"/>
      <c r="J20040" s="3"/>
      <c r="K20040" s="3"/>
      <c r="L20040" s="3"/>
      <c r="M20040" s="3"/>
      <c r="N20040" s="3"/>
      <c r="O20040" s="3"/>
      <c r="P20040" s="3"/>
      <c r="Q20040" s="3"/>
      <c r="R20040" s="3"/>
      <c r="S20040" s="3"/>
    </row>
    <row r="20041" spans="5:19" x14ac:dyDescent="0.3">
      <c r="E20041"/>
      <c r="F20041"/>
      <c r="G20041" s="3"/>
      <c r="H20041" s="3"/>
      <c r="I20041" s="3"/>
      <c r="J20041" s="3"/>
      <c r="K20041" s="3"/>
      <c r="L20041" s="3"/>
      <c r="M20041" s="3"/>
      <c r="N20041" s="3"/>
      <c r="O20041" s="3"/>
      <c r="P20041" s="3"/>
      <c r="Q20041" s="3"/>
      <c r="R20041" s="3"/>
      <c r="S20041" s="3"/>
    </row>
    <row r="20042" spans="5:19" x14ac:dyDescent="0.3">
      <c r="E20042"/>
      <c r="F20042"/>
      <c r="G20042" s="3"/>
      <c r="H20042" s="3"/>
      <c r="I20042" s="3"/>
      <c r="J20042" s="3"/>
      <c r="K20042" s="3"/>
      <c r="L20042" s="3"/>
      <c r="M20042" s="3"/>
      <c r="N20042" s="3"/>
      <c r="O20042" s="3"/>
      <c r="P20042" s="3"/>
      <c r="Q20042" s="3"/>
      <c r="R20042" s="3"/>
      <c r="S20042" s="3"/>
    </row>
    <row r="20043" spans="5:19" x14ac:dyDescent="0.3">
      <c r="E20043"/>
      <c r="F20043"/>
      <c r="G20043" s="3"/>
      <c r="H20043" s="3"/>
      <c r="I20043" s="3"/>
      <c r="J20043" s="3"/>
      <c r="K20043" s="3"/>
      <c r="L20043" s="3"/>
      <c r="M20043" s="3"/>
      <c r="N20043" s="3"/>
      <c r="O20043" s="3"/>
      <c r="P20043" s="3"/>
      <c r="Q20043" s="3"/>
      <c r="R20043" s="3"/>
      <c r="S20043" s="3"/>
    </row>
    <row r="20044" spans="5:19" x14ac:dyDescent="0.3">
      <c r="E20044"/>
      <c r="F20044"/>
      <c r="G20044" s="3"/>
      <c r="H20044" s="3"/>
      <c r="I20044" s="3"/>
      <c r="J20044" s="3"/>
      <c r="K20044" s="3"/>
      <c r="L20044" s="3"/>
      <c r="M20044" s="3"/>
      <c r="N20044" s="3"/>
      <c r="O20044" s="3"/>
      <c r="P20044" s="3"/>
      <c r="Q20044" s="3"/>
      <c r="R20044" s="3"/>
      <c r="S20044" s="3"/>
    </row>
    <row r="20045" spans="5:19" x14ac:dyDescent="0.3">
      <c r="E20045"/>
      <c r="F20045"/>
      <c r="G20045" s="3"/>
      <c r="H20045" s="3"/>
      <c r="I20045" s="3"/>
      <c r="J20045" s="3"/>
      <c r="K20045" s="3"/>
      <c r="L20045" s="3"/>
      <c r="M20045" s="3"/>
      <c r="N20045" s="3"/>
      <c r="O20045" s="3"/>
      <c r="P20045" s="3"/>
      <c r="Q20045" s="3"/>
      <c r="R20045" s="3"/>
      <c r="S20045" s="3"/>
    </row>
    <row r="20046" spans="5:19" x14ac:dyDescent="0.3">
      <c r="E20046"/>
      <c r="F20046"/>
      <c r="G20046" s="3"/>
      <c r="H20046" s="3"/>
      <c r="I20046" s="3"/>
      <c r="J20046" s="3"/>
      <c r="K20046" s="3"/>
      <c r="L20046" s="3"/>
      <c r="M20046" s="3"/>
      <c r="N20046" s="3"/>
      <c r="O20046" s="3"/>
      <c r="P20046" s="3"/>
      <c r="Q20046" s="3"/>
      <c r="R20046" s="3"/>
      <c r="S20046" s="3"/>
    </row>
    <row r="20047" spans="5:19" x14ac:dyDescent="0.3">
      <c r="E20047"/>
      <c r="F20047"/>
      <c r="G20047" s="3"/>
      <c r="H20047" s="3"/>
      <c r="I20047" s="3"/>
      <c r="J20047" s="3"/>
      <c r="K20047" s="3"/>
      <c r="L20047" s="3"/>
      <c r="M20047" s="3"/>
      <c r="N20047" s="3"/>
      <c r="O20047" s="3"/>
      <c r="P20047" s="3"/>
      <c r="Q20047" s="3"/>
      <c r="R20047" s="3"/>
      <c r="S20047" s="3"/>
    </row>
    <row r="20048" spans="5:19" x14ac:dyDescent="0.3">
      <c r="E20048"/>
      <c r="F20048"/>
      <c r="G20048" s="3"/>
      <c r="H20048" s="3"/>
      <c r="I20048" s="3"/>
      <c r="J20048" s="3"/>
      <c r="K20048" s="3"/>
      <c r="L20048" s="3"/>
      <c r="M20048" s="3"/>
      <c r="N20048" s="3"/>
      <c r="O20048" s="3"/>
      <c r="P20048" s="3"/>
      <c r="Q20048" s="3"/>
      <c r="R20048" s="3"/>
      <c r="S20048" s="3"/>
    </row>
    <row r="20049" spans="5:19" x14ac:dyDescent="0.3">
      <c r="E20049"/>
      <c r="F20049"/>
      <c r="G20049" s="3"/>
      <c r="H20049" s="3"/>
      <c r="I20049" s="3"/>
      <c r="J20049" s="3"/>
      <c r="K20049" s="3"/>
      <c r="L20049" s="3"/>
      <c r="M20049" s="3"/>
      <c r="N20049" s="3"/>
      <c r="O20049" s="3"/>
      <c r="P20049" s="3"/>
      <c r="Q20049" s="3"/>
      <c r="R20049" s="3"/>
      <c r="S20049" s="3"/>
    </row>
    <row r="20050" spans="5:19" x14ac:dyDescent="0.3">
      <c r="E20050"/>
      <c r="F20050"/>
      <c r="G20050" s="3"/>
      <c r="H20050" s="3"/>
      <c r="I20050" s="3"/>
      <c r="J20050" s="3"/>
      <c r="K20050" s="3"/>
      <c r="L20050" s="3"/>
      <c r="M20050" s="3"/>
      <c r="N20050" s="3"/>
      <c r="O20050" s="3"/>
      <c r="P20050" s="3"/>
      <c r="Q20050" s="3"/>
      <c r="R20050" s="3"/>
      <c r="S20050" s="3"/>
    </row>
    <row r="20051" spans="5:19" x14ac:dyDescent="0.3">
      <c r="E20051"/>
      <c r="F20051"/>
      <c r="G20051" s="3"/>
      <c r="H20051" s="3"/>
      <c r="I20051" s="3"/>
      <c r="J20051" s="3"/>
      <c r="K20051" s="3"/>
      <c r="L20051" s="3"/>
      <c r="M20051" s="3"/>
      <c r="N20051" s="3"/>
      <c r="O20051" s="3"/>
      <c r="P20051" s="3"/>
      <c r="Q20051" s="3"/>
      <c r="R20051" s="3"/>
      <c r="S20051" s="3"/>
    </row>
    <row r="20052" spans="5:19" x14ac:dyDescent="0.3">
      <c r="E20052"/>
      <c r="F20052"/>
      <c r="G20052" s="3"/>
      <c r="H20052" s="3"/>
      <c r="I20052" s="3"/>
      <c r="J20052" s="3"/>
      <c r="K20052" s="3"/>
      <c r="L20052" s="3"/>
      <c r="M20052" s="3"/>
      <c r="N20052" s="3"/>
      <c r="O20052" s="3"/>
      <c r="P20052" s="3"/>
      <c r="Q20052" s="3"/>
      <c r="R20052" s="3"/>
      <c r="S20052" s="3"/>
    </row>
    <row r="20053" spans="5:19" x14ac:dyDescent="0.3">
      <c r="E20053"/>
      <c r="F20053"/>
      <c r="G20053" s="3"/>
      <c r="H20053" s="3"/>
      <c r="I20053" s="3"/>
      <c r="J20053" s="3"/>
      <c r="K20053" s="3"/>
      <c r="L20053" s="3"/>
      <c r="M20053" s="3"/>
      <c r="N20053" s="3"/>
      <c r="O20053" s="3"/>
      <c r="P20053" s="3"/>
      <c r="Q20053" s="3"/>
      <c r="R20053" s="3"/>
      <c r="S20053" s="3"/>
    </row>
    <row r="20054" spans="5:19" x14ac:dyDescent="0.3">
      <c r="E20054"/>
      <c r="F20054"/>
      <c r="G20054" s="3"/>
      <c r="H20054" s="3"/>
      <c r="I20054" s="3"/>
      <c r="J20054" s="3"/>
      <c r="K20054" s="3"/>
      <c r="L20054" s="3"/>
      <c r="M20054" s="3"/>
      <c r="N20054" s="3"/>
      <c r="O20054" s="3"/>
      <c r="P20054" s="3"/>
      <c r="Q20054" s="3"/>
      <c r="R20054" s="3"/>
      <c r="S20054" s="3"/>
    </row>
    <row r="20055" spans="5:19" x14ac:dyDescent="0.3">
      <c r="E20055"/>
      <c r="F20055"/>
      <c r="G20055" s="3"/>
      <c r="H20055" s="3"/>
      <c r="I20055" s="3"/>
      <c r="J20055" s="3"/>
      <c r="K20055" s="3"/>
      <c r="L20055" s="3"/>
      <c r="M20055" s="3"/>
      <c r="N20055" s="3"/>
      <c r="O20055" s="3"/>
      <c r="P20055" s="3"/>
      <c r="Q20055" s="3"/>
      <c r="R20055" s="3"/>
      <c r="S20055" s="3"/>
    </row>
    <row r="20056" spans="5:19" x14ac:dyDescent="0.3">
      <c r="E20056"/>
      <c r="F20056"/>
      <c r="G20056" s="3"/>
      <c r="H20056" s="3"/>
      <c r="I20056" s="3"/>
      <c r="J20056" s="3"/>
      <c r="K20056" s="3"/>
      <c r="L20056" s="3"/>
      <c r="M20056" s="3"/>
      <c r="N20056" s="3"/>
      <c r="O20056" s="3"/>
      <c r="P20056" s="3"/>
      <c r="Q20056" s="3"/>
      <c r="R20056" s="3"/>
      <c r="S20056" s="3"/>
    </row>
    <row r="20057" spans="5:19" x14ac:dyDescent="0.3">
      <c r="E20057"/>
      <c r="F20057"/>
      <c r="G20057" s="3"/>
      <c r="H20057" s="3"/>
      <c r="I20057" s="3"/>
      <c r="J20057" s="3"/>
      <c r="K20057" s="3"/>
      <c r="L20057" s="3"/>
      <c r="M20057" s="3"/>
      <c r="N20057" s="3"/>
      <c r="O20057" s="3"/>
      <c r="P20057" s="3"/>
      <c r="Q20057" s="3"/>
      <c r="R20057" s="3"/>
      <c r="S20057" s="3"/>
    </row>
    <row r="20058" spans="5:19" x14ac:dyDescent="0.3">
      <c r="E20058"/>
      <c r="F20058"/>
      <c r="G20058" s="3"/>
      <c r="H20058" s="3"/>
      <c r="I20058" s="3"/>
      <c r="J20058" s="3"/>
      <c r="K20058" s="3"/>
      <c r="L20058" s="3"/>
      <c r="M20058" s="3"/>
      <c r="N20058" s="3"/>
      <c r="O20058" s="3"/>
      <c r="P20058" s="3"/>
      <c r="Q20058" s="3"/>
      <c r="R20058" s="3"/>
      <c r="S20058" s="3"/>
    </row>
    <row r="20059" spans="5:19" x14ac:dyDescent="0.3">
      <c r="E20059"/>
      <c r="F20059"/>
      <c r="G20059" s="3"/>
      <c r="H20059" s="3"/>
      <c r="I20059" s="3"/>
      <c r="J20059" s="3"/>
      <c r="K20059" s="3"/>
      <c r="L20059" s="3"/>
      <c r="M20059" s="3"/>
      <c r="N20059" s="3"/>
      <c r="O20059" s="3"/>
      <c r="P20059" s="3"/>
      <c r="Q20059" s="3"/>
      <c r="R20059" s="3"/>
      <c r="S20059" s="3"/>
    </row>
    <row r="20060" spans="5:19" x14ac:dyDescent="0.3">
      <c r="E20060"/>
      <c r="F20060"/>
      <c r="G20060" s="3"/>
      <c r="H20060" s="3"/>
      <c r="I20060" s="3"/>
      <c r="J20060" s="3"/>
      <c r="K20060" s="3"/>
      <c r="L20060" s="3"/>
      <c r="M20060" s="3"/>
      <c r="N20060" s="3"/>
      <c r="O20060" s="3"/>
      <c r="P20060" s="3"/>
      <c r="Q20060" s="3"/>
      <c r="R20060" s="3"/>
      <c r="S20060" s="3"/>
    </row>
    <row r="20061" spans="5:19" x14ac:dyDescent="0.3">
      <c r="E20061"/>
      <c r="F20061"/>
      <c r="G20061" s="3"/>
      <c r="H20061" s="3"/>
      <c r="I20061" s="3"/>
      <c r="J20061" s="3"/>
      <c r="K20061" s="3"/>
      <c r="L20061" s="3"/>
      <c r="M20061" s="3"/>
      <c r="N20061" s="3"/>
      <c r="O20061" s="3"/>
      <c r="P20061" s="3"/>
      <c r="Q20061" s="3"/>
      <c r="R20061" s="3"/>
      <c r="S20061" s="3"/>
    </row>
    <row r="20062" spans="5:19" x14ac:dyDescent="0.3">
      <c r="E20062"/>
      <c r="F20062"/>
      <c r="G20062" s="3"/>
      <c r="H20062" s="3"/>
      <c r="I20062" s="3"/>
      <c r="J20062" s="3"/>
      <c r="K20062" s="3"/>
      <c r="L20062" s="3"/>
      <c r="M20062" s="3"/>
      <c r="N20062" s="3"/>
      <c r="O20062" s="3"/>
      <c r="P20062" s="3"/>
      <c r="Q20062" s="3"/>
      <c r="R20062" s="3"/>
      <c r="S20062" s="3"/>
    </row>
    <row r="20063" spans="5:19" x14ac:dyDescent="0.3">
      <c r="E20063"/>
      <c r="F20063"/>
      <c r="G20063" s="3"/>
      <c r="H20063" s="3"/>
      <c r="I20063" s="3"/>
      <c r="J20063" s="3"/>
      <c r="K20063" s="3"/>
      <c r="L20063" s="3"/>
      <c r="M20063" s="3"/>
      <c r="N20063" s="3"/>
      <c r="O20063" s="3"/>
      <c r="P20063" s="3"/>
      <c r="Q20063" s="3"/>
      <c r="R20063" s="3"/>
      <c r="S20063" s="3"/>
    </row>
    <row r="20064" spans="5:19" x14ac:dyDescent="0.3">
      <c r="E20064"/>
      <c r="F20064"/>
      <c r="G20064" s="3"/>
      <c r="H20064" s="3"/>
      <c r="I20064" s="3"/>
      <c r="J20064" s="3"/>
      <c r="K20064" s="3"/>
      <c r="L20064" s="3"/>
      <c r="M20064" s="3"/>
      <c r="N20064" s="3"/>
      <c r="O20064" s="3"/>
      <c r="P20064" s="3"/>
      <c r="Q20064" s="3"/>
      <c r="R20064" s="3"/>
      <c r="S20064" s="3"/>
    </row>
    <row r="20065" spans="5:19" x14ac:dyDescent="0.3">
      <c r="E20065"/>
      <c r="F20065"/>
      <c r="G20065" s="3"/>
      <c r="H20065" s="3"/>
      <c r="I20065" s="3"/>
      <c r="J20065" s="3"/>
      <c r="K20065" s="3"/>
      <c r="L20065" s="3"/>
      <c r="M20065" s="3"/>
      <c r="N20065" s="3"/>
      <c r="O20065" s="3"/>
      <c r="P20065" s="3"/>
      <c r="Q20065" s="3"/>
      <c r="R20065" s="3"/>
      <c r="S20065" s="3"/>
    </row>
    <row r="20066" spans="5:19" x14ac:dyDescent="0.3">
      <c r="E20066"/>
      <c r="F20066"/>
      <c r="G20066" s="3"/>
      <c r="H20066" s="3"/>
      <c r="I20066" s="3"/>
      <c r="J20066" s="3"/>
      <c r="K20066" s="3"/>
      <c r="L20066" s="3"/>
      <c r="M20066" s="3"/>
      <c r="N20066" s="3"/>
      <c r="O20066" s="3"/>
      <c r="P20066" s="3"/>
      <c r="Q20066" s="3"/>
      <c r="R20066" s="3"/>
      <c r="S20066" s="3"/>
    </row>
    <row r="20067" spans="5:19" x14ac:dyDescent="0.3">
      <c r="E20067"/>
      <c r="F20067"/>
      <c r="G20067" s="3"/>
      <c r="H20067" s="3"/>
      <c r="I20067" s="3"/>
      <c r="J20067" s="3"/>
      <c r="K20067" s="3"/>
      <c r="L20067" s="3"/>
      <c r="M20067" s="3"/>
      <c r="N20067" s="3"/>
      <c r="O20067" s="3"/>
      <c r="P20067" s="3"/>
      <c r="Q20067" s="3"/>
      <c r="R20067" s="3"/>
      <c r="S20067" s="3"/>
    </row>
    <row r="20068" spans="5:19" x14ac:dyDescent="0.3">
      <c r="E20068"/>
      <c r="F20068"/>
      <c r="G20068" s="3"/>
      <c r="H20068" s="3"/>
      <c r="I20068" s="3"/>
      <c r="J20068" s="3"/>
      <c r="K20068" s="3"/>
      <c r="L20068" s="3"/>
      <c r="M20068" s="3"/>
      <c r="N20068" s="3"/>
      <c r="O20068" s="3"/>
      <c r="P20068" s="3"/>
      <c r="Q20068" s="3"/>
      <c r="R20068" s="3"/>
      <c r="S20068" s="3"/>
    </row>
    <row r="20069" spans="5:19" x14ac:dyDescent="0.3">
      <c r="E20069"/>
      <c r="F20069"/>
      <c r="G20069" s="3"/>
      <c r="H20069" s="3"/>
      <c r="I20069" s="3"/>
      <c r="J20069" s="3"/>
      <c r="K20069" s="3"/>
      <c r="L20069" s="3"/>
      <c r="M20069" s="3"/>
      <c r="N20069" s="3"/>
      <c r="O20069" s="3"/>
      <c r="P20069" s="3"/>
      <c r="Q20069" s="3"/>
      <c r="R20069" s="3"/>
      <c r="S20069" s="3"/>
    </row>
    <row r="20070" spans="5:19" x14ac:dyDescent="0.3">
      <c r="E20070"/>
      <c r="F20070"/>
      <c r="G20070" s="3"/>
      <c r="H20070" s="3"/>
      <c r="I20070" s="3"/>
      <c r="J20070" s="3"/>
      <c r="K20070" s="3"/>
      <c r="L20070" s="3"/>
      <c r="M20070" s="3"/>
      <c r="N20070" s="3"/>
      <c r="O20070" s="3"/>
      <c r="P20070" s="3"/>
      <c r="Q20070" s="3"/>
      <c r="R20070" s="3"/>
      <c r="S20070" s="3"/>
    </row>
    <row r="20071" spans="5:19" x14ac:dyDescent="0.3">
      <c r="E20071"/>
      <c r="F20071"/>
      <c r="G20071" s="3"/>
      <c r="H20071" s="3"/>
      <c r="I20071" s="3"/>
      <c r="J20071" s="3"/>
      <c r="K20071" s="3"/>
      <c r="L20071" s="3"/>
      <c r="M20071" s="3"/>
      <c r="N20071" s="3"/>
      <c r="O20071" s="3"/>
      <c r="P20071" s="3"/>
      <c r="Q20071" s="3"/>
      <c r="R20071" s="3"/>
      <c r="S20071" s="3"/>
    </row>
    <row r="20072" spans="5:19" x14ac:dyDescent="0.3">
      <c r="E20072"/>
      <c r="F20072"/>
      <c r="G20072" s="3"/>
      <c r="H20072" s="3"/>
      <c r="I20072" s="3"/>
      <c r="J20072" s="3"/>
      <c r="K20072" s="3"/>
      <c r="L20072" s="3"/>
      <c r="M20072" s="3"/>
      <c r="N20072" s="3"/>
      <c r="O20072" s="3"/>
      <c r="P20072" s="3"/>
      <c r="Q20072" s="3"/>
      <c r="R20072" s="3"/>
      <c r="S20072" s="3"/>
    </row>
    <row r="20073" spans="5:19" x14ac:dyDescent="0.3">
      <c r="E20073"/>
      <c r="F20073"/>
      <c r="G20073" s="3"/>
      <c r="H20073" s="3"/>
      <c r="I20073" s="3"/>
      <c r="J20073" s="3"/>
      <c r="K20073" s="3"/>
      <c r="L20073" s="3"/>
      <c r="M20073" s="3"/>
      <c r="N20073" s="3"/>
      <c r="O20073" s="3"/>
      <c r="P20073" s="3"/>
      <c r="Q20073" s="3"/>
      <c r="R20073" s="3"/>
      <c r="S20073" s="3"/>
    </row>
    <row r="20074" spans="5:19" x14ac:dyDescent="0.3">
      <c r="E20074"/>
      <c r="F20074"/>
      <c r="G20074" s="3"/>
      <c r="H20074" s="3"/>
      <c r="I20074" s="3"/>
      <c r="J20074" s="3"/>
      <c r="K20074" s="3"/>
      <c r="L20074" s="3"/>
      <c r="M20074" s="3"/>
      <c r="N20074" s="3"/>
      <c r="O20074" s="3"/>
      <c r="P20074" s="3"/>
      <c r="Q20074" s="3"/>
      <c r="R20074" s="3"/>
      <c r="S20074" s="3"/>
    </row>
    <row r="20075" spans="5:19" x14ac:dyDescent="0.3">
      <c r="E20075"/>
      <c r="F20075"/>
      <c r="G20075" s="3"/>
      <c r="H20075" s="3"/>
      <c r="I20075" s="3"/>
      <c r="J20075" s="3"/>
      <c r="K20075" s="3"/>
      <c r="L20075" s="3"/>
      <c r="M20075" s="3"/>
      <c r="N20075" s="3"/>
      <c r="O20075" s="3"/>
      <c r="P20075" s="3"/>
      <c r="Q20075" s="3"/>
      <c r="R20075" s="3"/>
      <c r="S20075" s="3"/>
    </row>
    <row r="20076" spans="5:19" x14ac:dyDescent="0.3">
      <c r="E20076"/>
      <c r="F20076"/>
      <c r="G20076" s="3"/>
      <c r="H20076" s="3"/>
      <c r="I20076" s="3"/>
      <c r="J20076" s="3"/>
      <c r="K20076" s="3"/>
      <c r="L20076" s="3"/>
      <c r="M20076" s="3"/>
      <c r="N20076" s="3"/>
      <c r="O20076" s="3"/>
      <c r="P20076" s="3"/>
      <c r="Q20076" s="3"/>
      <c r="R20076" s="3"/>
      <c r="S20076" s="3"/>
    </row>
    <row r="20077" spans="5:19" x14ac:dyDescent="0.3">
      <c r="E20077"/>
      <c r="F20077"/>
      <c r="G20077" s="3"/>
      <c r="H20077" s="3"/>
      <c r="I20077" s="3"/>
      <c r="J20077" s="3"/>
      <c r="K20077" s="3"/>
      <c r="L20077" s="3"/>
      <c r="M20077" s="3"/>
      <c r="N20077" s="3"/>
      <c r="O20077" s="3"/>
      <c r="P20077" s="3"/>
      <c r="Q20077" s="3"/>
      <c r="R20077" s="3"/>
      <c r="S20077" s="3"/>
    </row>
    <row r="20078" spans="5:19" x14ac:dyDescent="0.3">
      <c r="E20078"/>
      <c r="F20078"/>
      <c r="G20078" s="3"/>
      <c r="H20078" s="3"/>
      <c r="I20078" s="3"/>
      <c r="J20078" s="3"/>
      <c r="K20078" s="3"/>
      <c r="L20078" s="3"/>
      <c r="M20078" s="3"/>
      <c r="N20078" s="3"/>
      <c r="O20078" s="3"/>
      <c r="P20078" s="3"/>
      <c r="Q20078" s="3"/>
      <c r="R20078" s="3"/>
      <c r="S20078" s="3"/>
    </row>
    <row r="20079" spans="5:19" x14ac:dyDescent="0.3">
      <c r="E20079"/>
      <c r="F20079"/>
      <c r="G20079" s="3"/>
      <c r="H20079" s="3"/>
      <c r="I20079" s="3"/>
      <c r="J20079" s="3"/>
      <c r="K20079" s="3"/>
      <c r="L20079" s="3"/>
      <c r="M20079" s="3"/>
      <c r="N20079" s="3"/>
      <c r="O20079" s="3"/>
      <c r="P20079" s="3"/>
      <c r="Q20079" s="3"/>
      <c r="R20079" s="3"/>
      <c r="S20079" s="3"/>
    </row>
    <row r="20080" spans="5:19" x14ac:dyDescent="0.3">
      <c r="E20080"/>
      <c r="F20080"/>
      <c r="G20080" s="3"/>
      <c r="H20080" s="3"/>
      <c r="I20080" s="3"/>
      <c r="J20080" s="3"/>
      <c r="K20080" s="3"/>
      <c r="L20080" s="3"/>
      <c r="M20080" s="3"/>
      <c r="N20080" s="3"/>
      <c r="O20080" s="3"/>
      <c r="P20080" s="3"/>
      <c r="Q20080" s="3"/>
      <c r="R20080" s="3"/>
      <c r="S20080" s="3"/>
    </row>
    <row r="20081" spans="5:19" x14ac:dyDescent="0.3">
      <c r="E20081"/>
      <c r="F20081"/>
      <c r="G20081" s="3"/>
      <c r="H20081" s="3"/>
      <c r="I20081" s="3"/>
      <c r="J20081" s="3"/>
      <c r="K20081" s="3"/>
      <c r="L20081" s="3"/>
      <c r="M20081" s="3"/>
      <c r="N20081" s="3"/>
      <c r="O20081" s="3"/>
      <c r="P20081" s="3"/>
      <c r="Q20081" s="3"/>
      <c r="R20081" s="3"/>
      <c r="S20081" s="3"/>
    </row>
    <row r="20082" spans="5:19" x14ac:dyDescent="0.3">
      <c r="E20082"/>
      <c r="F20082"/>
      <c r="G20082" s="3"/>
      <c r="H20082" s="3"/>
      <c r="I20082" s="3"/>
      <c r="J20082" s="3"/>
      <c r="K20082" s="3"/>
      <c r="L20082" s="3"/>
      <c r="M20082" s="3"/>
      <c r="N20082" s="3"/>
      <c r="O20082" s="3"/>
      <c r="P20082" s="3"/>
      <c r="Q20082" s="3"/>
      <c r="R20082" s="3"/>
      <c r="S20082" s="3"/>
    </row>
    <row r="20083" spans="5:19" x14ac:dyDescent="0.3">
      <c r="E20083"/>
      <c r="F20083"/>
      <c r="G20083" s="3"/>
      <c r="H20083" s="3"/>
      <c r="I20083" s="3"/>
      <c r="J20083" s="3"/>
      <c r="K20083" s="3"/>
      <c r="L20083" s="3"/>
      <c r="M20083" s="3"/>
      <c r="N20083" s="3"/>
      <c r="O20083" s="3"/>
      <c r="P20083" s="3"/>
      <c r="Q20083" s="3"/>
      <c r="R20083" s="3"/>
      <c r="S20083" s="3"/>
    </row>
    <row r="20084" spans="5:19" x14ac:dyDescent="0.3">
      <c r="E20084"/>
      <c r="F20084"/>
      <c r="G20084" s="3"/>
      <c r="H20084" s="3"/>
      <c r="I20084" s="3"/>
      <c r="J20084" s="3"/>
      <c r="K20084" s="3"/>
      <c r="L20084" s="3"/>
      <c r="M20084" s="3"/>
      <c r="N20084" s="3"/>
      <c r="O20084" s="3"/>
      <c r="P20084" s="3"/>
      <c r="Q20084" s="3"/>
      <c r="R20084" s="3"/>
      <c r="S20084" s="3"/>
    </row>
    <row r="20085" spans="5:19" x14ac:dyDescent="0.3">
      <c r="E20085"/>
      <c r="F20085"/>
      <c r="G20085" s="3"/>
      <c r="H20085" s="3"/>
      <c r="I20085" s="3"/>
      <c r="J20085" s="3"/>
      <c r="K20085" s="3"/>
      <c r="L20085" s="3"/>
      <c r="M20085" s="3"/>
      <c r="N20085" s="3"/>
      <c r="O20085" s="3"/>
      <c r="P20085" s="3"/>
      <c r="Q20085" s="3"/>
      <c r="R20085" s="3"/>
      <c r="S20085" s="3"/>
    </row>
    <row r="20086" spans="5:19" x14ac:dyDescent="0.3">
      <c r="E20086"/>
      <c r="F20086"/>
      <c r="G20086" s="3"/>
      <c r="H20086" s="3"/>
      <c r="I20086" s="3"/>
      <c r="J20086" s="3"/>
      <c r="K20086" s="3"/>
      <c r="L20086" s="3"/>
      <c r="M20086" s="3"/>
      <c r="N20086" s="3"/>
      <c r="O20086" s="3"/>
      <c r="P20086" s="3"/>
      <c r="Q20086" s="3"/>
      <c r="R20086" s="3"/>
      <c r="S20086" s="3"/>
    </row>
    <row r="20087" spans="5:19" x14ac:dyDescent="0.3">
      <c r="E20087"/>
      <c r="F20087"/>
      <c r="G20087" s="3"/>
      <c r="H20087" s="3"/>
      <c r="I20087" s="3"/>
      <c r="J20087" s="3"/>
      <c r="K20087" s="3"/>
      <c r="L20087" s="3"/>
      <c r="M20087" s="3"/>
      <c r="N20087" s="3"/>
      <c r="O20087" s="3"/>
      <c r="P20087" s="3"/>
      <c r="Q20087" s="3"/>
      <c r="R20087" s="3"/>
      <c r="S20087" s="3"/>
    </row>
    <row r="20088" spans="5:19" x14ac:dyDescent="0.3">
      <c r="E20088"/>
      <c r="F20088"/>
      <c r="G20088" s="3"/>
      <c r="H20088" s="3"/>
      <c r="I20088" s="3"/>
      <c r="J20088" s="3"/>
      <c r="K20088" s="3"/>
      <c r="L20088" s="3"/>
      <c r="M20088" s="3"/>
      <c r="N20088" s="3"/>
      <c r="O20088" s="3"/>
      <c r="P20088" s="3"/>
      <c r="Q20088" s="3"/>
      <c r="R20088" s="3"/>
      <c r="S20088" s="3"/>
    </row>
    <row r="20089" spans="5:19" x14ac:dyDescent="0.3">
      <c r="E20089"/>
      <c r="F20089"/>
      <c r="G20089" s="3"/>
      <c r="H20089" s="3"/>
      <c r="I20089" s="3"/>
      <c r="J20089" s="3"/>
      <c r="K20089" s="3"/>
      <c r="L20089" s="3"/>
      <c r="M20089" s="3"/>
      <c r="N20089" s="3"/>
      <c r="O20089" s="3"/>
      <c r="P20089" s="3"/>
      <c r="Q20089" s="3"/>
      <c r="R20089" s="3"/>
      <c r="S20089" s="3"/>
    </row>
    <row r="20090" spans="5:19" x14ac:dyDescent="0.3">
      <c r="E20090"/>
      <c r="F20090"/>
      <c r="G20090" s="3"/>
      <c r="H20090" s="3"/>
      <c r="I20090" s="3"/>
      <c r="J20090" s="3"/>
      <c r="K20090" s="3"/>
      <c r="L20090" s="3"/>
      <c r="M20090" s="3"/>
      <c r="N20090" s="3"/>
      <c r="O20090" s="3"/>
      <c r="P20090" s="3"/>
      <c r="Q20090" s="3"/>
      <c r="R20090" s="3"/>
      <c r="S20090" s="3"/>
    </row>
    <row r="20091" spans="5:19" x14ac:dyDescent="0.3">
      <c r="E20091"/>
      <c r="F20091"/>
      <c r="G20091" s="3"/>
      <c r="H20091" s="3"/>
      <c r="I20091" s="3"/>
      <c r="J20091" s="3"/>
      <c r="K20091" s="3"/>
      <c r="L20091" s="3"/>
      <c r="M20091" s="3"/>
      <c r="N20091" s="3"/>
      <c r="O20091" s="3"/>
      <c r="P20091" s="3"/>
      <c r="Q20091" s="3"/>
      <c r="R20091" s="3"/>
      <c r="S20091" s="3"/>
    </row>
    <row r="20092" spans="5:19" x14ac:dyDescent="0.3">
      <c r="E20092"/>
      <c r="F20092"/>
      <c r="G20092" s="3"/>
      <c r="H20092" s="3"/>
      <c r="I20092" s="3"/>
      <c r="J20092" s="3"/>
      <c r="K20092" s="3"/>
      <c r="L20092" s="3"/>
      <c r="M20092" s="3"/>
      <c r="N20092" s="3"/>
      <c r="O20092" s="3"/>
      <c r="P20092" s="3"/>
      <c r="Q20092" s="3"/>
      <c r="R20092" s="3"/>
      <c r="S20092" s="3"/>
    </row>
    <row r="20093" spans="5:19" x14ac:dyDescent="0.3">
      <c r="E20093"/>
      <c r="F20093"/>
      <c r="G20093" s="3"/>
      <c r="H20093" s="3"/>
      <c r="I20093" s="3"/>
      <c r="J20093" s="3"/>
      <c r="K20093" s="3"/>
      <c r="L20093" s="3"/>
      <c r="M20093" s="3"/>
      <c r="N20093" s="3"/>
      <c r="O20093" s="3"/>
      <c r="P20093" s="3"/>
      <c r="Q20093" s="3"/>
      <c r="R20093" s="3"/>
      <c r="S20093" s="3"/>
    </row>
    <row r="20094" spans="5:19" x14ac:dyDescent="0.3">
      <c r="E20094"/>
      <c r="F20094"/>
      <c r="G20094" s="3"/>
      <c r="H20094" s="3"/>
      <c r="I20094" s="3"/>
      <c r="J20094" s="3"/>
      <c r="K20094" s="3"/>
      <c r="L20094" s="3"/>
      <c r="M20094" s="3"/>
      <c r="N20094" s="3"/>
      <c r="O20094" s="3"/>
      <c r="P20094" s="3"/>
      <c r="Q20094" s="3"/>
      <c r="R20094" s="3"/>
      <c r="S20094" s="3"/>
    </row>
    <row r="20095" spans="5:19" x14ac:dyDescent="0.3">
      <c r="E20095"/>
      <c r="F20095"/>
      <c r="G20095" s="3"/>
      <c r="H20095" s="3"/>
      <c r="I20095" s="3"/>
      <c r="J20095" s="3"/>
      <c r="K20095" s="3"/>
      <c r="L20095" s="3"/>
      <c r="M20095" s="3"/>
      <c r="N20095" s="3"/>
      <c r="O20095" s="3"/>
      <c r="P20095" s="3"/>
      <c r="Q20095" s="3"/>
      <c r="R20095" s="3"/>
      <c r="S20095" s="3"/>
    </row>
    <row r="20096" spans="5:19" x14ac:dyDescent="0.3">
      <c r="E20096"/>
      <c r="F20096"/>
      <c r="G20096" s="3"/>
      <c r="H20096" s="3"/>
      <c r="I20096" s="3"/>
      <c r="J20096" s="3"/>
      <c r="K20096" s="3"/>
      <c r="L20096" s="3"/>
      <c r="M20096" s="3"/>
      <c r="N20096" s="3"/>
      <c r="O20096" s="3"/>
      <c r="P20096" s="3"/>
      <c r="Q20096" s="3"/>
      <c r="R20096" s="3"/>
      <c r="S20096" s="3"/>
    </row>
    <row r="20097" spans="5:19" x14ac:dyDescent="0.3">
      <c r="E20097"/>
      <c r="F20097"/>
      <c r="G20097" s="3"/>
      <c r="H20097" s="3"/>
      <c r="I20097" s="3"/>
      <c r="J20097" s="3"/>
      <c r="K20097" s="3"/>
      <c r="L20097" s="3"/>
      <c r="M20097" s="3"/>
      <c r="N20097" s="3"/>
      <c r="O20097" s="3"/>
      <c r="P20097" s="3"/>
      <c r="Q20097" s="3"/>
      <c r="R20097" s="3"/>
      <c r="S20097" s="3"/>
    </row>
    <row r="20098" spans="5:19" x14ac:dyDescent="0.3">
      <c r="E20098"/>
      <c r="F20098"/>
      <c r="G20098" s="3"/>
      <c r="H20098" s="3"/>
      <c r="I20098" s="3"/>
      <c r="J20098" s="3"/>
      <c r="K20098" s="3"/>
      <c r="L20098" s="3"/>
      <c r="M20098" s="3"/>
      <c r="N20098" s="3"/>
      <c r="O20098" s="3"/>
      <c r="P20098" s="3"/>
      <c r="Q20098" s="3"/>
      <c r="R20098" s="3"/>
      <c r="S20098" s="3"/>
    </row>
    <row r="20099" spans="5:19" x14ac:dyDescent="0.3">
      <c r="E20099"/>
      <c r="F20099"/>
      <c r="G20099" s="3"/>
      <c r="H20099" s="3"/>
      <c r="I20099" s="3"/>
      <c r="J20099" s="3"/>
      <c r="K20099" s="3"/>
      <c r="L20099" s="3"/>
      <c r="M20099" s="3"/>
      <c r="N20099" s="3"/>
      <c r="O20099" s="3"/>
      <c r="P20099" s="3"/>
      <c r="Q20099" s="3"/>
      <c r="R20099" s="3"/>
      <c r="S20099" s="3"/>
    </row>
    <row r="20100" spans="5:19" x14ac:dyDescent="0.3">
      <c r="E20100"/>
      <c r="F20100"/>
      <c r="G20100" s="3"/>
      <c r="H20100" s="3"/>
      <c r="I20100" s="3"/>
      <c r="J20100" s="3"/>
      <c r="K20100" s="3"/>
      <c r="L20100" s="3"/>
      <c r="M20100" s="3"/>
      <c r="N20100" s="3"/>
      <c r="O20100" s="3"/>
      <c r="P20100" s="3"/>
      <c r="Q20100" s="3"/>
      <c r="R20100" s="3"/>
      <c r="S20100" s="3"/>
    </row>
    <row r="20101" spans="5:19" x14ac:dyDescent="0.3">
      <c r="E20101"/>
      <c r="F20101"/>
      <c r="G20101" s="3"/>
      <c r="H20101" s="3"/>
      <c r="I20101" s="3"/>
      <c r="J20101" s="3"/>
      <c r="K20101" s="3"/>
      <c r="L20101" s="3"/>
      <c r="M20101" s="3"/>
      <c r="N20101" s="3"/>
      <c r="O20101" s="3"/>
      <c r="P20101" s="3"/>
      <c r="Q20101" s="3"/>
      <c r="R20101" s="3"/>
      <c r="S20101" s="3"/>
    </row>
    <row r="20102" spans="5:19" x14ac:dyDescent="0.3">
      <c r="E20102"/>
      <c r="F20102"/>
      <c r="G20102" s="3"/>
      <c r="H20102" s="3"/>
      <c r="I20102" s="3"/>
      <c r="J20102" s="3"/>
      <c r="K20102" s="3"/>
      <c r="L20102" s="3"/>
      <c r="M20102" s="3"/>
      <c r="N20102" s="3"/>
      <c r="O20102" s="3"/>
      <c r="P20102" s="3"/>
      <c r="Q20102" s="3"/>
      <c r="R20102" s="3"/>
      <c r="S20102" s="3"/>
    </row>
    <row r="20103" spans="5:19" x14ac:dyDescent="0.3">
      <c r="E20103"/>
      <c r="F20103"/>
      <c r="G20103" s="3"/>
      <c r="H20103" s="3"/>
      <c r="I20103" s="3"/>
      <c r="J20103" s="3"/>
      <c r="K20103" s="3"/>
      <c r="L20103" s="3"/>
      <c r="M20103" s="3"/>
      <c r="N20103" s="3"/>
      <c r="O20103" s="3"/>
      <c r="P20103" s="3"/>
      <c r="Q20103" s="3"/>
      <c r="R20103" s="3"/>
      <c r="S20103" s="3"/>
    </row>
    <row r="20104" spans="5:19" x14ac:dyDescent="0.3">
      <c r="E20104"/>
      <c r="F20104"/>
      <c r="G20104" s="3"/>
      <c r="H20104" s="3"/>
      <c r="I20104" s="3"/>
      <c r="J20104" s="3"/>
      <c r="K20104" s="3"/>
      <c r="L20104" s="3"/>
      <c r="M20104" s="3"/>
      <c r="N20104" s="3"/>
      <c r="O20104" s="3"/>
      <c r="P20104" s="3"/>
      <c r="Q20104" s="3"/>
      <c r="R20104" s="3"/>
      <c r="S20104" s="3"/>
    </row>
    <row r="20105" spans="5:19" x14ac:dyDescent="0.3">
      <c r="E20105"/>
      <c r="F20105"/>
      <c r="G20105" s="3"/>
      <c r="H20105" s="3"/>
      <c r="I20105" s="3"/>
      <c r="J20105" s="3"/>
      <c r="K20105" s="3"/>
      <c r="L20105" s="3"/>
      <c r="M20105" s="3"/>
      <c r="N20105" s="3"/>
      <c r="O20105" s="3"/>
      <c r="P20105" s="3"/>
      <c r="Q20105" s="3"/>
      <c r="R20105" s="3"/>
      <c r="S20105" s="3"/>
    </row>
    <row r="20106" spans="5:19" x14ac:dyDescent="0.3">
      <c r="E20106"/>
      <c r="F20106"/>
      <c r="G20106" s="3"/>
      <c r="H20106" s="3"/>
      <c r="I20106" s="3"/>
      <c r="J20106" s="3"/>
      <c r="K20106" s="3"/>
      <c r="L20106" s="3"/>
      <c r="M20106" s="3"/>
      <c r="N20106" s="3"/>
      <c r="O20106" s="3"/>
      <c r="P20106" s="3"/>
      <c r="Q20106" s="3"/>
      <c r="R20106" s="3"/>
      <c r="S20106" s="3"/>
    </row>
    <row r="20107" spans="5:19" x14ac:dyDescent="0.3">
      <c r="E20107"/>
      <c r="F20107"/>
      <c r="G20107" s="3"/>
      <c r="H20107" s="3"/>
      <c r="I20107" s="3"/>
      <c r="J20107" s="3"/>
      <c r="K20107" s="3"/>
      <c r="L20107" s="3"/>
      <c r="M20107" s="3"/>
      <c r="N20107" s="3"/>
      <c r="O20107" s="3"/>
      <c r="P20107" s="3"/>
      <c r="Q20107" s="3"/>
      <c r="R20107" s="3"/>
      <c r="S20107" s="3"/>
    </row>
    <row r="20108" spans="5:19" x14ac:dyDescent="0.3">
      <c r="E20108"/>
      <c r="F20108"/>
      <c r="G20108" s="3"/>
      <c r="H20108" s="3"/>
      <c r="I20108" s="3"/>
      <c r="J20108" s="3"/>
      <c r="K20108" s="3"/>
      <c r="L20108" s="3"/>
      <c r="M20108" s="3"/>
      <c r="N20108" s="3"/>
      <c r="O20108" s="3"/>
      <c r="P20108" s="3"/>
      <c r="Q20108" s="3"/>
      <c r="R20108" s="3"/>
      <c r="S20108" s="3"/>
    </row>
    <row r="20109" spans="5:19" x14ac:dyDescent="0.3">
      <c r="E20109"/>
      <c r="F20109"/>
      <c r="G20109" s="3"/>
      <c r="H20109" s="3"/>
      <c r="I20109" s="3"/>
      <c r="J20109" s="3"/>
      <c r="K20109" s="3"/>
      <c r="L20109" s="3"/>
      <c r="M20109" s="3"/>
      <c r="N20109" s="3"/>
      <c r="O20109" s="3"/>
      <c r="P20109" s="3"/>
      <c r="Q20109" s="3"/>
      <c r="R20109" s="3"/>
      <c r="S20109" s="3"/>
    </row>
    <row r="20110" spans="5:19" x14ac:dyDescent="0.3">
      <c r="E20110"/>
      <c r="F20110"/>
      <c r="G20110" s="3"/>
      <c r="H20110" s="3"/>
      <c r="I20110" s="3"/>
      <c r="J20110" s="3"/>
      <c r="K20110" s="3"/>
      <c r="L20110" s="3"/>
      <c r="M20110" s="3"/>
      <c r="N20110" s="3"/>
      <c r="O20110" s="3"/>
      <c r="P20110" s="3"/>
      <c r="Q20110" s="3"/>
      <c r="R20110" s="3"/>
      <c r="S20110" s="3"/>
    </row>
    <row r="20111" spans="5:19" x14ac:dyDescent="0.3">
      <c r="E20111"/>
      <c r="F20111"/>
      <c r="G20111" s="3"/>
      <c r="H20111" s="3"/>
      <c r="I20111" s="3"/>
      <c r="J20111" s="3"/>
      <c r="K20111" s="3"/>
      <c r="L20111" s="3"/>
      <c r="M20111" s="3"/>
      <c r="N20111" s="3"/>
      <c r="O20111" s="3"/>
      <c r="P20111" s="3"/>
      <c r="Q20111" s="3"/>
      <c r="R20111" s="3"/>
      <c r="S20111" s="3"/>
    </row>
    <row r="20112" spans="5:19" x14ac:dyDescent="0.3">
      <c r="E20112"/>
      <c r="F20112"/>
      <c r="G20112" s="3"/>
      <c r="H20112" s="3"/>
      <c r="I20112" s="3"/>
      <c r="J20112" s="3"/>
      <c r="K20112" s="3"/>
      <c r="L20112" s="3"/>
      <c r="M20112" s="3"/>
      <c r="N20112" s="3"/>
      <c r="O20112" s="3"/>
      <c r="P20112" s="3"/>
      <c r="Q20112" s="3"/>
      <c r="R20112" s="3"/>
      <c r="S20112" s="3"/>
    </row>
    <row r="20113" spans="5:19" x14ac:dyDescent="0.3">
      <c r="E20113"/>
      <c r="F20113"/>
      <c r="G20113" s="3"/>
      <c r="H20113" s="3"/>
      <c r="I20113" s="3"/>
      <c r="J20113" s="3"/>
      <c r="K20113" s="3"/>
      <c r="L20113" s="3"/>
      <c r="M20113" s="3"/>
      <c r="N20113" s="3"/>
      <c r="O20113" s="3"/>
      <c r="P20113" s="3"/>
      <c r="Q20113" s="3"/>
      <c r="R20113" s="3"/>
      <c r="S20113" s="3"/>
    </row>
    <row r="20114" spans="5:19" x14ac:dyDescent="0.3">
      <c r="E20114"/>
      <c r="F20114"/>
      <c r="G20114" s="3"/>
      <c r="H20114" s="3"/>
      <c r="I20114" s="3"/>
      <c r="J20114" s="3"/>
      <c r="K20114" s="3"/>
      <c r="L20114" s="3"/>
      <c r="M20114" s="3"/>
      <c r="N20114" s="3"/>
      <c r="O20114" s="3"/>
      <c r="P20114" s="3"/>
      <c r="Q20114" s="3"/>
      <c r="R20114" s="3"/>
      <c r="S20114" s="3"/>
    </row>
    <row r="20115" spans="5:19" x14ac:dyDescent="0.3">
      <c r="E20115"/>
      <c r="F20115"/>
      <c r="G20115" s="3"/>
      <c r="H20115" s="3"/>
      <c r="I20115" s="3"/>
      <c r="J20115" s="3"/>
      <c r="K20115" s="3"/>
      <c r="L20115" s="3"/>
      <c r="M20115" s="3"/>
      <c r="N20115" s="3"/>
      <c r="O20115" s="3"/>
      <c r="P20115" s="3"/>
      <c r="Q20115" s="3"/>
      <c r="R20115" s="3"/>
      <c r="S20115" s="3"/>
    </row>
    <row r="20116" spans="5:19" x14ac:dyDescent="0.3">
      <c r="E20116"/>
      <c r="F20116"/>
      <c r="G20116" s="3"/>
      <c r="H20116" s="3"/>
      <c r="I20116" s="3"/>
      <c r="J20116" s="3"/>
      <c r="K20116" s="3"/>
      <c r="L20116" s="3"/>
      <c r="M20116" s="3"/>
      <c r="N20116" s="3"/>
      <c r="O20116" s="3"/>
      <c r="P20116" s="3"/>
      <c r="Q20116" s="3"/>
      <c r="R20116" s="3"/>
      <c r="S20116" s="3"/>
    </row>
    <row r="20117" spans="5:19" x14ac:dyDescent="0.3">
      <c r="E20117"/>
      <c r="F20117"/>
      <c r="G20117" s="3"/>
      <c r="H20117" s="3"/>
      <c r="I20117" s="3"/>
      <c r="J20117" s="3"/>
      <c r="K20117" s="3"/>
      <c r="L20117" s="3"/>
      <c r="M20117" s="3"/>
      <c r="N20117" s="3"/>
      <c r="O20117" s="3"/>
      <c r="P20117" s="3"/>
      <c r="Q20117" s="3"/>
      <c r="R20117" s="3"/>
      <c r="S20117" s="3"/>
    </row>
    <row r="20118" spans="5:19" x14ac:dyDescent="0.3">
      <c r="E20118"/>
      <c r="F20118"/>
      <c r="G20118" s="3"/>
      <c r="H20118" s="3"/>
      <c r="I20118" s="3"/>
      <c r="J20118" s="3"/>
      <c r="K20118" s="3"/>
      <c r="L20118" s="3"/>
      <c r="M20118" s="3"/>
      <c r="N20118" s="3"/>
      <c r="O20118" s="3"/>
      <c r="P20118" s="3"/>
      <c r="Q20118" s="3"/>
      <c r="R20118" s="3"/>
      <c r="S20118" s="3"/>
    </row>
    <row r="20119" spans="5:19" x14ac:dyDescent="0.3">
      <c r="E20119"/>
      <c r="F20119"/>
      <c r="G20119" s="3"/>
      <c r="H20119" s="3"/>
      <c r="I20119" s="3"/>
      <c r="J20119" s="3"/>
      <c r="K20119" s="3"/>
      <c r="L20119" s="3"/>
      <c r="M20119" s="3"/>
      <c r="N20119" s="3"/>
      <c r="O20119" s="3"/>
      <c r="P20119" s="3"/>
      <c r="Q20119" s="3"/>
      <c r="R20119" s="3"/>
      <c r="S20119" s="3"/>
    </row>
    <row r="20120" spans="5:19" x14ac:dyDescent="0.3">
      <c r="E20120"/>
      <c r="F20120"/>
      <c r="G20120" s="3"/>
      <c r="H20120" s="3"/>
      <c r="I20120" s="3"/>
      <c r="J20120" s="3"/>
      <c r="K20120" s="3"/>
      <c r="L20120" s="3"/>
      <c r="M20120" s="3"/>
      <c r="N20120" s="3"/>
      <c r="O20120" s="3"/>
      <c r="P20120" s="3"/>
      <c r="Q20120" s="3"/>
      <c r="R20120" s="3"/>
      <c r="S20120" s="3"/>
    </row>
    <row r="20121" spans="5:19" x14ac:dyDescent="0.3">
      <c r="E20121"/>
      <c r="F20121"/>
      <c r="G20121" s="3"/>
      <c r="H20121" s="3"/>
      <c r="I20121" s="3"/>
      <c r="J20121" s="3"/>
      <c r="K20121" s="3"/>
      <c r="L20121" s="3"/>
      <c r="M20121" s="3"/>
      <c r="N20121" s="3"/>
      <c r="O20121" s="3"/>
      <c r="P20121" s="3"/>
      <c r="Q20121" s="3"/>
      <c r="R20121" s="3"/>
      <c r="S20121" s="3"/>
    </row>
    <row r="20122" spans="5:19" x14ac:dyDescent="0.3">
      <c r="E20122"/>
      <c r="F20122"/>
      <c r="G20122" s="3"/>
      <c r="H20122" s="3"/>
      <c r="I20122" s="3"/>
      <c r="J20122" s="3"/>
      <c r="K20122" s="3"/>
      <c r="L20122" s="3"/>
      <c r="M20122" s="3"/>
      <c r="N20122" s="3"/>
      <c r="O20122" s="3"/>
      <c r="P20122" s="3"/>
      <c r="Q20122" s="3"/>
      <c r="R20122" s="3"/>
      <c r="S20122" s="3"/>
    </row>
    <row r="20123" spans="5:19" x14ac:dyDescent="0.3">
      <c r="E20123"/>
      <c r="F20123"/>
      <c r="G20123" s="3"/>
      <c r="H20123" s="3"/>
      <c r="I20123" s="3"/>
      <c r="J20123" s="3"/>
      <c r="K20123" s="3"/>
      <c r="L20123" s="3"/>
      <c r="M20123" s="3"/>
      <c r="N20123" s="3"/>
      <c r="O20123" s="3"/>
      <c r="P20123" s="3"/>
      <c r="Q20123" s="3"/>
      <c r="R20123" s="3"/>
      <c r="S20123" s="3"/>
    </row>
    <row r="20124" spans="5:19" x14ac:dyDescent="0.3">
      <c r="E20124"/>
      <c r="F20124"/>
      <c r="G20124" s="3"/>
      <c r="H20124" s="3"/>
      <c r="I20124" s="3"/>
      <c r="J20124" s="3"/>
      <c r="K20124" s="3"/>
      <c r="L20124" s="3"/>
      <c r="M20124" s="3"/>
      <c r="N20124" s="3"/>
      <c r="O20124" s="3"/>
      <c r="P20124" s="3"/>
      <c r="Q20124" s="3"/>
      <c r="R20124" s="3"/>
      <c r="S20124" s="3"/>
    </row>
    <row r="20125" spans="5:19" x14ac:dyDescent="0.3">
      <c r="E20125"/>
      <c r="F20125"/>
      <c r="G20125" s="3"/>
      <c r="H20125" s="3"/>
      <c r="I20125" s="3"/>
      <c r="J20125" s="3"/>
      <c r="K20125" s="3"/>
      <c r="L20125" s="3"/>
      <c r="M20125" s="3"/>
      <c r="N20125" s="3"/>
      <c r="O20125" s="3"/>
      <c r="P20125" s="3"/>
      <c r="Q20125" s="3"/>
      <c r="R20125" s="3"/>
      <c r="S20125" s="3"/>
    </row>
    <row r="20126" spans="5:19" x14ac:dyDescent="0.3">
      <c r="E20126"/>
      <c r="F20126"/>
      <c r="G20126" s="3"/>
      <c r="H20126" s="3"/>
      <c r="I20126" s="3"/>
      <c r="J20126" s="3"/>
      <c r="K20126" s="3"/>
      <c r="L20126" s="3"/>
      <c r="M20126" s="3"/>
      <c r="N20126" s="3"/>
      <c r="O20126" s="3"/>
      <c r="P20126" s="3"/>
      <c r="Q20126" s="3"/>
      <c r="R20126" s="3"/>
      <c r="S20126" s="3"/>
    </row>
    <row r="20127" spans="5:19" x14ac:dyDescent="0.3">
      <c r="E20127"/>
      <c r="F20127"/>
      <c r="G20127" s="3"/>
      <c r="H20127" s="3"/>
      <c r="I20127" s="3"/>
      <c r="J20127" s="3"/>
      <c r="K20127" s="3"/>
      <c r="L20127" s="3"/>
      <c r="M20127" s="3"/>
      <c r="N20127" s="3"/>
      <c r="O20127" s="3"/>
      <c r="P20127" s="3"/>
      <c r="Q20127" s="3"/>
      <c r="R20127" s="3"/>
      <c r="S20127" s="3"/>
    </row>
    <row r="20128" spans="5:19" x14ac:dyDescent="0.3">
      <c r="E20128"/>
      <c r="F20128"/>
      <c r="G20128" s="3"/>
      <c r="H20128" s="3"/>
      <c r="I20128" s="3"/>
      <c r="J20128" s="3"/>
      <c r="K20128" s="3"/>
      <c r="L20128" s="3"/>
      <c r="M20128" s="3"/>
      <c r="N20128" s="3"/>
      <c r="O20128" s="3"/>
      <c r="P20128" s="3"/>
      <c r="Q20128" s="3"/>
      <c r="R20128" s="3"/>
      <c r="S20128" s="3"/>
    </row>
    <row r="20129" spans="5:19" x14ac:dyDescent="0.3">
      <c r="E20129"/>
      <c r="F20129"/>
      <c r="G20129" s="3"/>
      <c r="H20129" s="3"/>
      <c r="I20129" s="3"/>
      <c r="J20129" s="3"/>
      <c r="K20129" s="3"/>
      <c r="L20129" s="3"/>
      <c r="M20129" s="3"/>
      <c r="N20129" s="3"/>
      <c r="O20129" s="3"/>
      <c r="P20129" s="3"/>
      <c r="Q20129" s="3"/>
      <c r="R20129" s="3"/>
      <c r="S20129" s="3"/>
    </row>
    <row r="20130" spans="5:19" x14ac:dyDescent="0.3">
      <c r="E20130"/>
      <c r="F20130"/>
      <c r="G20130" s="3"/>
      <c r="H20130" s="3"/>
      <c r="I20130" s="3"/>
      <c r="J20130" s="3"/>
      <c r="K20130" s="3"/>
      <c r="L20130" s="3"/>
      <c r="M20130" s="3"/>
      <c r="N20130" s="3"/>
      <c r="O20130" s="3"/>
      <c r="P20130" s="3"/>
      <c r="Q20130" s="3"/>
      <c r="R20130" s="3"/>
      <c r="S20130" s="3"/>
    </row>
    <row r="20131" spans="5:19" x14ac:dyDescent="0.3">
      <c r="E20131"/>
      <c r="F20131"/>
      <c r="G20131" s="3"/>
      <c r="H20131" s="3"/>
      <c r="I20131" s="3"/>
      <c r="J20131" s="3"/>
      <c r="K20131" s="3"/>
      <c r="L20131" s="3"/>
      <c r="M20131" s="3"/>
      <c r="N20131" s="3"/>
      <c r="O20131" s="3"/>
      <c r="P20131" s="3"/>
      <c r="Q20131" s="3"/>
      <c r="R20131" s="3"/>
      <c r="S20131" s="3"/>
    </row>
    <row r="20132" spans="5:19" x14ac:dyDescent="0.3">
      <c r="E20132"/>
      <c r="F20132"/>
      <c r="G20132" s="3"/>
      <c r="H20132" s="3"/>
      <c r="I20132" s="3"/>
      <c r="J20132" s="3"/>
      <c r="K20132" s="3"/>
      <c r="L20132" s="3"/>
      <c r="M20132" s="3"/>
      <c r="N20132" s="3"/>
      <c r="O20132" s="3"/>
      <c r="P20132" s="3"/>
      <c r="Q20132" s="3"/>
      <c r="R20132" s="3"/>
      <c r="S20132" s="3"/>
    </row>
    <row r="20133" spans="5:19" x14ac:dyDescent="0.3">
      <c r="E20133"/>
      <c r="F20133"/>
      <c r="G20133" s="3"/>
      <c r="H20133" s="3"/>
      <c r="I20133" s="3"/>
      <c r="J20133" s="3"/>
      <c r="K20133" s="3"/>
      <c r="L20133" s="3"/>
      <c r="M20133" s="3"/>
      <c r="N20133" s="3"/>
      <c r="O20133" s="3"/>
      <c r="P20133" s="3"/>
      <c r="Q20133" s="3"/>
      <c r="R20133" s="3"/>
      <c r="S20133" s="3"/>
    </row>
    <row r="20134" spans="5:19" x14ac:dyDescent="0.3">
      <c r="E20134"/>
      <c r="F20134"/>
      <c r="G20134" s="3"/>
      <c r="H20134" s="3"/>
      <c r="I20134" s="3"/>
      <c r="J20134" s="3"/>
      <c r="K20134" s="3"/>
      <c r="L20134" s="3"/>
      <c r="M20134" s="3"/>
      <c r="N20134" s="3"/>
      <c r="O20134" s="3"/>
      <c r="P20134" s="3"/>
      <c r="Q20134" s="3"/>
      <c r="R20134" s="3"/>
      <c r="S20134" s="3"/>
    </row>
    <row r="20135" spans="5:19" x14ac:dyDescent="0.3">
      <c r="E20135"/>
      <c r="F20135"/>
      <c r="G20135" s="3"/>
      <c r="H20135" s="3"/>
      <c r="I20135" s="3"/>
      <c r="J20135" s="3"/>
      <c r="K20135" s="3"/>
      <c r="L20135" s="3"/>
      <c r="M20135" s="3"/>
      <c r="N20135" s="3"/>
      <c r="O20135" s="3"/>
      <c r="P20135" s="3"/>
      <c r="Q20135" s="3"/>
      <c r="R20135" s="3"/>
      <c r="S20135" s="3"/>
    </row>
    <row r="20136" spans="5:19" x14ac:dyDescent="0.3">
      <c r="E20136"/>
      <c r="F20136"/>
      <c r="G20136" s="3"/>
      <c r="H20136" s="3"/>
      <c r="I20136" s="3"/>
      <c r="J20136" s="3"/>
      <c r="K20136" s="3"/>
      <c r="L20136" s="3"/>
      <c r="M20136" s="3"/>
      <c r="N20136" s="3"/>
      <c r="O20136" s="3"/>
      <c r="P20136" s="3"/>
      <c r="Q20136" s="3"/>
      <c r="R20136" s="3"/>
      <c r="S20136" s="3"/>
    </row>
    <row r="20137" spans="5:19" x14ac:dyDescent="0.3">
      <c r="E20137"/>
      <c r="F20137"/>
      <c r="G20137" s="3"/>
      <c r="H20137" s="3"/>
      <c r="I20137" s="3"/>
      <c r="J20137" s="3"/>
      <c r="K20137" s="3"/>
      <c r="L20137" s="3"/>
      <c r="M20137" s="3"/>
      <c r="N20137" s="3"/>
      <c r="O20137" s="3"/>
      <c r="P20137" s="3"/>
      <c r="Q20137" s="3"/>
      <c r="R20137" s="3"/>
      <c r="S20137" s="3"/>
    </row>
    <row r="20138" spans="5:19" x14ac:dyDescent="0.3">
      <c r="E20138"/>
      <c r="F20138"/>
      <c r="G20138" s="3"/>
      <c r="H20138" s="3"/>
      <c r="I20138" s="3"/>
      <c r="J20138" s="3"/>
      <c r="K20138" s="3"/>
      <c r="L20138" s="3"/>
      <c r="M20138" s="3"/>
      <c r="N20138" s="3"/>
      <c r="O20138" s="3"/>
      <c r="P20138" s="3"/>
      <c r="Q20138" s="3"/>
      <c r="R20138" s="3"/>
      <c r="S20138" s="3"/>
    </row>
    <row r="20139" spans="5:19" x14ac:dyDescent="0.3">
      <c r="E20139"/>
      <c r="F20139"/>
      <c r="G20139" s="3"/>
      <c r="H20139" s="3"/>
      <c r="I20139" s="3"/>
      <c r="J20139" s="3"/>
      <c r="K20139" s="3"/>
      <c r="L20139" s="3"/>
      <c r="M20139" s="3"/>
      <c r="N20139" s="3"/>
      <c r="O20139" s="3"/>
      <c r="P20139" s="3"/>
      <c r="Q20139" s="3"/>
      <c r="R20139" s="3"/>
      <c r="S20139" s="3"/>
    </row>
    <row r="20140" spans="5:19" x14ac:dyDescent="0.3">
      <c r="E20140"/>
      <c r="F20140"/>
      <c r="G20140" s="3"/>
      <c r="H20140" s="3"/>
      <c r="I20140" s="3"/>
      <c r="J20140" s="3"/>
      <c r="K20140" s="3"/>
      <c r="L20140" s="3"/>
      <c r="M20140" s="3"/>
      <c r="N20140" s="3"/>
      <c r="O20140" s="3"/>
      <c r="P20140" s="3"/>
      <c r="Q20140" s="3"/>
      <c r="R20140" s="3"/>
      <c r="S20140" s="3"/>
    </row>
    <row r="20141" spans="5:19" x14ac:dyDescent="0.3">
      <c r="E20141"/>
      <c r="F20141"/>
      <c r="G20141" s="3"/>
      <c r="H20141" s="3"/>
      <c r="I20141" s="3"/>
      <c r="J20141" s="3"/>
      <c r="K20141" s="3"/>
      <c r="L20141" s="3"/>
      <c r="M20141" s="3"/>
      <c r="N20141" s="3"/>
      <c r="O20141" s="3"/>
      <c r="P20141" s="3"/>
      <c r="Q20141" s="3"/>
      <c r="R20141" s="3"/>
      <c r="S20141" s="3"/>
    </row>
    <row r="20142" spans="5:19" x14ac:dyDescent="0.3">
      <c r="E20142"/>
      <c r="F20142"/>
      <c r="G20142" s="3"/>
      <c r="H20142" s="3"/>
      <c r="I20142" s="3"/>
      <c r="J20142" s="3"/>
      <c r="K20142" s="3"/>
      <c r="L20142" s="3"/>
      <c r="M20142" s="3"/>
      <c r="N20142" s="3"/>
      <c r="O20142" s="3"/>
      <c r="P20142" s="3"/>
      <c r="Q20142" s="3"/>
      <c r="R20142" s="3"/>
      <c r="S20142" s="3"/>
    </row>
    <row r="20143" spans="5:19" x14ac:dyDescent="0.3">
      <c r="E20143"/>
      <c r="F20143"/>
      <c r="G20143" s="3"/>
      <c r="H20143" s="3"/>
      <c r="I20143" s="3"/>
      <c r="J20143" s="3"/>
      <c r="K20143" s="3"/>
      <c r="L20143" s="3"/>
      <c r="M20143" s="3"/>
      <c r="N20143" s="3"/>
      <c r="O20143" s="3"/>
      <c r="P20143" s="3"/>
      <c r="Q20143" s="3"/>
      <c r="R20143" s="3"/>
      <c r="S20143" s="3"/>
    </row>
    <row r="20144" spans="5:19" x14ac:dyDescent="0.3">
      <c r="E20144"/>
      <c r="F20144"/>
      <c r="G20144" s="3"/>
      <c r="H20144" s="3"/>
      <c r="I20144" s="3"/>
      <c r="J20144" s="3"/>
      <c r="K20144" s="3"/>
      <c r="L20144" s="3"/>
      <c r="M20144" s="3"/>
      <c r="N20144" s="3"/>
      <c r="O20144" s="3"/>
      <c r="P20144" s="3"/>
      <c r="Q20144" s="3"/>
      <c r="R20144" s="3"/>
      <c r="S20144" s="3"/>
    </row>
    <row r="20145" spans="5:19" x14ac:dyDescent="0.3">
      <c r="E20145"/>
      <c r="F20145"/>
      <c r="G20145" s="3"/>
      <c r="H20145" s="3"/>
      <c r="I20145" s="3"/>
      <c r="J20145" s="3"/>
      <c r="K20145" s="3"/>
      <c r="L20145" s="3"/>
      <c r="M20145" s="3"/>
      <c r="N20145" s="3"/>
      <c r="O20145" s="3"/>
      <c r="P20145" s="3"/>
      <c r="Q20145" s="3"/>
      <c r="R20145" s="3"/>
      <c r="S20145" s="3"/>
    </row>
    <row r="20146" spans="5:19" x14ac:dyDescent="0.3">
      <c r="E20146"/>
      <c r="F20146"/>
      <c r="G20146" s="3"/>
      <c r="H20146" s="3"/>
      <c r="I20146" s="3"/>
      <c r="J20146" s="3"/>
      <c r="K20146" s="3"/>
      <c r="L20146" s="3"/>
      <c r="M20146" s="3"/>
      <c r="N20146" s="3"/>
      <c r="O20146" s="3"/>
      <c r="P20146" s="3"/>
      <c r="Q20146" s="3"/>
      <c r="R20146" s="3"/>
      <c r="S20146" s="3"/>
    </row>
    <row r="20147" spans="5:19" x14ac:dyDescent="0.3">
      <c r="E20147"/>
      <c r="F20147"/>
      <c r="G20147" s="3"/>
      <c r="H20147" s="3"/>
      <c r="I20147" s="3"/>
      <c r="J20147" s="3"/>
      <c r="K20147" s="3"/>
      <c r="L20147" s="3"/>
      <c r="M20147" s="3"/>
      <c r="N20147" s="3"/>
      <c r="O20147" s="3"/>
      <c r="P20147" s="3"/>
      <c r="Q20147" s="3"/>
      <c r="R20147" s="3"/>
      <c r="S20147" s="3"/>
    </row>
    <row r="20148" spans="5:19" x14ac:dyDescent="0.3">
      <c r="E20148"/>
      <c r="F20148"/>
      <c r="G20148" s="3"/>
      <c r="H20148" s="3"/>
      <c r="I20148" s="3"/>
      <c r="J20148" s="3"/>
      <c r="K20148" s="3"/>
      <c r="L20148" s="3"/>
      <c r="M20148" s="3"/>
      <c r="N20148" s="3"/>
      <c r="O20148" s="3"/>
      <c r="P20148" s="3"/>
      <c r="Q20148" s="3"/>
      <c r="R20148" s="3"/>
      <c r="S20148" s="3"/>
    </row>
    <row r="20149" spans="5:19" x14ac:dyDescent="0.3">
      <c r="E20149"/>
      <c r="F20149"/>
      <c r="G20149" s="3"/>
      <c r="H20149" s="3"/>
      <c r="I20149" s="3"/>
      <c r="J20149" s="3"/>
      <c r="K20149" s="3"/>
      <c r="L20149" s="3"/>
      <c r="M20149" s="3"/>
      <c r="N20149" s="3"/>
      <c r="O20149" s="3"/>
      <c r="P20149" s="3"/>
      <c r="Q20149" s="3"/>
      <c r="R20149" s="3"/>
      <c r="S20149" s="3"/>
    </row>
    <row r="20150" spans="5:19" x14ac:dyDescent="0.3">
      <c r="E20150"/>
      <c r="F20150"/>
      <c r="G20150" s="3"/>
      <c r="H20150" s="3"/>
      <c r="I20150" s="3"/>
      <c r="J20150" s="3"/>
      <c r="K20150" s="3"/>
      <c r="L20150" s="3"/>
      <c r="M20150" s="3"/>
      <c r="N20150" s="3"/>
      <c r="O20150" s="3"/>
      <c r="P20150" s="3"/>
      <c r="Q20150" s="3"/>
      <c r="R20150" s="3"/>
      <c r="S20150" s="3"/>
    </row>
    <row r="20151" spans="5:19" x14ac:dyDescent="0.3">
      <c r="E20151"/>
      <c r="F20151"/>
      <c r="G20151" s="3"/>
      <c r="H20151" s="3"/>
      <c r="I20151" s="3"/>
      <c r="J20151" s="3"/>
      <c r="K20151" s="3"/>
      <c r="L20151" s="3"/>
      <c r="M20151" s="3"/>
      <c r="N20151" s="3"/>
      <c r="O20151" s="3"/>
      <c r="P20151" s="3"/>
      <c r="Q20151" s="3"/>
      <c r="R20151" s="3"/>
      <c r="S20151" s="3"/>
    </row>
    <row r="20152" spans="5:19" x14ac:dyDescent="0.3">
      <c r="E20152"/>
      <c r="F20152"/>
      <c r="G20152" s="3"/>
      <c r="H20152" s="3"/>
      <c r="I20152" s="3"/>
      <c r="J20152" s="3"/>
      <c r="K20152" s="3"/>
      <c r="L20152" s="3"/>
      <c r="M20152" s="3"/>
      <c r="N20152" s="3"/>
      <c r="O20152" s="3"/>
      <c r="P20152" s="3"/>
      <c r="Q20152" s="3"/>
      <c r="R20152" s="3"/>
      <c r="S20152" s="3"/>
    </row>
    <row r="20153" spans="5:19" x14ac:dyDescent="0.3">
      <c r="E20153"/>
      <c r="F20153"/>
      <c r="G20153" s="3"/>
      <c r="H20153" s="3"/>
      <c r="I20153" s="3"/>
      <c r="J20153" s="3"/>
      <c r="K20153" s="3"/>
      <c r="L20153" s="3"/>
      <c r="M20153" s="3"/>
      <c r="N20153" s="3"/>
      <c r="O20153" s="3"/>
      <c r="P20153" s="3"/>
      <c r="Q20153" s="3"/>
      <c r="R20153" s="3"/>
      <c r="S20153" s="3"/>
    </row>
    <row r="20154" spans="5:19" x14ac:dyDescent="0.3">
      <c r="E20154"/>
      <c r="F20154"/>
      <c r="G20154" s="3"/>
      <c r="H20154" s="3"/>
      <c r="I20154" s="3"/>
      <c r="J20154" s="3"/>
      <c r="K20154" s="3"/>
      <c r="L20154" s="3"/>
      <c r="M20154" s="3"/>
      <c r="N20154" s="3"/>
      <c r="O20154" s="3"/>
      <c r="P20154" s="3"/>
      <c r="Q20154" s="3"/>
      <c r="R20154" s="3"/>
      <c r="S20154" s="3"/>
    </row>
    <row r="20155" spans="5:19" x14ac:dyDescent="0.3">
      <c r="E20155"/>
      <c r="F20155"/>
      <c r="G20155" s="3"/>
      <c r="H20155" s="3"/>
      <c r="I20155" s="3"/>
      <c r="J20155" s="3"/>
      <c r="K20155" s="3"/>
      <c r="L20155" s="3"/>
      <c r="M20155" s="3"/>
      <c r="N20155" s="3"/>
      <c r="O20155" s="3"/>
      <c r="P20155" s="3"/>
      <c r="Q20155" s="3"/>
      <c r="R20155" s="3"/>
      <c r="S20155" s="3"/>
    </row>
    <row r="20156" spans="5:19" x14ac:dyDescent="0.3">
      <c r="E20156"/>
      <c r="F20156"/>
      <c r="G20156" s="3"/>
      <c r="H20156" s="3"/>
      <c r="I20156" s="3"/>
      <c r="J20156" s="3"/>
      <c r="K20156" s="3"/>
      <c r="L20156" s="3"/>
      <c r="M20156" s="3"/>
      <c r="N20156" s="3"/>
      <c r="O20156" s="3"/>
      <c r="P20156" s="3"/>
      <c r="Q20156" s="3"/>
      <c r="R20156" s="3"/>
      <c r="S20156" s="3"/>
    </row>
    <row r="20157" spans="5:19" x14ac:dyDescent="0.3">
      <c r="E20157"/>
      <c r="F20157"/>
      <c r="G20157" s="3"/>
      <c r="H20157" s="3"/>
      <c r="I20157" s="3"/>
      <c r="J20157" s="3"/>
      <c r="K20157" s="3"/>
      <c r="L20157" s="3"/>
      <c r="M20157" s="3"/>
      <c r="N20157" s="3"/>
      <c r="O20157" s="3"/>
      <c r="P20157" s="3"/>
      <c r="Q20157" s="3"/>
      <c r="R20157" s="3"/>
      <c r="S20157" s="3"/>
    </row>
    <row r="20158" spans="5:19" x14ac:dyDescent="0.3">
      <c r="E20158"/>
      <c r="F20158"/>
      <c r="G20158" s="3"/>
      <c r="H20158" s="3"/>
      <c r="I20158" s="3"/>
      <c r="J20158" s="3"/>
      <c r="K20158" s="3"/>
      <c r="L20158" s="3"/>
      <c r="M20158" s="3"/>
      <c r="N20158" s="3"/>
      <c r="O20158" s="3"/>
      <c r="P20158" s="3"/>
      <c r="Q20158" s="3"/>
      <c r="R20158" s="3"/>
      <c r="S20158" s="3"/>
    </row>
    <row r="20159" spans="5:19" x14ac:dyDescent="0.3">
      <c r="E20159"/>
      <c r="F20159"/>
      <c r="G20159" s="3"/>
      <c r="H20159" s="3"/>
      <c r="I20159" s="3"/>
      <c r="J20159" s="3"/>
      <c r="K20159" s="3"/>
      <c r="L20159" s="3"/>
      <c r="M20159" s="3"/>
      <c r="N20159" s="3"/>
      <c r="O20159" s="3"/>
      <c r="P20159" s="3"/>
      <c r="Q20159" s="3"/>
      <c r="R20159" s="3"/>
      <c r="S20159" s="3"/>
    </row>
    <row r="20160" spans="5:19" x14ac:dyDescent="0.3">
      <c r="E20160"/>
      <c r="F20160"/>
      <c r="G20160" s="3"/>
      <c r="H20160" s="3"/>
      <c r="I20160" s="3"/>
      <c r="J20160" s="3"/>
      <c r="K20160" s="3"/>
      <c r="L20160" s="3"/>
      <c r="M20160" s="3"/>
      <c r="N20160" s="3"/>
      <c r="O20160" s="3"/>
      <c r="P20160" s="3"/>
      <c r="Q20160" s="3"/>
      <c r="R20160" s="3"/>
      <c r="S20160" s="3"/>
    </row>
    <row r="20161" spans="5:19" x14ac:dyDescent="0.3">
      <c r="E20161"/>
      <c r="F20161"/>
      <c r="G20161" s="3"/>
      <c r="H20161" s="3"/>
      <c r="I20161" s="3"/>
      <c r="J20161" s="3"/>
      <c r="K20161" s="3"/>
      <c r="L20161" s="3"/>
      <c r="M20161" s="3"/>
      <c r="N20161" s="3"/>
      <c r="O20161" s="3"/>
      <c r="P20161" s="3"/>
      <c r="Q20161" s="3"/>
      <c r="R20161" s="3"/>
      <c r="S20161" s="3"/>
    </row>
    <row r="20162" spans="5:19" x14ac:dyDescent="0.3">
      <c r="E20162"/>
      <c r="F20162"/>
      <c r="G20162" s="3"/>
      <c r="H20162" s="3"/>
      <c r="I20162" s="3"/>
      <c r="J20162" s="3"/>
      <c r="K20162" s="3"/>
      <c r="L20162" s="3"/>
      <c r="M20162" s="3"/>
      <c r="N20162" s="3"/>
      <c r="O20162" s="3"/>
      <c r="P20162" s="3"/>
      <c r="Q20162" s="3"/>
      <c r="R20162" s="3"/>
      <c r="S20162" s="3"/>
    </row>
    <row r="20163" spans="5:19" x14ac:dyDescent="0.3">
      <c r="E20163"/>
      <c r="F20163"/>
      <c r="G20163" s="3"/>
      <c r="H20163" s="3"/>
      <c r="I20163" s="3"/>
      <c r="J20163" s="3"/>
      <c r="K20163" s="3"/>
      <c r="L20163" s="3"/>
      <c r="M20163" s="3"/>
      <c r="N20163" s="3"/>
      <c r="O20163" s="3"/>
      <c r="P20163" s="3"/>
      <c r="Q20163" s="3"/>
      <c r="R20163" s="3"/>
      <c r="S20163" s="3"/>
    </row>
    <row r="20164" spans="5:19" x14ac:dyDescent="0.3">
      <c r="E20164"/>
      <c r="F20164"/>
      <c r="G20164" s="3"/>
      <c r="H20164" s="3"/>
      <c r="I20164" s="3"/>
      <c r="J20164" s="3"/>
      <c r="K20164" s="3"/>
      <c r="L20164" s="3"/>
      <c r="M20164" s="3"/>
      <c r="N20164" s="3"/>
      <c r="O20164" s="3"/>
      <c r="P20164" s="3"/>
      <c r="Q20164" s="3"/>
      <c r="R20164" s="3"/>
      <c r="S20164" s="3"/>
    </row>
    <row r="20165" spans="5:19" x14ac:dyDescent="0.3">
      <c r="E20165"/>
      <c r="F20165"/>
      <c r="G20165" s="3"/>
      <c r="H20165" s="3"/>
      <c r="I20165" s="3"/>
      <c r="J20165" s="3"/>
      <c r="K20165" s="3"/>
      <c r="L20165" s="3"/>
      <c r="M20165" s="3"/>
      <c r="N20165" s="3"/>
      <c r="O20165" s="3"/>
      <c r="P20165" s="3"/>
      <c r="Q20165" s="3"/>
      <c r="R20165" s="3"/>
      <c r="S20165" s="3"/>
    </row>
    <row r="20166" spans="5:19" x14ac:dyDescent="0.3">
      <c r="E20166"/>
      <c r="F20166"/>
      <c r="G20166" s="3"/>
      <c r="H20166" s="3"/>
      <c r="I20166" s="3"/>
      <c r="J20166" s="3"/>
      <c r="K20166" s="3"/>
      <c r="L20166" s="3"/>
      <c r="M20166" s="3"/>
      <c r="N20166" s="3"/>
      <c r="O20166" s="3"/>
      <c r="P20166" s="3"/>
      <c r="Q20166" s="3"/>
      <c r="R20166" s="3"/>
      <c r="S20166" s="3"/>
    </row>
    <row r="20167" spans="5:19" x14ac:dyDescent="0.3">
      <c r="E20167"/>
      <c r="F20167"/>
      <c r="G20167" s="3"/>
      <c r="H20167" s="3"/>
      <c r="I20167" s="3"/>
      <c r="J20167" s="3"/>
      <c r="K20167" s="3"/>
      <c r="L20167" s="3"/>
      <c r="M20167" s="3"/>
      <c r="N20167" s="3"/>
      <c r="O20167" s="3"/>
      <c r="P20167" s="3"/>
      <c r="Q20167" s="3"/>
      <c r="R20167" s="3"/>
      <c r="S20167" s="3"/>
    </row>
    <row r="20168" spans="5:19" x14ac:dyDescent="0.3">
      <c r="E20168"/>
      <c r="F20168"/>
      <c r="G20168" s="3"/>
      <c r="H20168" s="3"/>
      <c r="I20168" s="3"/>
      <c r="J20168" s="3"/>
      <c r="K20168" s="3"/>
      <c r="L20168" s="3"/>
      <c r="M20168" s="3"/>
      <c r="N20168" s="3"/>
      <c r="O20168" s="3"/>
      <c r="P20168" s="3"/>
      <c r="Q20168" s="3"/>
      <c r="R20168" s="3"/>
      <c r="S20168" s="3"/>
    </row>
    <row r="20169" spans="5:19" x14ac:dyDescent="0.3">
      <c r="E20169"/>
      <c r="F20169"/>
      <c r="G20169" s="3"/>
      <c r="H20169" s="3"/>
      <c r="I20169" s="3"/>
      <c r="J20169" s="3"/>
      <c r="K20169" s="3"/>
      <c r="L20169" s="3"/>
      <c r="M20169" s="3"/>
      <c r="N20169" s="3"/>
      <c r="O20169" s="3"/>
      <c r="P20169" s="3"/>
      <c r="Q20169" s="3"/>
      <c r="R20169" s="3"/>
      <c r="S20169" s="3"/>
    </row>
    <row r="20170" spans="5:19" x14ac:dyDescent="0.3">
      <c r="E20170"/>
      <c r="F20170"/>
      <c r="G20170" s="3"/>
      <c r="H20170" s="3"/>
      <c r="I20170" s="3"/>
      <c r="J20170" s="3"/>
      <c r="K20170" s="3"/>
      <c r="L20170" s="3"/>
      <c r="M20170" s="3"/>
      <c r="N20170" s="3"/>
      <c r="O20170" s="3"/>
      <c r="P20170" s="3"/>
      <c r="Q20170" s="3"/>
      <c r="R20170" s="3"/>
      <c r="S20170" s="3"/>
    </row>
    <row r="20171" spans="5:19" x14ac:dyDescent="0.3">
      <c r="E20171"/>
      <c r="F20171"/>
      <c r="G20171" s="3"/>
      <c r="H20171" s="3"/>
      <c r="I20171" s="3"/>
      <c r="J20171" s="3"/>
      <c r="K20171" s="3"/>
      <c r="L20171" s="3"/>
      <c r="M20171" s="3"/>
      <c r="N20171" s="3"/>
      <c r="O20171" s="3"/>
      <c r="P20171" s="3"/>
      <c r="Q20171" s="3"/>
      <c r="R20171" s="3"/>
      <c r="S20171" s="3"/>
    </row>
    <row r="20172" spans="5:19" x14ac:dyDescent="0.3">
      <c r="E20172"/>
      <c r="F20172"/>
      <c r="G20172" s="3"/>
      <c r="H20172" s="3"/>
      <c r="I20172" s="3"/>
      <c r="J20172" s="3"/>
      <c r="K20172" s="3"/>
      <c r="L20172" s="3"/>
      <c r="M20172" s="3"/>
      <c r="N20172" s="3"/>
      <c r="O20172" s="3"/>
      <c r="P20172" s="3"/>
      <c r="Q20172" s="3"/>
      <c r="R20172" s="3"/>
      <c r="S20172" s="3"/>
    </row>
    <row r="20173" spans="5:19" x14ac:dyDescent="0.3">
      <c r="E20173"/>
      <c r="F20173"/>
      <c r="G20173" s="3"/>
      <c r="H20173" s="3"/>
      <c r="I20173" s="3"/>
      <c r="J20173" s="3"/>
      <c r="K20173" s="3"/>
      <c r="L20173" s="3"/>
      <c r="M20173" s="3"/>
      <c r="N20173" s="3"/>
      <c r="O20173" s="3"/>
      <c r="P20173" s="3"/>
      <c r="Q20173" s="3"/>
      <c r="R20173" s="3"/>
      <c r="S20173" s="3"/>
    </row>
    <row r="20174" spans="5:19" x14ac:dyDescent="0.3">
      <c r="E20174"/>
      <c r="F20174"/>
      <c r="G20174" s="3"/>
      <c r="H20174" s="3"/>
      <c r="I20174" s="3"/>
      <c r="J20174" s="3"/>
      <c r="K20174" s="3"/>
      <c r="L20174" s="3"/>
      <c r="M20174" s="3"/>
      <c r="N20174" s="3"/>
      <c r="O20174" s="3"/>
      <c r="P20174" s="3"/>
      <c r="Q20174" s="3"/>
      <c r="R20174" s="3"/>
      <c r="S20174" s="3"/>
    </row>
    <row r="20175" spans="5:19" x14ac:dyDescent="0.3">
      <c r="E20175"/>
      <c r="F20175"/>
      <c r="G20175" s="3"/>
      <c r="H20175" s="3"/>
      <c r="I20175" s="3"/>
      <c r="J20175" s="3"/>
      <c r="K20175" s="3"/>
      <c r="L20175" s="3"/>
      <c r="M20175" s="3"/>
      <c r="N20175" s="3"/>
      <c r="O20175" s="3"/>
      <c r="P20175" s="3"/>
      <c r="Q20175" s="3"/>
      <c r="R20175" s="3"/>
      <c r="S20175" s="3"/>
    </row>
    <row r="20176" spans="5:19" x14ac:dyDescent="0.3">
      <c r="E20176"/>
      <c r="F20176"/>
      <c r="G20176" s="3"/>
      <c r="H20176" s="3"/>
      <c r="I20176" s="3"/>
      <c r="J20176" s="3"/>
      <c r="K20176" s="3"/>
      <c r="L20176" s="3"/>
      <c r="M20176" s="3"/>
      <c r="N20176" s="3"/>
      <c r="O20176" s="3"/>
      <c r="P20176" s="3"/>
      <c r="Q20176" s="3"/>
      <c r="R20176" s="3"/>
      <c r="S20176" s="3"/>
    </row>
    <row r="20177" spans="5:19" x14ac:dyDescent="0.3">
      <c r="E20177"/>
      <c r="F20177"/>
      <c r="G20177" s="3"/>
      <c r="H20177" s="3"/>
      <c r="I20177" s="3"/>
      <c r="J20177" s="3"/>
      <c r="K20177" s="3"/>
      <c r="L20177" s="3"/>
      <c r="M20177" s="3"/>
      <c r="N20177" s="3"/>
      <c r="O20177" s="3"/>
      <c r="P20177" s="3"/>
      <c r="Q20177" s="3"/>
      <c r="R20177" s="3"/>
      <c r="S20177" s="3"/>
    </row>
    <row r="20178" spans="5:19" x14ac:dyDescent="0.3">
      <c r="E20178"/>
      <c r="F20178"/>
      <c r="G20178" s="3"/>
      <c r="H20178" s="3"/>
      <c r="I20178" s="3"/>
      <c r="J20178" s="3"/>
      <c r="K20178" s="3"/>
      <c r="L20178" s="3"/>
      <c r="M20178" s="3"/>
      <c r="N20178" s="3"/>
      <c r="O20178" s="3"/>
      <c r="P20178" s="3"/>
      <c r="Q20178" s="3"/>
      <c r="R20178" s="3"/>
      <c r="S20178" s="3"/>
    </row>
    <row r="20179" spans="5:19" x14ac:dyDescent="0.3">
      <c r="E20179"/>
      <c r="F20179"/>
      <c r="G20179" s="3"/>
      <c r="H20179" s="3"/>
      <c r="I20179" s="3"/>
      <c r="J20179" s="3"/>
      <c r="K20179" s="3"/>
      <c r="L20179" s="3"/>
      <c r="M20179" s="3"/>
      <c r="N20179" s="3"/>
      <c r="O20179" s="3"/>
      <c r="P20179" s="3"/>
      <c r="Q20179" s="3"/>
      <c r="R20179" s="3"/>
      <c r="S20179" s="3"/>
    </row>
    <row r="20180" spans="5:19" x14ac:dyDescent="0.3">
      <c r="E20180"/>
      <c r="F20180"/>
      <c r="G20180" s="3"/>
      <c r="H20180" s="3"/>
      <c r="I20180" s="3"/>
      <c r="J20180" s="3"/>
      <c r="K20180" s="3"/>
      <c r="L20180" s="3"/>
      <c r="M20180" s="3"/>
      <c r="N20180" s="3"/>
      <c r="O20180" s="3"/>
      <c r="P20180" s="3"/>
      <c r="Q20180" s="3"/>
      <c r="R20180" s="3"/>
      <c r="S20180" s="3"/>
    </row>
    <row r="20181" spans="5:19" x14ac:dyDescent="0.3">
      <c r="E20181"/>
      <c r="F20181"/>
      <c r="G20181" s="3"/>
      <c r="H20181" s="3"/>
      <c r="I20181" s="3"/>
      <c r="J20181" s="3"/>
      <c r="K20181" s="3"/>
      <c r="L20181" s="3"/>
      <c r="M20181" s="3"/>
      <c r="N20181" s="3"/>
      <c r="O20181" s="3"/>
      <c r="P20181" s="3"/>
      <c r="Q20181" s="3"/>
      <c r="R20181" s="3"/>
      <c r="S20181" s="3"/>
    </row>
    <row r="20182" spans="5:19" x14ac:dyDescent="0.3">
      <c r="E20182"/>
      <c r="F20182"/>
      <c r="G20182" s="3"/>
      <c r="H20182" s="3"/>
      <c r="I20182" s="3"/>
      <c r="J20182" s="3"/>
      <c r="K20182" s="3"/>
      <c r="L20182" s="3"/>
      <c r="M20182" s="3"/>
      <c r="N20182" s="3"/>
      <c r="O20182" s="3"/>
      <c r="P20182" s="3"/>
      <c r="Q20182" s="3"/>
      <c r="R20182" s="3"/>
      <c r="S20182" s="3"/>
    </row>
    <row r="20183" spans="5:19" x14ac:dyDescent="0.3">
      <c r="E20183"/>
      <c r="F20183"/>
      <c r="G20183" s="3"/>
      <c r="H20183" s="3"/>
      <c r="I20183" s="3"/>
      <c r="J20183" s="3"/>
      <c r="K20183" s="3"/>
      <c r="L20183" s="3"/>
      <c r="M20183" s="3"/>
      <c r="N20183" s="3"/>
      <c r="O20183" s="3"/>
      <c r="P20183" s="3"/>
      <c r="Q20183" s="3"/>
      <c r="R20183" s="3"/>
      <c r="S20183" s="3"/>
    </row>
    <row r="20184" spans="5:19" x14ac:dyDescent="0.3">
      <c r="E20184"/>
      <c r="F20184"/>
      <c r="G20184" s="3"/>
      <c r="H20184" s="3"/>
      <c r="I20184" s="3"/>
      <c r="J20184" s="3"/>
      <c r="K20184" s="3"/>
      <c r="L20184" s="3"/>
      <c r="M20184" s="3"/>
      <c r="N20184" s="3"/>
      <c r="O20184" s="3"/>
      <c r="P20184" s="3"/>
      <c r="Q20184" s="3"/>
      <c r="R20184" s="3"/>
      <c r="S20184" s="3"/>
    </row>
    <row r="20185" spans="5:19" x14ac:dyDescent="0.3">
      <c r="E20185"/>
      <c r="F20185"/>
      <c r="G20185" s="3"/>
      <c r="H20185" s="3"/>
      <c r="I20185" s="3"/>
      <c r="J20185" s="3"/>
      <c r="K20185" s="3"/>
      <c r="L20185" s="3"/>
      <c r="M20185" s="3"/>
      <c r="N20185" s="3"/>
      <c r="O20185" s="3"/>
      <c r="P20185" s="3"/>
      <c r="Q20185" s="3"/>
      <c r="R20185" s="3"/>
      <c r="S20185" s="3"/>
    </row>
    <row r="20186" spans="5:19" x14ac:dyDescent="0.3">
      <c r="E20186"/>
      <c r="F20186"/>
      <c r="G20186" s="3"/>
      <c r="H20186" s="3"/>
      <c r="I20186" s="3"/>
      <c r="J20186" s="3"/>
      <c r="K20186" s="3"/>
      <c r="L20186" s="3"/>
      <c r="M20186" s="3"/>
      <c r="N20186" s="3"/>
      <c r="O20186" s="3"/>
      <c r="P20186" s="3"/>
      <c r="Q20186" s="3"/>
      <c r="R20186" s="3"/>
      <c r="S20186" s="3"/>
    </row>
    <row r="20187" spans="5:19" x14ac:dyDescent="0.3">
      <c r="E20187"/>
      <c r="F20187"/>
      <c r="G20187" s="3"/>
      <c r="H20187" s="3"/>
      <c r="I20187" s="3"/>
      <c r="J20187" s="3"/>
      <c r="K20187" s="3"/>
      <c r="L20187" s="3"/>
      <c r="M20187" s="3"/>
      <c r="N20187" s="3"/>
      <c r="O20187" s="3"/>
      <c r="P20187" s="3"/>
      <c r="Q20187" s="3"/>
      <c r="R20187" s="3"/>
      <c r="S20187" s="3"/>
    </row>
    <row r="20188" spans="5:19" x14ac:dyDescent="0.3">
      <c r="E20188"/>
      <c r="F20188"/>
      <c r="G20188" s="3"/>
      <c r="H20188" s="3"/>
      <c r="I20188" s="3"/>
      <c r="J20188" s="3"/>
      <c r="K20188" s="3"/>
      <c r="L20188" s="3"/>
      <c r="M20188" s="3"/>
      <c r="N20188" s="3"/>
      <c r="O20188" s="3"/>
      <c r="P20188" s="3"/>
      <c r="Q20188" s="3"/>
      <c r="R20188" s="3"/>
      <c r="S20188" s="3"/>
    </row>
    <row r="20189" spans="5:19" x14ac:dyDescent="0.3">
      <c r="E20189"/>
      <c r="F20189"/>
      <c r="G20189" s="3"/>
      <c r="H20189" s="3"/>
      <c r="I20189" s="3"/>
      <c r="J20189" s="3"/>
      <c r="K20189" s="3"/>
      <c r="L20189" s="3"/>
      <c r="M20189" s="3"/>
      <c r="N20189" s="3"/>
      <c r="O20189" s="3"/>
      <c r="P20189" s="3"/>
      <c r="Q20189" s="3"/>
      <c r="R20189" s="3"/>
      <c r="S20189" s="3"/>
    </row>
    <row r="20190" spans="5:19" x14ac:dyDescent="0.3">
      <c r="E20190"/>
      <c r="F20190"/>
      <c r="G20190" s="3"/>
      <c r="H20190" s="3"/>
      <c r="I20190" s="3"/>
      <c r="J20190" s="3"/>
      <c r="K20190" s="3"/>
      <c r="L20190" s="3"/>
      <c r="M20190" s="3"/>
      <c r="N20190" s="3"/>
      <c r="O20190" s="3"/>
      <c r="P20190" s="3"/>
      <c r="Q20190" s="3"/>
      <c r="R20190" s="3"/>
      <c r="S20190" s="3"/>
    </row>
    <row r="20191" spans="5:19" x14ac:dyDescent="0.3">
      <c r="E20191"/>
      <c r="F20191"/>
      <c r="G20191" s="3"/>
      <c r="H20191" s="3"/>
      <c r="I20191" s="3"/>
      <c r="J20191" s="3"/>
      <c r="K20191" s="3"/>
      <c r="L20191" s="3"/>
      <c r="M20191" s="3"/>
      <c r="N20191" s="3"/>
      <c r="O20191" s="3"/>
      <c r="P20191" s="3"/>
      <c r="Q20191" s="3"/>
      <c r="R20191" s="3"/>
      <c r="S20191" s="3"/>
    </row>
    <row r="20192" spans="5:19" x14ac:dyDescent="0.3">
      <c r="E20192"/>
      <c r="F20192"/>
      <c r="G20192" s="3"/>
      <c r="H20192" s="3"/>
      <c r="I20192" s="3"/>
      <c r="J20192" s="3"/>
      <c r="K20192" s="3"/>
      <c r="L20192" s="3"/>
      <c r="M20192" s="3"/>
      <c r="N20192" s="3"/>
      <c r="O20192" s="3"/>
      <c r="P20192" s="3"/>
      <c r="Q20192" s="3"/>
      <c r="R20192" s="3"/>
      <c r="S20192" s="3"/>
    </row>
    <row r="20193" spans="5:19" x14ac:dyDescent="0.3">
      <c r="E20193"/>
      <c r="F20193"/>
      <c r="G20193" s="3"/>
      <c r="H20193" s="3"/>
      <c r="I20193" s="3"/>
      <c r="J20193" s="3"/>
      <c r="K20193" s="3"/>
      <c r="L20193" s="3"/>
      <c r="M20193" s="3"/>
      <c r="N20193" s="3"/>
      <c r="O20193" s="3"/>
      <c r="P20193" s="3"/>
      <c r="Q20193" s="3"/>
      <c r="R20193" s="3"/>
      <c r="S20193" s="3"/>
    </row>
    <row r="20194" spans="5:19" x14ac:dyDescent="0.3">
      <c r="E20194"/>
      <c r="F20194"/>
      <c r="G20194" s="3"/>
      <c r="H20194" s="3"/>
      <c r="I20194" s="3"/>
      <c r="J20194" s="3"/>
      <c r="K20194" s="3"/>
      <c r="L20194" s="3"/>
      <c r="M20194" s="3"/>
      <c r="N20194" s="3"/>
      <c r="O20194" s="3"/>
      <c r="P20194" s="3"/>
      <c r="Q20194" s="3"/>
      <c r="R20194" s="3"/>
      <c r="S20194" s="3"/>
    </row>
    <row r="20195" spans="5:19" x14ac:dyDescent="0.3">
      <c r="E20195"/>
      <c r="F20195"/>
      <c r="G20195" s="3"/>
      <c r="H20195" s="3"/>
      <c r="I20195" s="3"/>
      <c r="J20195" s="3"/>
      <c r="K20195" s="3"/>
      <c r="L20195" s="3"/>
      <c r="M20195" s="3"/>
      <c r="N20195" s="3"/>
      <c r="O20195" s="3"/>
      <c r="P20195" s="3"/>
      <c r="Q20195" s="3"/>
      <c r="R20195" s="3"/>
      <c r="S20195" s="3"/>
    </row>
    <row r="20196" spans="5:19" x14ac:dyDescent="0.3">
      <c r="E20196"/>
      <c r="F20196"/>
      <c r="G20196" s="3"/>
      <c r="H20196" s="3"/>
      <c r="I20196" s="3"/>
      <c r="J20196" s="3"/>
      <c r="K20196" s="3"/>
      <c r="L20196" s="3"/>
      <c r="M20196" s="3"/>
      <c r="N20196" s="3"/>
      <c r="O20196" s="3"/>
      <c r="P20196" s="3"/>
      <c r="Q20196" s="3"/>
      <c r="R20196" s="3"/>
      <c r="S20196" s="3"/>
    </row>
    <row r="20197" spans="5:19" x14ac:dyDescent="0.3">
      <c r="E20197"/>
      <c r="F20197"/>
      <c r="G20197" s="3"/>
      <c r="H20197" s="3"/>
      <c r="I20197" s="3"/>
      <c r="J20197" s="3"/>
      <c r="K20197" s="3"/>
      <c r="L20197" s="3"/>
      <c r="M20197" s="3"/>
      <c r="N20197" s="3"/>
      <c r="O20197" s="3"/>
      <c r="P20197" s="3"/>
      <c r="Q20197" s="3"/>
      <c r="R20197" s="3"/>
      <c r="S20197" s="3"/>
    </row>
    <row r="20198" spans="5:19" x14ac:dyDescent="0.3">
      <c r="E20198"/>
      <c r="F20198"/>
      <c r="G20198" s="3"/>
      <c r="H20198" s="3"/>
      <c r="I20198" s="3"/>
      <c r="J20198" s="3"/>
      <c r="K20198" s="3"/>
      <c r="L20198" s="3"/>
      <c r="M20198" s="3"/>
      <c r="N20198" s="3"/>
      <c r="O20198" s="3"/>
      <c r="P20198" s="3"/>
      <c r="Q20198" s="3"/>
      <c r="R20198" s="3"/>
      <c r="S20198" s="3"/>
    </row>
    <row r="20199" spans="5:19" x14ac:dyDescent="0.3">
      <c r="E20199"/>
      <c r="F20199"/>
      <c r="G20199" s="3"/>
      <c r="H20199" s="3"/>
      <c r="I20199" s="3"/>
      <c r="J20199" s="3"/>
      <c r="K20199" s="3"/>
      <c r="L20199" s="3"/>
      <c r="M20199" s="3"/>
      <c r="N20199" s="3"/>
      <c r="O20199" s="3"/>
      <c r="P20199" s="3"/>
      <c r="Q20199" s="3"/>
      <c r="R20199" s="3"/>
      <c r="S20199" s="3"/>
    </row>
    <row r="20200" spans="5:19" x14ac:dyDescent="0.3">
      <c r="E20200"/>
      <c r="F20200"/>
      <c r="G20200" s="3"/>
      <c r="H20200" s="3"/>
      <c r="I20200" s="3"/>
      <c r="J20200" s="3"/>
      <c r="K20200" s="3"/>
      <c r="L20200" s="3"/>
      <c r="M20200" s="3"/>
      <c r="N20200" s="3"/>
      <c r="O20200" s="3"/>
      <c r="P20200" s="3"/>
      <c r="Q20200" s="3"/>
      <c r="R20200" s="3"/>
      <c r="S20200" s="3"/>
    </row>
    <row r="20201" spans="5:19" x14ac:dyDescent="0.3">
      <c r="E20201"/>
      <c r="F20201"/>
      <c r="G20201" s="3"/>
      <c r="H20201" s="3"/>
      <c r="I20201" s="3"/>
      <c r="J20201" s="3"/>
      <c r="K20201" s="3"/>
      <c r="L20201" s="3"/>
      <c r="M20201" s="3"/>
      <c r="N20201" s="3"/>
      <c r="O20201" s="3"/>
      <c r="P20201" s="3"/>
      <c r="Q20201" s="3"/>
      <c r="R20201" s="3"/>
      <c r="S20201" s="3"/>
    </row>
    <row r="20202" spans="5:19" x14ac:dyDescent="0.3">
      <c r="E20202"/>
      <c r="F20202"/>
      <c r="G20202" s="3"/>
      <c r="H20202" s="3"/>
      <c r="I20202" s="3"/>
      <c r="J20202" s="3"/>
      <c r="K20202" s="3"/>
      <c r="L20202" s="3"/>
      <c r="M20202" s="3"/>
      <c r="N20202" s="3"/>
      <c r="O20202" s="3"/>
      <c r="P20202" s="3"/>
      <c r="Q20202" s="3"/>
      <c r="R20202" s="3"/>
      <c r="S20202" s="3"/>
    </row>
    <row r="20203" spans="5:19" x14ac:dyDescent="0.3">
      <c r="E20203"/>
      <c r="F20203"/>
      <c r="G20203" s="3"/>
      <c r="H20203" s="3"/>
      <c r="I20203" s="3"/>
      <c r="J20203" s="3"/>
      <c r="K20203" s="3"/>
      <c r="L20203" s="3"/>
      <c r="M20203" s="3"/>
      <c r="N20203" s="3"/>
      <c r="O20203" s="3"/>
      <c r="P20203" s="3"/>
      <c r="Q20203" s="3"/>
      <c r="R20203" s="3"/>
      <c r="S20203" s="3"/>
    </row>
    <row r="20204" spans="5:19" x14ac:dyDescent="0.3">
      <c r="E20204"/>
      <c r="F20204"/>
      <c r="G20204" s="3"/>
      <c r="H20204" s="3"/>
      <c r="I20204" s="3"/>
      <c r="J20204" s="3"/>
      <c r="K20204" s="3"/>
      <c r="L20204" s="3"/>
      <c r="M20204" s="3"/>
      <c r="N20204" s="3"/>
      <c r="O20204" s="3"/>
      <c r="P20204" s="3"/>
      <c r="Q20204" s="3"/>
      <c r="R20204" s="3"/>
      <c r="S20204" s="3"/>
    </row>
    <row r="20205" spans="5:19" x14ac:dyDescent="0.3">
      <c r="E20205"/>
      <c r="F20205"/>
      <c r="G20205" s="3"/>
      <c r="H20205" s="3"/>
      <c r="I20205" s="3"/>
      <c r="J20205" s="3"/>
      <c r="K20205" s="3"/>
      <c r="L20205" s="3"/>
      <c r="M20205" s="3"/>
      <c r="N20205" s="3"/>
      <c r="O20205" s="3"/>
      <c r="P20205" s="3"/>
      <c r="Q20205" s="3"/>
      <c r="R20205" s="3"/>
      <c r="S20205" s="3"/>
    </row>
    <row r="20206" spans="5:19" x14ac:dyDescent="0.3">
      <c r="E20206"/>
      <c r="F20206"/>
      <c r="G20206" s="3"/>
      <c r="H20206" s="3"/>
      <c r="I20206" s="3"/>
      <c r="J20206" s="3"/>
      <c r="K20206" s="3"/>
      <c r="L20206" s="3"/>
      <c r="M20206" s="3"/>
      <c r="N20206" s="3"/>
      <c r="O20206" s="3"/>
      <c r="P20206" s="3"/>
      <c r="Q20206" s="3"/>
      <c r="R20206" s="3"/>
      <c r="S20206" s="3"/>
    </row>
    <row r="20207" spans="5:19" x14ac:dyDescent="0.3">
      <c r="E20207"/>
      <c r="F20207"/>
      <c r="G20207" s="3"/>
      <c r="H20207" s="3"/>
      <c r="I20207" s="3"/>
      <c r="J20207" s="3"/>
      <c r="K20207" s="3"/>
      <c r="L20207" s="3"/>
      <c r="M20207" s="3"/>
      <c r="N20207" s="3"/>
      <c r="O20207" s="3"/>
      <c r="P20207" s="3"/>
      <c r="Q20207" s="3"/>
      <c r="R20207" s="3"/>
      <c r="S20207" s="3"/>
    </row>
    <row r="20208" spans="5:19" x14ac:dyDescent="0.3">
      <c r="E20208"/>
      <c r="F20208"/>
      <c r="G20208" s="3"/>
      <c r="H20208" s="3"/>
      <c r="I20208" s="3"/>
      <c r="J20208" s="3"/>
      <c r="K20208" s="3"/>
      <c r="L20208" s="3"/>
      <c r="M20208" s="3"/>
      <c r="N20208" s="3"/>
      <c r="O20208" s="3"/>
      <c r="P20208" s="3"/>
      <c r="Q20208" s="3"/>
      <c r="R20208" s="3"/>
      <c r="S20208" s="3"/>
    </row>
    <row r="20209" spans="5:19" x14ac:dyDescent="0.3">
      <c r="E20209"/>
      <c r="F20209"/>
      <c r="G20209" s="3"/>
      <c r="H20209" s="3"/>
      <c r="I20209" s="3"/>
      <c r="J20209" s="3"/>
      <c r="K20209" s="3"/>
      <c r="L20209" s="3"/>
      <c r="M20209" s="3"/>
      <c r="N20209" s="3"/>
      <c r="O20209" s="3"/>
      <c r="P20209" s="3"/>
      <c r="Q20209" s="3"/>
      <c r="R20209" s="3"/>
      <c r="S20209" s="3"/>
    </row>
    <row r="20210" spans="5:19" x14ac:dyDescent="0.3">
      <c r="E20210"/>
      <c r="F20210"/>
      <c r="G20210" s="3"/>
      <c r="H20210" s="3"/>
      <c r="I20210" s="3"/>
      <c r="J20210" s="3"/>
      <c r="K20210" s="3"/>
      <c r="L20210" s="3"/>
      <c r="M20210" s="3"/>
      <c r="N20210" s="3"/>
      <c r="O20210" s="3"/>
      <c r="P20210" s="3"/>
      <c r="Q20210" s="3"/>
      <c r="R20210" s="3"/>
      <c r="S20210" s="3"/>
    </row>
    <row r="20211" spans="5:19" x14ac:dyDescent="0.3">
      <c r="E20211"/>
      <c r="F20211"/>
      <c r="G20211" s="3"/>
      <c r="H20211" s="3"/>
      <c r="I20211" s="3"/>
      <c r="J20211" s="3"/>
      <c r="K20211" s="3"/>
      <c r="L20211" s="3"/>
      <c r="M20211" s="3"/>
      <c r="N20211" s="3"/>
      <c r="O20211" s="3"/>
      <c r="P20211" s="3"/>
      <c r="Q20211" s="3"/>
      <c r="R20211" s="3"/>
      <c r="S20211" s="3"/>
    </row>
    <row r="20212" spans="5:19" x14ac:dyDescent="0.3">
      <c r="E20212"/>
      <c r="F20212"/>
      <c r="G20212" s="3"/>
      <c r="H20212" s="3"/>
      <c r="I20212" s="3"/>
      <c r="J20212" s="3"/>
      <c r="K20212" s="3"/>
      <c r="L20212" s="3"/>
      <c r="M20212" s="3"/>
      <c r="N20212" s="3"/>
      <c r="O20212" s="3"/>
      <c r="P20212" s="3"/>
      <c r="Q20212" s="3"/>
      <c r="R20212" s="3"/>
      <c r="S20212" s="3"/>
    </row>
    <row r="20213" spans="5:19" x14ac:dyDescent="0.3">
      <c r="E20213"/>
      <c r="F20213"/>
      <c r="G20213" s="3"/>
      <c r="H20213" s="3"/>
      <c r="I20213" s="3"/>
      <c r="J20213" s="3"/>
      <c r="K20213" s="3"/>
      <c r="L20213" s="3"/>
      <c r="M20213" s="3"/>
      <c r="N20213" s="3"/>
      <c r="O20213" s="3"/>
      <c r="P20213" s="3"/>
      <c r="Q20213" s="3"/>
      <c r="R20213" s="3"/>
      <c r="S20213" s="3"/>
    </row>
    <row r="20214" spans="5:19" x14ac:dyDescent="0.3">
      <c r="E20214"/>
      <c r="F20214"/>
      <c r="G20214" s="3"/>
      <c r="H20214" s="3"/>
      <c r="I20214" s="3"/>
      <c r="J20214" s="3"/>
      <c r="K20214" s="3"/>
      <c r="L20214" s="3"/>
      <c r="M20214" s="3"/>
      <c r="N20214" s="3"/>
      <c r="O20214" s="3"/>
      <c r="P20214" s="3"/>
      <c r="Q20214" s="3"/>
      <c r="R20214" s="3"/>
      <c r="S20214" s="3"/>
    </row>
    <row r="20215" spans="5:19" x14ac:dyDescent="0.3">
      <c r="E20215"/>
      <c r="F20215"/>
      <c r="G20215" s="3"/>
      <c r="H20215" s="3"/>
      <c r="I20215" s="3"/>
      <c r="J20215" s="3"/>
      <c r="K20215" s="3"/>
      <c r="L20215" s="3"/>
      <c r="M20215" s="3"/>
      <c r="N20215" s="3"/>
      <c r="O20215" s="3"/>
      <c r="P20215" s="3"/>
      <c r="Q20215" s="3"/>
      <c r="R20215" s="3"/>
      <c r="S20215" s="3"/>
    </row>
    <row r="20216" spans="5:19" x14ac:dyDescent="0.3">
      <c r="E20216"/>
      <c r="F20216"/>
      <c r="G20216" s="3"/>
      <c r="H20216" s="3"/>
      <c r="I20216" s="3"/>
      <c r="J20216" s="3"/>
      <c r="K20216" s="3"/>
      <c r="L20216" s="3"/>
      <c r="M20216" s="3"/>
      <c r="N20216" s="3"/>
      <c r="O20216" s="3"/>
      <c r="P20216" s="3"/>
      <c r="Q20216" s="3"/>
      <c r="R20216" s="3"/>
      <c r="S20216" s="3"/>
    </row>
    <row r="20217" spans="5:19" x14ac:dyDescent="0.3">
      <c r="E20217"/>
      <c r="F20217"/>
      <c r="G20217" s="3"/>
      <c r="H20217" s="3"/>
      <c r="I20217" s="3"/>
      <c r="J20217" s="3"/>
      <c r="K20217" s="3"/>
      <c r="L20217" s="3"/>
      <c r="M20217" s="3"/>
      <c r="N20217" s="3"/>
      <c r="O20217" s="3"/>
      <c r="P20217" s="3"/>
      <c r="Q20217" s="3"/>
      <c r="R20217" s="3"/>
      <c r="S20217" s="3"/>
    </row>
    <row r="20218" spans="5:19" x14ac:dyDescent="0.3">
      <c r="E20218"/>
      <c r="F20218"/>
      <c r="G20218" s="3"/>
      <c r="H20218" s="3"/>
      <c r="I20218" s="3"/>
      <c r="J20218" s="3"/>
      <c r="K20218" s="3"/>
      <c r="L20218" s="3"/>
      <c r="M20218" s="3"/>
      <c r="N20218" s="3"/>
      <c r="O20218" s="3"/>
      <c r="P20218" s="3"/>
      <c r="Q20218" s="3"/>
      <c r="R20218" s="3"/>
      <c r="S20218" s="3"/>
    </row>
    <row r="20219" spans="5:19" x14ac:dyDescent="0.3">
      <c r="E20219"/>
      <c r="F20219"/>
      <c r="G20219" s="3"/>
      <c r="H20219" s="3"/>
      <c r="I20219" s="3"/>
      <c r="J20219" s="3"/>
      <c r="K20219" s="3"/>
      <c r="L20219" s="3"/>
      <c r="M20219" s="3"/>
      <c r="N20219" s="3"/>
      <c r="O20219" s="3"/>
      <c r="P20219" s="3"/>
      <c r="Q20219" s="3"/>
      <c r="R20219" s="3"/>
      <c r="S20219" s="3"/>
    </row>
    <row r="20220" spans="5:19" x14ac:dyDescent="0.3">
      <c r="E20220"/>
      <c r="F20220"/>
      <c r="G20220" s="3"/>
      <c r="H20220" s="3"/>
      <c r="I20220" s="3"/>
      <c r="J20220" s="3"/>
      <c r="K20220" s="3"/>
      <c r="L20220" s="3"/>
      <c r="M20220" s="3"/>
      <c r="N20220" s="3"/>
      <c r="O20220" s="3"/>
      <c r="P20220" s="3"/>
      <c r="Q20220" s="3"/>
      <c r="R20220" s="3"/>
      <c r="S20220" s="3"/>
    </row>
    <row r="20221" spans="5:19" x14ac:dyDescent="0.3">
      <c r="E20221"/>
      <c r="F20221"/>
      <c r="G20221" s="3"/>
      <c r="H20221" s="3"/>
      <c r="I20221" s="3"/>
      <c r="J20221" s="3"/>
      <c r="K20221" s="3"/>
      <c r="L20221" s="3"/>
      <c r="M20221" s="3"/>
      <c r="N20221" s="3"/>
      <c r="O20221" s="3"/>
      <c r="P20221" s="3"/>
      <c r="Q20221" s="3"/>
      <c r="R20221" s="3"/>
      <c r="S20221" s="3"/>
    </row>
    <row r="20222" spans="5:19" x14ac:dyDescent="0.3">
      <c r="E20222"/>
      <c r="F20222"/>
      <c r="G20222" s="3"/>
      <c r="H20222" s="3"/>
      <c r="I20222" s="3"/>
      <c r="J20222" s="3"/>
      <c r="K20222" s="3"/>
      <c r="L20222" s="3"/>
      <c r="M20222" s="3"/>
      <c r="N20222" s="3"/>
      <c r="O20222" s="3"/>
      <c r="P20222" s="3"/>
      <c r="Q20222" s="3"/>
      <c r="R20222" s="3"/>
      <c r="S20222" s="3"/>
    </row>
    <row r="20223" spans="5:19" x14ac:dyDescent="0.3">
      <c r="E20223"/>
      <c r="F20223"/>
      <c r="G20223" s="3"/>
      <c r="H20223" s="3"/>
      <c r="I20223" s="3"/>
      <c r="J20223" s="3"/>
      <c r="K20223" s="3"/>
      <c r="L20223" s="3"/>
      <c r="M20223" s="3"/>
      <c r="N20223" s="3"/>
      <c r="O20223" s="3"/>
      <c r="P20223" s="3"/>
      <c r="Q20223" s="3"/>
      <c r="R20223" s="3"/>
      <c r="S20223" s="3"/>
    </row>
    <row r="20224" spans="5:19" x14ac:dyDescent="0.3">
      <c r="E20224"/>
      <c r="F20224"/>
      <c r="G20224" s="3"/>
      <c r="H20224" s="3"/>
      <c r="I20224" s="3"/>
      <c r="J20224" s="3"/>
      <c r="K20224" s="3"/>
      <c r="L20224" s="3"/>
      <c r="M20224" s="3"/>
      <c r="N20224" s="3"/>
      <c r="O20224" s="3"/>
      <c r="P20224" s="3"/>
      <c r="Q20224" s="3"/>
      <c r="R20224" s="3"/>
      <c r="S20224" s="3"/>
    </row>
    <row r="20225" spans="5:19" x14ac:dyDescent="0.3">
      <c r="E20225"/>
      <c r="F20225"/>
      <c r="G20225" s="3"/>
      <c r="H20225" s="3"/>
      <c r="I20225" s="3"/>
      <c r="J20225" s="3"/>
      <c r="K20225" s="3"/>
      <c r="L20225" s="3"/>
      <c r="M20225" s="3"/>
      <c r="N20225" s="3"/>
      <c r="O20225" s="3"/>
      <c r="P20225" s="3"/>
      <c r="Q20225" s="3"/>
      <c r="R20225" s="3"/>
      <c r="S20225" s="3"/>
    </row>
    <row r="20226" spans="5:19" x14ac:dyDescent="0.3">
      <c r="E20226"/>
      <c r="F20226"/>
      <c r="G20226" s="3"/>
      <c r="H20226" s="3"/>
      <c r="I20226" s="3"/>
      <c r="J20226" s="3"/>
      <c r="K20226" s="3"/>
      <c r="L20226" s="3"/>
      <c r="M20226" s="3"/>
      <c r="N20226" s="3"/>
      <c r="O20226" s="3"/>
      <c r="P20226" s="3"/>
      <c r="Q20226" s="3"/>
      <c r="R20226" s="3"/>
      <c r="S20226" s="3"/>
    </row>
    <row r="20227" spans="5:19" x14ac:dyDescent="0.3">
      <c r="E20227"/>
      <c r="F20227"/>
      <c r="G20227" s="3"/>
      <c r="H20227" s="3"/>
      <c r="I20227" s="3"/>
      <c r="J20227" s="3"/>
      <c r="K20227" s="3"/>
      <c r="L20227" s="3"/>
      <c r="M20227" s="3"/>
      <c r="N20227" s="3"/>
      <c r="O20227" s="3"/>
      <c r="P20227" s="3"/>
      <c r="Q20227" s="3"/>
      <c r="R20227" s="3"/>
      <c r="S20227" s="3"/>
    </row>
    <row r="20228" spans="5:19" x14ac:dyDescent="0.3">
      <c r="E20228"/>
      <c r="F20228"/>
      <c r="G20228" s="3"/>
      <c r="H20228" s="3"/>
      <c r="I20228" s="3"/>
      <c r="J20228" s="3"/>
      <c r="K20228" s="3"/>
      <c r="L20228" s="3"/>
      <c r="M20228" s="3"/>
      <c r="N20228" s="3"/>
      <c r="O20228" s="3"/>
      <c r="P20228" s="3"/>
      <c r="Q20228" s="3"/>
      <c r="R20228" s="3"/>
      <c r="S20228" s="3"/>
    </row>
    <row r="20229" spans="5:19" x14ac:dyDescent="0.3">
      <c r="E20229"/>
      <c r="F20229"/>
      <c r="G20229" s="3"/>
      <c r="H20229" s="3"/>
      <c r="I20229" s="3"/>
      <c r="J20229" s="3"/>
      <c r="K20229" s="3"/>
      <c r="L20229" s="3"/>
      <c r="M20229" s="3"/>
      <c r="N20229" s="3"/>
      <c r="O20229" s="3"/>
      <c r="P20229" s="3"/>
      <c r="Q20229" s="3"/>
      <c r="R20229" s="3"/>
      <c r="S20229" s="3"/>
    </row>
    <row r="20230" spans="5:19" x14ac:dyDescent="0.3">
      <c r="E20230"/>
      <c r="F20230"/>
      <c r="G20230" s="3"/>
      <c r="H20230" s="3"/>
      <c r="I20230" s="3"/>
      <c r="J20230" s="3"/>
      <c r="K20230" s="3"/>
      <c r="L20230" s="3"/>
      <c r="M20230" s="3"/>
      <c r="N20230" s="3"/>
      <c r="O20230" s="3"/>
      <c r="P20230" s="3"/>
      <c r="Q20230" s="3"/>
      <c r="R20230" s="3"/>
      <c r="S20230" s="3"/>
    </row>
    <row r="20231" spans="5:19" x14ac:dyDescent="0.3">
      <c r="E20231"/>
      <c r="F20231"/>
      <c r="G20231" s="3"/>
      <c r="H20231" s="3"/>
      <c r="I20231" s="3"/>
      <c r="J20231" s="3"/>
      <c r="K20231" s="3"/>
      <c r="L20231" s="3"/>
      <c r="M20231" s="3"/>
      <c r="N20231" s="3"/>
      <c r="O20231" s="3"/>
      <c r="P20231" s="3"/>
      <c r="Q20231" s="3"/>
      <c r="R20231" s="3"/>
      <c r="S20231" s="3"/>
    </row>
    <row r="20232" spans="5:19" x14ac:dyDescent="0.3">
      <c r="E20232"/>
      <c r="F20232"/>
      <c r="G20232" s="3"/>
      <c r="H20232" s="3"/>
      <c r="I20232" s="3"/>
      <c r="J20232" s="3"/>
      <c r="K20232" s="3"/>
      <c r="L20232" s="3"/>
      <c r="M20232" s="3"/>
      <c r="N20232" s="3"/>
      <c r="O20232" s="3"/>
      <c r="P20232" s="3"/>
      <c r="Q20232" s="3"/>
      <c r="R20232" s="3"/>
      <c r="S20232" s="3"/>
    </row>
    <row r="20233" spans="5:19" x14ac:dyDescent="0.3">
      <c r="E20233"/>
      <c r="F20233"/>
      <c r="G20233" s="3"/>
      <c r="H20233" s="3"/>
      <c r="I20233" s="3"/>
      <c r="J20233" s="3"/>
      <c r="K20233" s="3"/>
      <c r="L20233" s="3"/>
      <c r="M20233" s="3"/>
      <c r="N20233" s="3"/>
      <c r="O20233" s="3"/>
      <c r="P20233" s="3"/>
      <c r="Q20233" s="3"/>
      <c r="R20233" s="3"/>
      <c r="S20233" s="3"/>
    </row>
    <row r="20234" spans="5:19" x14ac:dyDescent="0.3">
      <c r="E20234"/>
      <c r="F20234"/>
      <c r="G20234" s="3"/>
      <c r="H20234" s="3"/>
      <c r="I20234" s="3"/>
      <c r="J20234" s="3"/>
      <c r="K20234" s="3"/>
      <c r="L20234" s="3"/>
      <c r="M20234" s="3"/>
      <c r="N20234" s="3"/>
      <c r="O20234" s="3"/>
      <c r="P20234" s="3"/>
      <c r="Q20234" s="3"/>
      <c r="R20234" s="3"/>
      <c r="S20234" s="3"/>
    </row>
    <row r="20235" spans="5:19" x14ac:dyDescent="0.3">
      <c r="E20235"/>
      <c r="F20235"/>
      <c r="G20235" s="3"/>
      <c r="H20235" s="3"/>
      <c r="I20235" s="3"/>
      <c r="J20235" s="3"/>
      <c r="K20235" s="3"/>
      <c r="L20235" s="3"/>
      <c r="M20235" s="3"/>
      <c r="N20235" s="3"/>
      <c r="O20235" s="3"/>
      <c r="P20235" s="3"/>
      <c r="Q20235" s="3"/>
      <c r="R20235" s="3"/>
      <c r="S20235" s="3"/>
    </row>
    <row r="20236" spans="5:19" x14ac:dyDescent="0.3">
      <c r="E20236"/>
      <c r="F20236"/>
      <c r="G20236" s="3"/>
      <c r="H20236" s="3"/>
      <c r="I20236" s="3"/>
      <c r="J20236" s="3"/>
      <c r="K20236" s="3"/>
      <c r="L20236" s="3"/>
      <c r="M20236" s="3"/>
      <c r="N20236" s="3"/>
      <c r="O20236" s="3"/>
      <c r="P20236" s="3"/>
      <c r="Q20236" s="3"/>
      <c r="R20236" s="3"/>
      <c r="S20236" s="3"/>
    </row>
    <row r="20237" spans="5:19" x14ac:dyDescent="0.3">
      <c r="E20237"/>
      <c r="F20237"/>
      <c r="G20237" s="3"/>
      <c r="H20237" s="3"/>
      <c r="I20237" s="3"/>
      <c r="J20237" s="3"/>
      <c r="K20237" s="3"/>
      <c r="L20237" s="3"/>
      <c r="M20237" s="3"/>
      <c r="N20237" s="3"/>
      <c r="O20237" s="3"/>
      <c r="P20237" s="3"/>
      <c r="Q20237" s="3"/>
      <c r="R20237" s="3"/>
      <c r="S20237" s="3"/>
    </row>
    <row r="20238" spans="5:19" x14ac:dyDescent="0.3">
      <c r="E20238"/>
      <c r="F20238"/>
      <c r="G20238" s="3"/>
      <c r="H20238" s="3"/>
      <c r="I20238" s="3"/>
      <c r="J20238" s="3"/>
      <c r="K20238" s="3"/>
      <c r="L20238" s="3"/>
      <c r="M20238" s="3"/>
      <c r="N20238" s="3"/>
      <c r="O20238" s="3"/>
      <c r="P20238" s="3"/>
      <c r="Q20238" s="3"/>
      <c r="R20238" s="3"/>
      <c r="S20238" s="3"/>
    </row>
    <row r="20239" spans="5:19" x14ac:dyDescent="0.3">
      <c r="E20239"/>
      <c r="F20239"/>
      <c r="G20239" s="3"/>
      <c r="H20239" s="3"/>
      <c r="I20239" s="3"/>
      <c r="J20239" s="3"/>
      <c r="K20239" s="3"/>
      <c r="L20239" s="3"/>
      <c r="M20239" s="3"/>
      <c r="N20239" s="3"/>
      <c r="O20239" s="3"/>
      <c r="P20239" s="3"/>
      <c r="Q20239" s="3"/>
      <c r="R20239" s="3"/>
      <c r="S20239" s="3"/>
    </row>
    <row r="20240" spans="5:19" x14ac:dyDescent="0.3">
      <c r="E20240"/>
      <c r="F20240"/>
      <c r="G20240" s="3"/>
      <c r="H20240" s="3"/>
      <c r="I20240" s="3"/>
      <c r="J20240" s="3"/>
      <c r="K20240" s="3"/>
      <c r="L20240" s="3"/>
      <c r="M20240" s="3"/>
      <c r="N20240" s="3"/>
      <c r="O20240" s="3"/>
      <c r="P20240" s="3"/>
      <c r="Q20240" s="3"/>
      <c r="R20240" s="3"/>
      <c r="S20240" s="3"/>
    </row>
    <row r="20241" spans="5:19" x14ac:dyDescent="0.3">
      <c r="E20241"/>
      <c r="F20241"/>
      <c r="G20241" s="3"/>
      <c r="H20241" s="3"/>
      <c r="I20241" s="3"/>
      <c r="J20241" s="3"/>
      <c r="K20241" s="3"/>
      <c r="L20241" s="3"/>
      <c r="M20241" s="3"/>
      <c r="N20241" s="3"/>
      <c r="O20241" s="3"/>
      <c r="P20241" s="3"/>
      <c r="Q20241" s="3"/>
      <c r="R20241" s="3"/>
      <c r="S20241" s="3"/>
    </row>
    <row r="20242" spans="5:19" x14ac:dyDescent="0.3">
      <c r="E20242"/>
      <c r="F20242"/>
      <c r="G20242" s="3"/>
      <c r="H20242" s="3"/>
      <c r="I20242" s="3"/>
      <c r="J20242" s="3"/>
      <c r="K20242" s="3"/>
      <c r="L20242" s="3"/>
      <c r="M20242" s="3"/>
      <c r="N20242" s="3"/>
      <c r="O20242" s="3"/>
      <c r="P20242" s="3"/>
      <c r="Q20242" s="3"/>
      <c r="R20242" s="3"/>
      <c r="S20242" s="3"/>
    </row>
    <row r="20243" spans="5:19" x14ac:dyDescent="0.3">
      <c r="E20243"/>
      <c r="F20243"/>
      <c r="G20243" s="3"/>
      <c r="H20243" s="3"/>
      <c r="I20243" s="3"/>
      <c r="J20243" s="3"/>
      <c r="K20243" s="3"/>
      <c r="L20243" s="3"/>
      <c r="M20243" s="3"/>
      <c r="N20243" s="3"/>
      <c r="O20243" s="3"/>
      <c r="P20243" s="3"/>
      <c r="Q20243" s="3"/>
      <c r="R20243" s="3"/>
      <c r="S20243" s="3"/>
    </row>
    <row r="20244" spans="5:19" x14ac:dyDescent="0.3">
      <c r="E20244"/>
      <c r="F20244"/>
      <c r="G20244" s="3"/>
      <c r="H20244" s="3"/>
      <c r="I20244" s="3"/>
      <c r="J20244" s="3"/>
      <c r="K20244" s="3"/>
      <c r="L20244" s="3"/>
      <c r="M20244" s="3"/>
      <c r="N20244" s="3"/>
      <c r="O20244" s="3"/>
      <c r="P20244" s="3"/>
      <c r="Q20244" s="3"/>
      <c r="R20244" s="3"/>
      <c r="S20244" s="3"/>
    </row>
    <row r="20245" spans="5:19" x14ac:dyDescent="0.3">
      <c r="E20245"/>
      <c r="F20245"/>
      <c r="G20245" s="3"/>
      <c r="H20245" s="3"/>
      <c r="I20245" s="3"/>
      <c r="J20245" s="3"/>
      <c r="K20245" s="3"/>
      <c r="L20245" s="3"/>
      <c r="M20245" s="3"/>
      <c r="N20245" s="3"/>
      <c r="O20245" s="3"/>
      <c r="P20245" s="3"/>
      <c r="Q20245" s="3"/>
      <c r="R20245" s="3"/>
      <c r="S20245" s="3"/>
    </row>
    <row r="20246" spans="5:19" x14ac:dyDescent="0.3">
      <c r="E20246"/>
      <c r="F20246"/>
      <c r="G20246" s="3"/>
      <c r="H20246" s="3"/>
      <c r="I20246" s="3"/>
      <c r="J20246" s="3"/>
      <c r="K20246" s="3"/>
      <c r="L20246" s="3"/>
      <c r="M20246" s="3"/>
      <c r="N20246" s="3"/>
      <c r="O20246" s="3"/>
      <c r="P20246" s="3"/>
      <c r="Q20246" s="3"/>
      <c r="R20246" s="3"/>
      <c r="S20246" s="3"/>
    </row>
    <row r="20247" spans="5:19" x14ac:dyDescent="0.3">
      <c r="E20247"/>
      <c r="F20247"/>
      <c r="G20247" s="3"/>
      <c r="H20247" s="3"/>
      <c r="I20247" s="3"/>
      <c r="J20247" s="3"/>
      <c r="K20247" s="3"/>
      <c r="L20247" s="3"/>
      <c r="M20247" s="3"/>
      <c r="N20247" s="3"/>
      <c r="O20247" s="3"/>
      <c r="P20247" s="3"/>
      <c r="Q20247" s="3"/>
      <c r="R20247" s="3"/>
      <c r="S20247" s="3"/>
    </row>
    <row r="20248" spans="5:19" x14ac:dyDescent="0.3">
      <c r="E20248"/>
      <c r="F20248"/>
      <c r="G20248" s="3"/>
      <c r="H20248" s="3"/>
      <c r="I20248" s="3"/>
      <c r="J20248" s="3"/>
      <c r="K20248" s="3"/>
      <c r="L20248" s="3"/>
      <c r="M20248" s="3"/>
      <c r="N20248" s="3"/>
      <c r="O20248" s="3"/>
      <c r="P20248" s="3"/>
      <c r="Q20248" s="3"/>
      <c r="R20248" s="3"/>
      <c r="S20248" s="3"/>
    </row>
    <row r="20249" spans="5:19" x14ac:dyDescent="0.3">
      <c r="E20249"/>
      <c r="F20249"/>
      <c r="G20249" s="3"/>
      <c r="H20249" s="3"/>
      <c r="I20249" s="3"/>
      <c r="J20249" s="3"/>
      <c r="K20249" s="3"/>
      <c r="L20249" s="3"/>
      <c r="M20249" s="3"/>
      <c r="N20249" s="3"/>
      <c r="O20249" s="3"/>
      <c r="P20249" s="3"/>
      <c r="Q20249" s="3"/>
      <c r="R20249" s="3"/>
      <c r="S20249" s="3"/>
    </row>
    <row r="20250" spans="5:19" x14ac:dyDescent="0.3">
      <c r="E20250"/>
      <c r="F20250"/>
      <c r="G20250" s="3"/>
      <c r="H20250" s="3"/>
      <c r="I20250" s="3"/>
      <c r="J20250" s="3"/>
      <c r="K20250" s="3"/>
      <c r="L20250" s="3"/>
      <c r="M20250" s="3"/>
      <c r="N20250" s="3"/>
      <c r="O20250" s="3"/>
      <c r="P20250" s="3"/>
      <c r="Q20250" s="3"/>
      <c r="R20250" s="3"/>
      <c r="S20250" s="3"/>
    </row>
    <row r="20251" spans="5:19" x14ac:dyDescent="0.3">
      <c r="E20251"/>
      <c r="F20251"/>
      <c r="G20251" s="3"/>
      <c r="H20251" s="3"/>
      <c r="I20251" s="3"/>
      <c r="J20251" s="3"/>
      <c r="K20251" s="3"/>
      <c r="L20251" s="3"/>
      <c r="M20251" s="3"/>
      <c r="N20251" s="3"/>
      <c r="O20251" s="3"/>
      <c r="P20251" s="3"/>
      <c r="Q20251" s="3"/>
      <c r="R20251" s="3"/>
      <c r="S20251" s="3"/>
    </row>
    <row r="20252" spans="5:19" x14ac:dyDescent="0.3">
      <c r="E20252"/>
      <c r="F20252"/>
      <c r="G20252" s="3"/>
      <c r="H20252" s="3"/>
      <c r="I20252" s="3"/>
      <c r="J20252" s="3"/>
      <c r="K20252" s="3"/>
      <c r="L20252" s="3"/>
      <c r="M20252" s="3"/>
      <c r="N20252" s="3"/>
      <c r="O20252" s="3"/>
      <c r="P20252" s="3"/>
      <c r="Q20252" s="3"/>
      <c r="R20252" s="3"/>
      <c r="S20252" s="3"/>
    </row>
    <row r="20253" spans="5:19" x14ac:dyDescent="0.3">
      <c r="E20253"/>
      <c r="F20253"/>
      <c r="G20253" s="3"/>
      <c r="H20253" s="3"/>
      <c r="I20253" s="3"/>
      <c r="J20253" s="3"/>
      <c r="K20253" s="3"/>
      <c r="L20253" s="3"/>
      <c r="M20253" s="3"/>
      <c r="N20253" s="3"/>
      <c r="O20253" s="3"/>
      <c r="P20253" s="3"/>
      <c r="Q20253" s="3"/>
      <c r="R20253" s="3"/>
      <c r="S20253" s="3"/>
    </row>
    <row r="20254" spans="5:19" x14ac:dyDescent="0.3">
      <c r="E20254"/>
      <c r="F20254"/>
      <c r="G20254" s="3"/>
      <c r="H20254" s="3"/>
      <c r="I20254" s="3"/>
      <c r="J20254" s="3"/>
      <c r="K20254" s="3"/>
      <c r="L20254" s="3"/>
      <c r="M20254" s="3"/>
      <c r="N20254" s="3"/>
      <c r="O20254" s="3"/>
      <c r="P20254" s="3"/>
      <c r="Q20254" s="3"/>
      <c r="R20254" s="3"/>
      <c r="S20254" s="3"/>
    </row>
    <row r="20255" spans="5:19" x14ac:dyDescent="0.3">
      <c r="E20255"/>
      <c r="F20255"/>
      <c r="G20255" s="3"/>
      <c r="H20255" s="3"/>
      <c r="I20255" s="3"/>
      <c r="J20255" s="3"/>
      <c r="K20255" s="3"/>
      <c r="L20255" s="3"/>
      <c r="M20255" s="3"/>
      <c r="N20255" s="3"/>
      <c r="O20255" s="3"/>
      <c r="P20255" s="3"/>
      <c r="Q20255" s="3"/>
      <c r="R20255" s="3"/>
      <c r="S20255" s="3"/>
    </row>
    <row r="20256" spans="5:19" x14ac:dyDescent="0.3">
      <c r="E20256"/>
      <c r="F20256"/>
      <c r="G20256" s="3"/>
      <c r="H20256" s="3"/>
      <c r="I20256" s="3"/>
      <c r="J20256" s="3"/>
      <c r="K20256" s="3"/>
      <c r="L20256" s="3"/>
      <c r="M20256" s="3"/>
      <c r="N20256" s="3"/>
      <c r="O20256" s="3"/>
      <c r="P20256" s="3"/>
      <c r="Q20256" s="3"/>
      <c r="R20256" s="3"/>
      <c r="S20256" s="3"/>
    </row>
    <row r="20257" spans="5:19" x14ac:dyDescent="0.3">
      <c r="E20257"/>
      <c r="F20257"/>
      <c r="G20257" s="3"/>
      <c r="H20257" s="3"/>
      <c r="I20257" s="3"/>
      <c r="J20257" s="3"/>
      <c r="K20257" s="3"/>
      <c r="L20257" s="3"/>
      <c r="M20257" s="3"/>
      <c r="N20257" s="3"/>
      <c r="O20257" s="3"/>
      <c r="P20257" s="3"/>
      <c r="Q20257" s="3"/>
      <c r="R20257" s="3"/>
      <c r="S20257" s="3"/>
    </row>
    <row r="20258" spans="5:19" x14ac:dyDescent="0.3">
      <c r="E20258"/>
      <c r="F20258"/>
      <c r="G20258" s="3"/>
      <c r="H20258" s="3"/>
      <c r="I20258" s="3"/>
      <c r="J20258" s="3"/>
      <c r="K20258" s="3"/>
      <c r="L20258" s="3"/>
      <c r="M20258" s="3"/>
      <c r="N20258" s="3"/>
      <c r="O20258" s="3"/>
      <c r="P20258" s="3"/>
      <c r="Q20258" s="3"/>
      <c r="R20258" s="3"/>
      <c r="S20258" s="3"/>
    </row>
    <row r="20259" spans="5:19" x14ac:dyDescent="0.3">
      <c r="E20259"/>
      <c r="F20259"/>
      <c r="G20259" s="3"/>
      <c r="H20259" s="3"/>
      <c r="I20259" s="3"/>
      <c r="J20259" s="3"/>
      <c r="K20259" s="3"/>
      <c r="L20259" s="3"/>
      <c r="M20259" s="3"/>
      <c r="N20259" s="3"/>
      <c r="O20259" s="3"/>
      <c r="P20259" s="3"/>
      <c r="Q20259" s="3"/>
      <c r="R20259" s="3"/>
      <c r="S20259" s="3"/>
    </row>
    <row r="20260" spans="5:19" x14ac:dyDescent="0.3">
      <c r="E20260"/>
      <c r="F20260"/>
      <c r="G20260" s="3"/>
      <c r="H20260" s="3"/>
      <c r="I20260" s="3"/>
      <c r="J20260" s="3"/>
      <c r="K20260" s="3"/>
      <c r="L20260" s="3"/>
      <c r="M20260" s="3"/>
      <c r="N20260" s="3"/>
      <c r="O20260" s="3"/>
      <c r="P20260" s="3"/>
      <c r="Q20260" s="3"/>
      <c r="R20260" s="3"/>
      <c r="S20260" s="3"/>
    </row>
    <row r="20261" spans="5:19" x14ac:dyDescent="0.3">
      <c r="E20261"/>
      <c r="F20261"/>
      <c r="G20261" s="3"/>
      <c r="H20261" s="3"/>
      <c r="I20261" s="3"/>
      <c r="J20261" s="3"/>
      <c r="K20261" s="3"/>
      <c r="L20261" s="3"/>
      <c r="M20261" s="3"/>
      <c r="N20261" s="3"/>
      <c r="O20261" s="3"/>
      <c r="P20261" s="3"/>
      <c r="Q20261" s="3"/>
      <c r="R20261" s="3"/>
      <c r="S20261" s="3"/>
    </row>
    <row r="20262" spans="5:19" x14ac:dyDescent="0.3">
      <c r="E20262"/>
      <c r="F20262"/>
      <c r="G20262" s="3"/>
      <c r="H20262" s="3"/>
      <c r="I20262" s="3"/>
      <c r="J20262" s="3"/>
      <c r="K20262" s="3"/>
      <c r="L20262" s="3"/>
      <c r="M20262" s="3"/>
      <c r="N20262" s="3"/>
      <c r="O20262" s="3"/>
      <c r="P20262" s="3"/>
      <c r="Q20262" s="3"/>
      <c r="R20262" s="3"/>
      <c r="S20262" s="3"/>
    </row>
    <row r="20263" spans="5:19" x14ac:dyDescent="0.3">
      <c r="E20263"/>
      <c r="F20263"/>
      <c r="G20263" s="3"/>
      <c r="H20263" s="3"/>
      <c r="I20263" s="3"/>
      <c r="J20263" s="3"/>
      <c r="K20263" s="3"/>
      <c r="L20263" s="3"/>
      <c r="M20263" s="3"/>
      <c r="N20263" s="3"/>
      <c r="O20263" s="3"/>
      <c r="P20263" s="3"/>
      <c r="Q20263" s="3"/>
      <c r="R20263" s="3"/>
      <c r="S20263" s="3"/>
    </row>
    <row r="20264" spans="5:19" x14ac:dyDescent="0.3">
      <c r="E20264"/>
      <c r="F20264"/>
      <c r="G20264" s="3"/>
      <c r="H20264" s="3"/>
      <c r="I20264" s="3"/>
      <c r="J20264" s="3"/>
      <c r="K20264" s="3"/>
      <c r="L20264" s="3"/>
      <c r="M20264" s="3"/>
      <c r="N20264" s="3"/>
      <c r="O20264" s="3"/>
      <c r="P20264" s="3"/>
      <c r="Q20264" s="3"/>
      <c r="R20264" s="3"/>
      <c r="S20264" s="3"/>
    </row>
    <row r="20265" spans="5:19" x14ac:dyDescent="0.3">
      <c r="E20265"/>
      <c r="F20265"/>
      <c r="G20265" s="3"/>
      <c r="H20265" s="3"/>
      <c r="I20265" s="3"/>
      <c r="J20265" s="3"/>
      <c r="K20265" s="3"/>
      <c r="L20265" s="3"/>
      <c r="M20265" s="3"/>
      <c r="N20265" s="3"/>
      <c r="O20265" s="3"/>
      <c r="P20265" s="3"/>
      <c r="Q20265" s="3"/>
      <c r="R20265" s="3"/>
      <c r="S20265" s="3"/>
    </row>
    <row r="20266" spans="5:19" x14ac:dyDescent="0.3">
      <c r="E20266"/>
      <c r="F20266"/>
      <c r="G20266" s="3"/>
      <c r="H20266" s="3"/>
      <c r="I20266" s="3"/>
      <c r="J20266" s="3"/>
      <c r="K20266" s="3"/>
      <c r="L20266" s="3"/>
      <c r="M20266" s="3"/>
      <c r="N20266" s="3"/>
      <c r="O20266" s="3"/>
      <c r="P20266" s="3"/>
      <c r="Q20266" s="3"/>
      <c r="R20266" s="3"/>
      <c r="S20266" s="3"/>
    </row>
    <row r="20267" spans="5:19" x14ac:dyDescent="0.3">
      <c r="E20267"/>
      <c r="F20267"/>
      <c r="G20267" s="3"/>
      <c r="H20267" s="3"/>
      <c r="I20267" s="3"/>
      <c r="J20267" s="3"/>
      <c r="K20267" s="3"/>
      <c r="L20267" s="3"/>
      <c r="M20267" s="3"/>
      <c r="N20267" s="3"/>
      <c r="O20267" s="3"/>
      <c r="P20267" s="3"/>
      <c r="Q20267" s="3"/>
      <c r="R20267" s="3"/>
      <c r="S20267" s="3"/>
    </row>
    <row r="20268" spans="5:19" x14ac:dyDescent="0.3">
      <c r="E20268"/>
      <c r="F20268"/>
      <c r="G20268" s="3"/>
      <c r="H20268" s="3"/>
      <c r="I20268" s="3"/>
      <c r="J20268" s="3"/>
      <c r="K20268" s="3"/>
      <c r="L20268" s="3"/>
      <c r="M20268" s="3"/>
      <c r="N20268" s="3"/>
      <c r="O20268" s="3"/>
      <c r="P20268" s="3"/>
      <c r="Q20268" s="3"/>
      <c r="R20268" s="3"/>
      <c r="S20268" s="3"/>
    </row>
    <row r="20269" spans="5:19" x14ac:dyDescent="0.3">
      <c r="E20269"/>
      <c r="F20269"/>
      <c r="G20269" s="3"/>
      <c r="H20269" s="3"/>
      <c r="I20269" s="3"/>
      <c r="J20269" s="3"/>
      <c r="K20269" s="3"/>
      <c r="L20269" s="3"/>
      <c r="M20269" s="3"/>
      <c r="N20269" s="3"/>
      <c r="O20269" s="3"/>
      <c r="P20269" s="3"/>
      <c r="Q20269" s="3"/>
      <c r="R20269" s="3"/>
      <c r="S20269" s="3"/>
    </row>
    <row r="20270" spans="5:19" x14ac:dyDescent="0.3">
      <c r="E20270"/>
      <c r="F20270"/>
      <c r="G20270" s="3"/>
      <c r="H20270" s="3"/>
      <c r="I20270" s="3"/>
      <c r="J20270" s="3"/>
      <c r="K20270" s="3"/>
      <c r="L20270" s="3"/>
      <c r="M20270" s="3"/>
      <c r="N20270" s="3"/>
      <c r="O20270" s="3"/>
      <c r="P20270" s="3"/>
      <c r="Q20270" s="3"/>
      <c r="R20270" s="3"/>
      <c r="S20270" s="3"/>
    </row>
    <row r="20271" spans="5:19" x14ac:dyDescent="0.3">
      <c r="E20271"/>
      <c r="F20271"/>
      <c r="G20271" s="3"/>
      <c r="H20271" s="3"/>
      <c r="I20271" s="3"/>
      <c r="J20271" s="3"/>
      <c r="K20271" s="3"/>
      <c r="L20271" s="3"/>
      <c r="M20271" s="3"/>
      <c r="N20271" s="3"/>
      <c r="O20271" s="3"/>
      <c r="P20271" s="3"/>
      <c r="Q20271" s="3"/>
      <c r="R20271" s="3"/>
      <c r="S20271" s="3"/>
    </row>
    <row r="20272" spans="5:19" x14ac:dyDescent="0.3">
      <c r="E20272"/>
      <c r="F20272"/>
      <c r="G20272" s="3"/>
      <c r="H20272" s="3"/>
      <c r="I20272" s="3"/>
      <c r="J20272" s="3"/>
      <c r="K20272" s="3"/>
      <c r="L20272" s="3"/>
      <c r="M20272" s="3"/>
      <c r="N20272" s="3"/>
      <c r="O20272" s="3"/>
      <c r="P20272" s="3"/>
      <c r="Q20272" s="3"/>
      <c r="R20272" s="3"/>
      <c r="S20272" s="3"/>
    </row>
    <row r="20273" spans="5:19" x14ac:dyDescent="0.3">
      <c r="E20273"/>
      <c r="F20273"/>
      <c r="G20273" s="3"/>
      <c r="H20273" s="3"/>
      <c r="I20273" s="3"/>
      <c r="J20273" s="3"/>
      <c r="K20273" s="3"/>
      <c r="L20273" s="3"/>
      <c r="M20273" s="3"/>
      <c r="N20273" s="3"/>
      <c r="O20273" s="3"/>
      <c r="P20273" s="3"/>
      <c r="Q20273" s="3"/>
      <c r="R20273" s="3"/>
      <c r="S20273" s="3"/>
    </row>
    <row r="20274" spans="5:19" x14ac:dyDescent="0.3">
      <c r="E20274"/>
      <c r="F20274"/>
      <c r="G20274" s="3"/>
      <c r="H20274" s="3"/>
      <c r="I20274" s="3"/>
      <c r="J20274" s="3"/>
      <c r="K20274" s="3"/>
      <c r="L20274" s="3"/>
      <c r="M20274" s="3"/>
      <c r="N20274" s="3"/>
      <c r="O20274" s="3"/>
      <c r="P20274" s="3"/>
      <c r="Q20274" s="3"/>
      <c r="R20274" s="3"/>
      <c r="S20274" s="3"/>
    </row>
    <row r="20275" spans="5:19" x14ac:dyDescent="0.3">
      <c r="E20275"/>
      <c r="F20275"/>
      <c r="G20275" s="3"/>
      <c r="H20275" s="3"/>
      <c r="I20275" s="3"/>
      <c r="J20275" s="3"/>
      <c r="K20275" s="3"/>
      <c r="L20275" s="3"/>
      <c r="M20275" s="3"/>
      <c r="N20275" s="3"/>
      <c r="O20275" s="3"/>
      <c r="P20275" s="3"/>
      <c r="Q20275" s="3"/>
      <c r="R20275" s="3"/>
      <c r="S20275" s="3"/>
    </row>
    <row r="20276" spans="5:19" x14ac:dyDescent="0.3">
      <c r="E20276"/>
      <c r="F20276"/>
      <c r="G20276" s="3"/>
      <c r="H20276" s="3"/>
      <c r="I20276" s="3"/>
      <c r="J20276" s="3"/>
      <c r="K20276" s="3"/>
      <c r="L20276" s="3"/>
      <c r="M20276" s="3"/>
      <c r="N20276" s="3"/>
      <c r="O20276" s="3"/>
      <c r="P20276" s="3"/>
      <c r="Q20276" s="3"/>
      <c r="R20276" s="3"/>
      <c r="S20276" s="3"/>
    </row>
    <row r="20277" spans="5:19" x14ac:dyDescent="0.3">
      <c r="E20277"/>
      <c r="F20277"/>
      <c r="G20277" s="3"/>
      <c r="H20277" s="3"/>
      <c r="I20277" s="3"/>
      <c r="J20277" s="3"/>
      <c r="K20277" s="3"/>
      <c r="L20277" s="3"/>
      <c r="M20277" s="3"/>
      <c r="N20277" s="3"/>
      <c r="O20277" s="3"/>
      <c r="P20277" s="3"/>
      <c r="Q20277" s="3"/>
      <c r="R20277" s="3"/>
      <c r="S20277" s="3"/>
    </row>
    <row r="20278" spans="5:19" x14ac:dyDescent="0.3">
      <c r="E20278"/>
      <c r="F20278"/>
      <c r="G20278" s="3"/>
      <c r="H20278" s="3"/>
      <c r="I20278" s="3"/>
      <c r="J20278" s="3"/>
      <c r="K20278" s="3"/>
      <c r="L20278" s="3"/>
      <c r="M20278" s="3"/>
      <c r="N20278" s="3"/>
      <c r="O20278" s="3"/>
      <c r="P20278" s="3"/>
      <c r="Q20278" s="3"/>
      <c r="R20278" s="3"/>
      <c r="S20278" s="3"/>
    </row>
    <row r="20279" spans="5:19" x14ac:dyDescent="0.3">
      <c r="E20279"/>
      <c r="F20279"/>
      <c r="G20279" s="3"/>
      <c r="H20279" s="3"/>
      <c r="I20279" s="3"/>
      <c r="J20279" s="3"/>
      <c r="K20279" s="3"/>
      <c r="L20279" s="3"/>
      <c r="M20279" s="3"/>
      <c r="N20279" s="3"/>
      <c r="O20279" s="3"/>
      <c r="P20279" s="3"/>
      <c r="Q20279" s="3"/>
      <c r="R20279" s="3"/>
      <c r="S20279" s="3"/>
    </row>
    <row r="20280" spans="5:19" x14ac:dyDescent="0.3">
      <c r="E20280"/>
      <c r="F20280"/>
      <c r="G20280" s="3"/>
      <c r="H20280" s="3"/>
      <c r="I20280" s="3"/>
      <c r="J20280" s="3"/>
      <c r="K20280" s="3"/>
      <c r="L20280" s="3"/>
      <c r="M20280" s="3"/>
      <c r="N20280" s="3"/>
      <c r="O20280" s="3"/>
      <c r="P20280" s="3"/>
      <c r="Q20280" s="3"/>
      <c r="R20280" s="3"/>
      <c r="S20280" s="3"/>
    </row>
    <row r="20281" spans="5:19" x14ac:dyDescent="0.3">
      <c r="E20281"/>
      <c r="F20281"/>
      <c r="G20281" s="3"/>
      <c r="H20281" s="3"/>
      <c r="I20281" s="3"/>
      <c r="J20281" s="3"/>
      <c r="K20281" s="3"/>
      <c r="L20281" s="3"/>
      <c r="M20281" s="3"/>
      <c r="N20281" s="3"/>
      <c r="O20281" s="3"/>
      <c r="P20281" s="3"/>
      <c r="Q20281" s="3"/>
      <c r="R20281" s="3"/>
      <c r="S20281" s="3"/>
    </row>
    <row r="20282" spans="5:19" x14ac:dyDescent="0.3">
      <c r="E20282"/>
      <c r="F20282"/>
      <c r="G20282" s="3"/>
      <c r="H20282" s="3"/>
      <c r="I20282" s="3"/>
      <c r="J20282" s="3"/>
      <c r="K20282" s="3"/>
      <c r="L20282" s="3"/>
      <c r="M20282" s="3"/>
      <c r="N20282" s="3"/>
      <c r="O20282" s="3"/>
      <c r="P20282" s="3"/>
      <c r="Q20282" s="3"/>
      <c r="R20282" s="3"/>
      <c r="S20282" s="3"/>
    </row>
    <row r="20283" spans="5:19" x14ac:dyDescent="0.3">
      <c r="E20283"/>
      <c r="F20283"/>
      <c r="G20283" s="3"/>
      <c r="H20283" s="3"/>
      <c r="I20283" s="3"/>
      <c r="J20283" s="3"/>
      <c r="K20283" s="3"/>
      <c r="L20283" s="3"/>
      <c r="M20283" s="3"/>
      <c r="N20283" s="3"/>
      <c r="O20283" s="3"/>
      <c r="P20283" s="3"/>
      <c r="Q20283" s="3"/>
      <c r="R20283" s="3"/>
      <c r="S20283" s="3"/>
    </row>
    <row r="20284" spans="5:19" x14ac:dyDescent="0.3">
      <c r="E20284"/>
      <c r="F20284"/>
      <c r="G20284" s="3"/>
      <c r="H20284" s="3"/>
      <c r="I20284" s="3"/>
      <c r="J20284" s="3"/>
      <c r="K20284" s="3"/>
      <c r="L20284" s="3"/>
      <c r="M20284" s="3"/>
      <c r="N20284" s="3"/>
      <c r="O20284" s="3"/>
      <c r="P20284" s="3"/>
      <c r="Q20284" s="3"/>
      <c r="R20284" s="3"/>
      <c r="S20284" s="3"/>
    </row>
    <row r="20285" spans="5:19" x14ac:dyDescent="0.3">
      <c r="E20285"/>
      <c r="F20285"/>
      <c r="G20285" s="3"/>
      <c r="H20285" s="3"/>
      <c r="I20285" s="3"/>
      <c r="J20285" s="3"/>
      <c r="K20285" s="3"/>
      <c r="L20285" s="3"/>
      <c r="M20285" s="3"/>
      <c r="N20285" s="3"/>
      <c r="O20285" s="3"/>
      <c r="P20285" s="3"/>
      <c r="Q20285" s="3"/>
      <c r="R20285" s="3"/>
      <c r="S20285" s="3"/>
    </row>
    <row r="20286" spans="5:19" x14ac:dyDescent="0.3">
      <c r="E20286"/>
      <c r="F20286"/>
      <c r="G20286" s="3"/>
      <c r="H20286" s="3"/>
      <c r="I20286" s="3"/>
      <c r="J20286" s="3"/>
      <c r="K20286" s="3"/>
      <c r="L20286" s="3"/>
      <c r="M20286" s="3"/>
      <c r="N20286" s="3"/>
      <c r="O20286" s="3"/>
      <c r="P20286" s="3"/>
      <c r="Q20286" s="3"/>
      <c r="R20286" s="3"/>
      <c r="S20286" s="3"/>
    </row>
    <row r="20287" spans="5:19" x14ac:dyDescent="0.3">
      <c r="E20287"/>
      <c r="F20287"/>
      <c r="G20287" s="3"/>
      <c r="H20287" s="3"/>
      <c r="I20287" s="3"/>
      <c r="J20287" s="3"/>
      <c r="K20287" s="3"/>
      <c r="L20287" s="3"/>
      <c r="M20287" s="3"/>
      <c r="N20287" s="3"/>
      <c r="O20287" s="3"/>
      <c r="P20287" s="3"/>
      <c r="Q20287" s="3"/>
      <c r="R20287" s="3"/>
      <c r="S20287" s="3"/>
    </row>
    <row r="20288" spans="5:19" x14ac:dyDescent="0.3">
      <c r="E20288"/>
      <c r="F20288"/>
      <c r="G20288" s="3"/>
      <c r="H20288" s="3"/>
      <c r="I20288" s="3"/>
      <c r="J20288" s="3"/>
      <c r="K20288" s="3"/>
      <c r="L20288" s="3"/>
      <c r="M20288" s="3"/>
      <c r="N20288" s="3"/>
      <c r="O20288" s="3"/>
      <c r="P20288" s="3"/>
      <c r="Q20288" s="3"/>
      <c r="R20288" s="3"/>
      <c r="S20288" s="3"/>
    </row>
    <row r="20289" spans="5:19" x14ac:dyDescent="0.3">
      <c r="E20289"/>
      <c r="F20289"/>
      <c r="G20289" s="3"/>
      <c r="H20289" s="3"/>
      <c r="I20289" s="3"/>
      <c r="J20289" s="3"/>
      <c r="K20289" s="3"/>
      <c r="L20289" s="3"/>
      <c r="M20289" s="3"/>
      <c r="N20289" s="3"/>
      <c r="O20289" s="3"/>
      <c r="P20289" s="3"/>
      <c r="Q20289" s="3"/>
      <c r="R20289" s="3"/>
      <c r="S20289" s="3"/>
    </row>
    <row r="20290" spans="5:19" x14ac:dyDescent="0.3">
      <c r="E20290"/>
      <c r="F20290"/>
      <c r="G20290" s="3"/>
      <c r="H20290" s="3"/>
      <c r="I20290" s="3"/>
      <c r="J20290" s="3"/>
      <c r="K20290" s="3"/>
      <c r="L20290" s="3"/>
      <c r="M20290" s="3"/>
      <c r="N20290" s="3"/>
      <c r="O20290" s="3"/>
      <c r="P20290" s="3"/>
      <c r="Q20290" s="3"/>
      <c r="R20290" s="3"/>
      <c r="S20290" s="3"/>
    </row>
    <row r="20291" spans="5:19" x14ac:dyDescent="0.3">
      <c r="E20291"/>
      <c r="F20291"/>
      <c r="G20291" s="3"/>
      <c r="H20291" s="3"/>
      <c r="I20291" s="3"/>
      <c r="J20291" s="3"/>
      <c r="K20291" s="3"/>
      <c r="L20291" s="3"/>
      <c r="M20291" s="3"/>
      <c r="N20291" s="3"/>
      <c r="O20291" s="3"/>
      <c r="P20291" s="3"/>
      <c r="Q20291" s="3"/>
      <c r="R20291" s="3"/>
      <c r="S20291" s="3"/>
    </row>
    <row r="20292" spans="5:19" x14ac:dyDescent="0.3">
      <c r="E20292"/>
      <c r="F20292"/>
      <c r="G20292" s="3"/>
      <c r="H20292" s="3"/>
      <c r="I20292" s="3"/>
      <c r="J20292" s="3"/>
      <c r="K20292" s="3"/>
      <c r="L20292" s="3"/>
      <c r="M20292" s="3"/>
      <c r="N20292" s="3"/>
      <c r="O20292" s="3"/>
      <c r="P20292" s="3"/>
      <c r="Q20292" s="3"/>
      <c r="R20292" s="3"/>
      <c r="S20292" s="3"/>
    </row>
    <row r="20293" spans="5:19" x14ac:dyDescent="0.3">
      <c r="E20293"/>
      <c r="F20293"/>
      <c r="G20293" s="3"/>
      <c r="H20293" s="3"/>
      <c r="I20293" s="3"/>
      <c r="J20293" s="3"/>
      <c r="K20293" s="3"/>
      <c r="L20293" s="3"/>
      <c r="M20293" s="3"/>
      <c r="N20293" s="3"/>
      <c r="O20293" s="3"/>
      <c r="P20293" s="3"/>
      <c r="Q20293" s="3"/>
      <c r="R20293" s="3"/>
      <c r="S20293" s="3"/>
    </row>
    <row r="20294" spans="5:19" x14ac:dyDescent="0.3">
      <c r="E20294"/>
      <c r="F20294"/>
      <c r="G20294" s="3"/>
      <c r="H20294" s="3"/>
      <c r="I20294" s="3"/>
      <c r="J20294" s="3"/>
      <c r="K20294" s="3"/>
      <c r="L20294" s="3"/>
      <c r="M20294" s="3"/>
      <c r="N20294" s="3"/>
      <c r="O20294" s="3"/>
      <c r="P20294" s="3"/>
      <c r="Q20294" s="3"/>
      <c r="R20294" s="3"/>
      <c r="S20294" s="3"/>
    </row>
    <row r="20295" spans="5:19" x14ac:dyDescent="0.3">
      <c r="E20295"/>
      <c r="F20295"/>
      <c r="G20295" s="3"/>
      <c r="H20295" s="3"/>
      <c r="I20295" s="3"/>
      <c r="J20295" s="3"/>
      <c r="K20295" s="3"/>
      <c r="L20295" s="3"/>
      <c r="M20295" s="3"/>
      <c r="N20295" s="3"/>
      <c r="O20295" s="3"/>
      <c r="P20295" s="3"/>
      <c r="Q20295" s="3"/>
      <c r="R20295" s="3"/>
      <c r="S20295" s="3"/>
    </row>
    <row r="20296" spans="5:19" x14ac:dyDescent="0.3">
      <c r="E20296"/>
      <c r="F20296"/>
      <c r="G20296" s="3"/>
      <c r="H20296" s="3"/>
      <c r="I20296" s="3"/>
      <c r="J20296" s="3"/>
      <c r="K20296" s="3"/>
      <c r="L20296" s="3"/>
      <c r="M20296" s="3"/>
      <c r="N20296" s="3"/>
      <c r="O20296" s="3"/>
      <c r="P20296" s="3"/>
      <c r="Q20296" s="3"/>
      <c r="R20296" s="3"/>
      <c r="S20296" s="3"/>
    </row>
    <row r="20297" spans="5:19" x14ac:dyDescent="0.3">
      <c r="E20297"/>
      <c r="F20297"/>
      <c r="G20297" s="3"/>
      <c r="H20297" s="3"/>
      <c r="I20297" s="3"/>
      <c r="J20297" s="3"/>
      <c r="K20297" s="3"/>
      <c r="L20297" s="3"/>
      <c r="M20297" s="3"/>
      <c r="N20297" s="3"/>
      <c r="O20297" s="3"/>
      <c r="P20297" s="3"/>
      <c r="Q20297" s="3"/>
      <c r="R20297" s="3"/>
      <c r="S20297" s="3"/>
    </row>
    <row r="20298" spans="5:19" x14ac:dyDescent="0.3">
      <c r="E20298"/>
      <c r="F20298"/>
      <c r="G20298" s="3"/>
      <c r="H20298" s="3"/>
      <c r="I20298" s="3"/>
      <c r="J20298" s="3"/>
      <c r="K20298" s="3"/>
      <c r="L20298" s="3"/>
      <c r="M20298" s="3"/>
      <c r="N20298" s="3"/>
      <c r="O20298" s="3"/>
      <c r="P20298" s="3"/>
      <c r="Q20298" s="3"/>
      <c r="R20298" s="3"/>
      <c r="S20298" s="3"/>
    </row>
    <row r="20299" spans="5:19" x14ac:dyDescent="0.3">
      <c r="E20299"/>
      <c r="F20299"/>
      <c r="G20299" s="3"/>
      <c r="H20299" s="3"/>
      <c r="I20299" s="3"/>
      <c r="J20299" s="3"/>
      <c r="K20299" s="3"/>
      <c r="L20299" s="3"/>
      <c r="M20299" s="3"/>
      <c r="N20299" s="3"/>
      <c r="O20299" s="3"/>
      <c r="P20299" s="3"/>
      <c r="Q20299" s="3"/>
      <c r="R20299" s="3"/>
      <c r="S20299" s="3"/>
    </row>
    <row r="20300" spans="5:19" x14ac:dyDescent="0.3">
      <c r="E20300"/>
      <c r="F20300"/>
      <c r="G20300" s="3"/>
      <c r="H20300" s="3"/>
      <c r="I20300" s="3"/>
      <c r="J20300" s="3"/>
      <c r="K20300" s="3"/>
      <c r="L20300" s="3"/>
      <c r="M20300" s="3"/>
      <c r="N20300" s="3"/>
      <c r="O20300" s="3"/>
      <c r="P20300" s="3"/>
      <c r="Q20300" s="3"/>
      <c r="R20300" s="3"/>
      <c r="S20300" s="3"/>
    </row>
    <row r="20301" spans="5:19" x14ac:dyDescent="0.3">
      <c r="E20301"/>
      <c r="F20301"/>
      <c r="G20301" s="3"/>
      <c r="H20301" s="3"/>
      <c r="I20301" s="3"/>
      <c r="J20301" s="3"/>
      <c r="K20301" s="3"/>
      <c r="L20301" s="3"/>
      <c r="M20301" s="3"/>
      <c r="N20301" s="3"/>
      <c r="O20301" s="3"/>
      <c r="P20301" s="3"/>
      <c r="Q20301" s="3"/>
      <c r="R20301" s="3"/>
      <c r="S20301" s="3"/>
    </row>
    <row r="20302" spans="5:19" x14ac:dyDescent="0.3">
      <c r="E20302"/>
      <c r="F20302"/>
      <c r="G20302" s="3"/>
      <c r="H20302" s="3"/>
      <c r="I20302" s="3"/>
      <c r="J20302" s="3"/>
      <c r="K20302" s="3"/>
      <c r="L20302" s="3"/>
      <c r="M20302" s="3"/>
      <c r="N20302" s="3"/>
      <c r="O20302" s="3"/>
      <c r="P20302" s="3"/>
      <c r="Q20302" s="3"/>
      <c r="R20302" s="3"/>
      <c r="S20302" s="3"/>
    </row>
    <row r="20303" spans="5:19" x14ac:dyDescent="0.3">
      <c r="E20303"/>
      <c r="F20303"/>
      <c r="G20303" s="3"/>
      <c r="H20303" s="3"/>
      <c r="I20303" s="3"/>
      <c r="J20303" s="3"/>
      <c r="K20303" s="3"/>
      <c r="L20303" s="3"/>
      <c r="M20303" s="3"/>
      <c r="N20303" s="3"/>
      <c r="O20303" s="3"/>
      <c r="P20303" s="3"/>
      <c r="Q20303" s="3"/>
      <c r="R20303" s="3"/>
      <c r="S20303" s="3"/>
    </row>
    <row r="20304" spans="5:19" x14ac:dyDescent="0.3">
      <c r="E20304"/>
      <c r="F20304"/>
      <c r="G20304" s="3"/>
      <c r="H20304" s="3"/>
      <c r="I20304" s="3"/>
      <c r="J20304" s="3"/>
      <c r="K20304" s="3"/>
      <c r="L20304" s="3"/>
      <c r="M20304" s="3"/>
      <c r="N20304" s="3"/>
      <c r="O20304" s="3"/>
      <c r="P20304" s="3"/>
      <c r="Q20304" s="3"/>
      <c r="R20304" s="3"/>
      <c r="S20304" s="3"/>
    </row>
    <row r="20305" spans="5:19" x14ac:dyDescent="0.3">
      <c r="E20305"/>
      <c r="F20305"/>
      <c r="G20305" s="3"/>
      <c r="H20305" s="3"/>
      <c r="I20305" s="3"/>
      <c r="J20305" s="3"/>
      <c r="K20305" s="3"/>
      <c r="L20305" s="3"/>
      <c r="M20305" s="3"/>
      <c r="N20305" s="3"/>
      <c r="O20305" s="3"/>
      <c r="P20305" s="3"/>
      <c r="Q20305" s="3"/>
      <c r="R20305" s="3"/>
      <c r="S20305" s="3"/>
    </row>
    <row r="20306" spans="5:19" x14ac:dyDescent="0.3">
      <c r="E20306"/>
      <c r="F20306"/>
      <c r="G20306" s="3"/>
      <c r="H20306" s="3"/>
      <c r="I20306" s="3"/>
      <c r="J20306" s="3"/>
      <c r="K20306" s="3"/>
      <c r="L20306" s="3"/>
      <c r="M20306" s="3"/>
      <c r="N20306" s="3"/>
      <c r="O20306" s="3"/>
      <c r="P20306" s="3"/>
      <c r="Q20306" s="3"/>
      <c r="R20306" s="3"/>
      <c r="S20306" s="3"/>
    </row>
    <row r="20307" spans="5:19" x14ac:dyDescent="0.3">
      <c r="E20307"/>
      <c r="F20307"/>
      <c r="G20307" s="3"/>
      <c r="H20307" s="3"/>
      <c r="I20307" s="3"/>
      <c r="J20307" s="3"/>
      <c r="K20307" s="3"/>
      <c r="L20307" s="3"/>
      <c r="M20307" s="3"/>
      <c r="N20307" s="3"/>
      <c r="O20307" s="3"/>
      <c r="P20307" s="3"/>
      <c r="Q20307" s="3"/>
      <c r="R20307" s="3"/>
      <c r="S20307" s="3"/>
    </row>
    <row r="20308" spans="5:19" x14ac:dyDescent="0.3">
      <c r="E20308"/>
      <c r="F20308"/>
      <c r="G20308" s="3"/>
      <c r="H20308" s="3"/>
      <c r="I20308" s="3"/>
      <c r="J20308" s="3"/>
      <c r="K20308" s="3"/>
      <c r="L20308" s="3"/>
      <c r="M20308" s="3"/>
      <c r="N20308" s="3"/>
      <c r="O20308" s="3"/>
      <c r="P20308" s="3"/>
      <c r="Q20308" s="3"/>
      <c r="R20308" s="3"/>
      <c r="S20308" s="3"/>
    </row>
    <row r="20309" spans="5:19" x14ac:dyDescent="0.3">
      <c r="E20309"/>
      <c r="F20309"/>
      <c r="G20309" s="3"/>
      <c r="H20309" s="3"/>
      <c r="I20309" s="3"/>
      <c r="J20309" s="3"/>
      <c r="K20309" s="3"/>
      <c r="L20309" s="3"/>
      <c r="M20309" s="3"/>
      <c r="N20309" s="3"/>
      <c r="O20309" s="3"/>
      <c r="P20309" s="3"/>
      <c r="Q20309" s="3"/>
      <c r="R20309" s="3"/>
      <c r="S20309" s="3"/>
    </row>
    <row r="20310" spans="5:19" x14ac:dyDescent="0.3">
      <c r="E20310"/>
      <c r="F20310"/>
      <c r="G20310" s="3"/>
      <c r="H20310" s="3"/>
      <c r="I20310" s="3"/>
      <c r="J20310" s="3"/>
      <c r="K20310" s="3"/>
      <c r="L20310" s="3"/>
      <c r="M20310" s="3"/>
      <c r="N20310" s="3"/>
      <c r="O20310" s="3"/>
      <c r="P20310" s="3"/>
      <c r="Q20310" s="3"/>
      <c r="R20310" s="3"/>
      <c r="S20310" s="3"/>
    </row>
    <row r="20311" spans="5:19" x14ac:dyDescent="0.3">
      <c r="E20311"/>
      <c r="F20311"/>
      <c r="G20311" s="3"/>
      <c r="H20311" s="3"/>
      <c r="I20311" s="3"/>
      <c r="J20311" s="3"/>
      <c r="K20311" s="3"/>
      <c r="L20311" s="3"/>
      <c r="M20311" s="3"/>
      <c r="N20311" s="3"/>
      <c r="O20311" s="3"/>
      <c r="P20311" s="3"/>
      <c r="Q20311" s="3"/>
      <c r="R20311" s="3"/>
      <c r="S20311" s="3"/>
    </row>
    <row r="20312" spans="5:19" x14ac:dyDescent="0.3">
      <c r="E20312"/>
      <c r="F20312"/>
      <c r="G20312" s="3"/>
      <c r="H20312" s="3"/>
      <c r="I20312" s="3"/>
      <c r="J20312" s="3"/>
      <c r="K20312" s="3"/>
      <c r="L20312" s="3"/>
      <c r="M20312" s="3"/>
      <c r="N20312" s="3"/>
      <c r="O20312" s="3"/>
      <c r="P20312" s="3"/>
      <c r="Q20312" s="3"/>
      <c r="R20312" s="3"/>
      <c r="S20312" s="3"/>
    </row>
    <row r="20313" spans="5:19" x14ac:dyDescent="0.3">
      <c r="E20313"/>
      <c r="F20313"/>
      <c r="G20313" s="3"/>
      <c r="H20313" s="3"/>
      <c r="I20313" s="3"/>
      <c r="J20313" s="3"/>
      <c r="K20313" s="3"/>
      <c r="L20313" s="3"/>
      <c r="M20313" s="3"/>
      <c r="N20313" s="3"/>
      <c r="O20313" s="3"/>
      <c r="P20313" s="3"/>
      <c r="Q20313" s="3"/>
      <c r="R20313" s="3"/>
      <c r="S20313" s="3"/>
    </row>
    <row r="20314" spans="5:19" x14ac:dyDescent="0.3">
      <c r="E20314"/>
      <c r="F20314"/>
      <c r="G20314" s="3"/>
      <c r="H20314" s="3"/>
      <c r="I20314" s="3"/>
      <c r="J20314" s="3"/>
      <c r="K20314" s="3"/>
      <c r="L20314" s="3"/>
      <c r="M20314" s="3"/>
      <c r="N20314" s="3"/>
      <c r="O20314" s="3"/>
      <c r="P20314" s="3"/>
      <c r="Q20314" s="3"/>
      <c r="R20314" s="3"/>
      <c r="S20314" s="3"/>
    </row>
    <row r="20315" spans="5:19" x14ac:dyDescent="0.3">
      <c r="E20315"/>
      <c r="F20315"/>
      <c r="G20315" s="3"/>
      <c r="H20315" s="3"/>
      <c r="I20315" s="3"/>
      <c r="J20315" s="3"/>
      <c r="K20315" s="3"/>
      <c r="L20315" s="3"/>
      <c r="M20315" s="3"/>
      <c r="N20315" s="3"/>
      <c r="O20315" s="3"/>
      <c r="P20315" s="3"/>
      <c r="Q20315" s="3"/>
      <c r="R20315" s="3"/>
      <c r="S20315" s="3"/>
    </row>
    <row r="20316" spans="5:19" x14ac:dyDescent="0.3">
      <c r="E20316"/>
      <c r="F20316"/>
      <c r="G20316" s="3"/>
      <c r="H20316" s="3"/>
      <c r="I20316" s="3"/>
      <c r="J20316" s="3"/>
      <c r="K20316" s="3"/>
      <c r="L20316" s="3"/>
      <c r="M20316" s="3"/>
      <c r="N20316" s="3"/>
      <c r="O20316" s="3"/>
      <c r="P20316" s="3"/>
      <c r="Q20316" s="3"/>
      <c r="R20316" s="3"/>
      <c r="S20316" s="3"/>
    </row>
    <row r="20317" spans="5:19" x14ac:dyDescent="0.3">
      <c r="E20317"/>
      <c r="F20317"/>
      <c r="G20317" s="3"/>
      <c r="H20317" s="3"/>
      <c r="I20317" s="3"/>
      <c r="J20317" s="3"/>
      <c r="K20317" s="3"/>
      <c r="L20317" s="3"/>
      <c r="M20317" s="3"/>
      <c r="N20317" s="3"/>
      <c r="O20317" s="3"/>
      <c r="P20317" s="3"/>
      <c r="Q20317" s="3"/>
      <c r="R20317" s="3"/>
      <c r="S20317" s="3"/>
    </row>
    <row r="20318" spans="5:19" x14ac:dyDescent="0.3">
      <c r="E20318"/>
      <c r="F20318"/>
      <c r="G20318" s="3"/>
      <c r="H20318" s="3"/>
      <c r="I20318" s="3"/>
      <c r="J20318" s="3"/>
      <c r="K20318" s="3"/>
      <c r="L20318" s="3"/>
      <c r="M20318" s="3"/>
      <c r="N20318" s="3"/>
      <c r="O20318" s="3"/>
      <c r="P20318" s="3"/>
      <c r="Q20318" s="3"/>
      <c r="R20318" s="3"/>
      <c r="S20318" s="3"/>
    </row>
    <row r="20319" spans="5:19" x14ac:dyDescent="0.3">
      <c r="E20319"/>
      <c r="F20319"/>
      <c r="G20319" s="3"/>
      <c r="H20319" s="3"/>
      <c r="I20319" s="3"/>
      <c r="J20319" s="3"/>
      <c r="K20319" s="3"/>
      <c r="L20319" s="3"/>
      <c r="M20319" s="3"/>
      <c r="N20319" s="3"/>
      <c r="O20319" s="3"/>
      <c r="P20319" s="3"/>
      <c r="Q20319" s="3"/>
      <c r="R20319" s="3"/>
      <c r="S20319" s="3"/>
    </row>
    <row r="20320" spans="5:19" x14ac:dyDescent="0.3">
      <c r="E20320"/>
      <c r="F20320"/>
      <c r="G20320" s="3"/>
      <c r="H20320" s="3"/>
      <c r="I20320" s="3"/>
      <c r="J20320" s="3"/>
      <c r="K20320" s="3"/>
      <c r="L20320" s="3"/>
      <c r="M20320" s="3"/>
      <c r="N20320" s="3"/>
      <c r="O20320" s="3"/>
      <c r="P20320" s="3"/>
      <c r="Q20320" s="3"/>
      <c r="R20320" s="3"/>
      <c r="S20320" s="3"/>
    </row>
    <row r="20321" spans="5:19" x14ac:dyDescent="0.3">
      <c r="E20321"/>
      <c r="F20321"/>
      <c r="G20321" s="3"/>
      <c r="H20321" s="3"/>
      <c r="I20321" s="3"/>
      <c r="J20321" s="3"/>
      <c r="K20321" s="3"/>
      <c r="L20321" s="3"/>
      <c r="M20321" s="3"/>
      <c r="N20321" s="3"/>
      <c r="O20321" s="3"/>
      <c r="P20321" s="3"/>
      <c r="Q20321" s="3"/>
      <c r="R20321" s="3"/>
      <c r="S20321" s="3"/>
    </row>
    <row r="20322" spans="5:19" x14ac:dyDescent="0.3">
      <c r="E20322"/>
      <c r="F20322"/>
      <c r="G20322" s="3"/>
      <c r="H20322" s="3"/>
      <c r="I20322" s="3"/>
      <c r="J20322" s="3"/>
      <c r="K20322" s="3"/>
      <c r="L20322" s="3"/>
      <c r="M20322" s="3"/>
      <c r="N20322" s="3"/>
      <c r="O20322" s="3"/>
      <c r="P20322" s="3"/>
      <c r="Q20322" s="3"/>
      <c r="R20322" s="3"/>
      <c r="S20322" s="3"/>
    </row>
    <row r="20323" spans="5:19" x14ac:dyDescent="0.3">
      <c r="E20323"/>
      <c r="F20323"/>
      <c r="G20323" s="3"/>
      <c r="H20323" s="3"/>
      <c r="I20323" s="3"/>
      <c r="J20323" s="3"/>
      <c r="K20323" s="3"/>
      <c r="L20323" s="3"/>
      <c r="M20323" s="3"/>
      <c r="N20323" s="3"/>
      <c r="O20323" s="3"/>
      <c r="P20323" s="3"/>
      <c r="Q20323" s="3"/>
      <c r="R20323" s="3"/>
      <c r="S20323" s="3"/>
    </row>
    <row r="20324" spans="5:19" x14ac:dyDescent="0.3">
      <c r="E20324"/>
      <c r="F20324"/>
      <c r="G20324" s="3"/>
      <c r="H20324" s="3"/>
      <c r="I20324" s="3"/>
      <c r="J20324" s="3"/>
      <c r="K20324" s="3"/>
      <c r="L20324" s="3"/>
      <c r="M20324" s="3"/>
      <c r="N20324" s="3"/>
      <c r="O20324" s="3"/>
      <c r="P20324" s="3"/>
      <c r="Q20324" s="3"/>
      <c r="R20324" s="3"/>
      <c r="S20324" s="3"/>
    </row>
    <row r="20325" spans="5:19" x14ac:dyDescent="0.3">
      <c r="E20325"/>
      <c r="F20325"/>
      <c r="G20325" s="3"/>
      <c r="H20325" s="3"/>
      <c r="I20325" s="3"/>
      <c r="J20325" s="3"/>
      <c r="K20325" s="3"/>
      <c r="L20325" s="3"/>
      <c r="M20325" s="3"/>
      <c r="N20325" s="3"/>
      <c r="O20325" s="3"/>
      <c r="P20325" s="3"/>
      <c r="Q20325" s="3"/>
      <c r="R20325" s="3"/>
      <c r="S20325" s="3"/>
    </row>
    <row r="20326" spans="5:19" x14ac:dyDescent="0.3">
      <c r="E20326"/>
      <c r="F20326"/>
      <c r="G20326" s="3"/>
      <c r="H20326" s="3"/>
      <c r="I20326" s="3"/>
      <c r="J20326" s="3"/>
      <c r="K20326" s="3"/>
      <c r="L20326" s="3"/>
      <c r="M20326" s="3"/>
      <c r="N20326" s="3"/>
      <c r="O20326" s="3"/>
      <c r="P20326" s="3"/>
      <c r="Q20326" s="3"/>
      <c r="R20326" s="3"/>
      <c r="S20326" s="3"/>
    </row>
    <row r="20327" spans="5:19" x14ac:dyDescent="0.3">
      <c r="E20327"/>
      <c r="F20327"/>
      <c r="G20327" s="3"/>
      <c r="H20327" s="3"/>
      <c r="I20327" s="3"/>
      <c r="J20327" s="3"/>
      <c r="K20327" s="3"/>
      <c r="L20327" s="3"/>
      <c r="M20327" s="3"/>
      <c r="N20327" s="3"/>
      <c r="O20327" s="3"/>
      <c r="P20327" s="3"/>
      <c r="Q20327" s="3"/>
      <c r="R20327" s="3"/>
      <c r="S20327" s="3"/>
    </row>
    <row r="20328" spans="5:19" x14ac:dyDescent="0.3">
      <c r="E20328"/>
      <c r="F20328"/>
      <c r="G20328" s="3"/>
      <c r="H20328" s="3"/>
      <c r="I20328" s="3"/>
      <c r="J20328" s="3"/>
      <c r="K20328" s="3"/>
      <c r="L20328" s="3"/>
      <c r="M20328" s="3"/>
      <c r="N20328" s="3"/>
      <c r="O20328" s="3"/>
      <c r="P20328" s="3"/>
      <c r="Q20328" s="3"/>
      <c r="R20328" s="3"/>
      <c r="S20328" s="3"/>
    </row>
    <row r="20329" spans="5:19" x14ac:dyDescent="0.3">
      <c r="E20329"/>
      <c r="F20329"/>
      <c r="G20329" s="3"/>
      <c r="H20329" s="3"/>
      <c r="I20329" s="3"/>
      <c r="J20329" s="3"/>
      <c r="K20329" s="3"/>
      <c r="L20329" s="3"/>
      <c r="M20329" s="3"/>
      <c r="N20329" s="3"/>
      <c r="O20329" s="3"/>
      <c r="P20329" s="3"/>
      <c r="Q20329" s="3"/>
      <c r="R20329" s="3"/>
      <c r="S20329" s="3"/>
    </row>
    <row r="20330" spans="5:19" x14ac:dyDescent="0.3">
      <c r="E20330"/>
      <c r="F20330"/>
      <c r="G20330" s="3"/>
      <c r="H20330" s="3"/>
      <c r="I20330" s="3"/>
      <c r="J20330" s="3"/>
      <c r="K20330" s="3"/>
      <c r="L20330" s="3"/>
      <c r="M20330" s="3"/>
      <c r="N20330" s="3"/>
      <c r="O20330" s="3"/>
      <c r="P20330" s="3"/>
      <c r="Q20330" s="3"/>
      <c r="R20330" s="3"/>
      <c r="S20330" s="3"/>
    </row>
    <row r="20331" spans="5:19" x14ac:dyDescent="0.3">
      <c r="E20331"/>
      <c r="F20331"/>
      <c r="G20331" s="3"/>
      <c r="H20331" s="3"/>
      <c r="I20331" s="3"/>
      <c r="J20331" s="3"/>
      <c r="K20331" s="3"/>
      <c r="L20331" s="3"/>
      <c r="M20331" s="3"/>
      <c r="N20331" s="3"/>
      <c r="O20331" s="3"/>
      <c r="P20331" s="3"/>
      <c r="Q20331" s="3"/>
      <c r="R20331" s="3"/>
      <c r="S20331" s="3"/>
    </row>
    <row r="20332" spans="5:19" x14ac:dyDescent="0.3">
      <c r="E20332"/>
      <c r="F20332"/>
      <c r="G20332" s="3"/>
      <c r="H20332" s="3"/>
      <c r="I20332" s="3"/>
      <c r="J20332" s="3"/>
      <c r="K20332" s="3"/>
      <c r="L20332" s="3"/>
      <c r="M20332" s="3"/>
      <c r="N20332" s="3"/>
      <c r="O20332" s="3"/>
      <c r="P20332" s="3"/>
      <c r="Q20332" s="3"/>
      <c r="R20332" s="3"/>
      <c r="S20332" s="3"/>
    </row>
    <row r="20333" spans="5:19" x14ac:dyDescent="0.3">
      <c r="E20333"/>
      <c r="F20333"/>
      <c r="G20333" s="3"/>
      <c r="H20333" s="3"/>
      <c r="I20333" s="3"/>
      <c r="J20333" s="3"/>
      <c r="K20333" s="3"/>
      <c r="L20333" s="3"/>
      <c r="M20333" s="3"/>
      <c r="N20333" s="3"/>
      <c r="O20333" s="3"/>
      <c r="P20333" s="3"/>
      <c r="Q20333" s="3"/>
      <c r="R20333" s="3"/>
      <c r="S20333" s="3"/>
    </row>
    <row r="20334" spans="5:19" x14ac:dyDescent="0.3">
      <c r="E20334"/>
      <c r="F20334"/>
      <c r="G20334" s="3"/>
      <c r="H20334" s="3"/>
      <c r="I20334" s="3"/>
      <c r="J20334" s="3"/>
      <c r="K20334" s="3"/>
      <c r="L20334" s="3"/>
      <c r="M20334" s="3"/>
      <c r="N20334" s="3"/>
      <c r="O20334" s="3"/>
      <c r="P20334" s="3"/>
      <c r="Q20334" s="3"/>
      <c r="R20334" s="3"/>
      <c r="S20334" s="3"/>
    </row>
    <row r="20335" spans="5:19" x14ac:dyDescent="0.3">
      <c r="E20335"/>
      <c r="F20335"/>
      <c r="G20335" s="3"/>
      <c r="H20335" s="3"/>
      <c r="I20335" s="3"/>
      <c r="J20335" s="3"/>
      <c r="K20335" s="3"/>
      <c r="L20335" s="3"/>
      <c r="M20335" s="3"/>
      <c r="N20335" s="3"/>
      <c r="O20335" s="3"/>
      <c r="P20335" s="3"/>
      <c r="Q20335" s="3"/>
      <c r="R20335" s="3"/>
      <c r="S20335" s="3"/>
    </row>
    <row r="20336" spans="5:19" x14ac:dyDescent="0.3">
      <c r="E20336"/>
      <c r="F20336"/>
      <c r="G20336" s="3"/>
      <c r="H20336" s="3"/>
      <c r="I20336" s="3"/>
      <c r="J20336" s="3"/>
      <c r="K20336" s="3"/>
      <c r="L20336" s="3"/>
      <c r="M20336" s="3"/>
      <c r="N20336" s="3"/>
      <c r="O20336" s="3"/>
      <c r="P20336" s="3"/>
      <c r="Q20336" s="3"/>
      <c r="R20336" s="3"/>
      <c r="S20336" s="3"/>
    </row>
    <row r="20337" spans="5:19" x14ac:dyDescent="0.3">
      <c r="E20337"/>
      <c r="F20337"/>
      <c r="G20337" s="3"/>
      <c r="H20337" s="3"/>
      <c r="I20337" s="3"/>
      <c r="J20337" s="3"/>
      <c r="K20337" s="3"/>
      <c r="L20337" s="3"/>
      <c r="M20337" s="3"/>
      <c r="N20337" s="3"/>
      <c r="O20337" s="3"/>
      <c r="P20337" s="3"/>
      <c r="Q20337" s="3"/>
      <c r="R20337" s="3"/>
      <c r="S20337" s="3"/>
    </row>
    <row r="20338" spans="5:19" x14ac:dyDescent="0.3">
      <c r="E20338"/>
      <c r="F20338"/>
      <c r="G20338" s="3"/>
      <c r="H20338" s="3"/>
      <c r="I20338" s="3"/>
      <c r="J20338" s="3"/>
      <c r="K20338" s="3"/>
      <c r="L20338" s="3"/>
      <c r="M20338" s="3"/>
      <c r="N20338" s="3"/>
      <c r="O20338" s="3"/>
      <c r="P20338" s="3"/>
      <c r="Q20338" s="3"/>
      <c r="R20338" s="3"/>
      <c r="S20338" s="3"/>
    </row>
    <row r="20339" spans="5:19" x14ac:dyDescent="0.3">
      <c r="E20339"/>
      <c r="F20339"/>
      <c r="G20339" s="3"/>
      <c r="H20339" s="3"/>
      <c r="I20339" s="3"/>
      <c r="J20339" s="3"/>
      <c r="K20339" s="3"/>
      <c r="L20339" s="3"/>
      <c r="M20339" s="3"/>
      <c r="N20339" s="3"/>
      <c r="O20339" s="3"/>
      <c r="P20339" s="3"/>
      <c r="Q20339" s="3"/>
      <c r="R20339" s="3"/>
      <c r="S20339" s="3"/>
    </row>
    <row r="20340" spans="5:19" x14ac:dyDescent="0.3">
      <c r="E20340"/>
      <c r="F20340"/>
      <c r="G20340" s="3"/>
      <c r="H20340" s="3"/>
      <c r="I20340" s="3"/>
      <c r="J20340" s="3"/>
      <c r="K20340" s="3"/>
      <c r="L20340" s="3"/>
      <c r="M20340" s="3"/>
      <c r="N20340" s="3"/>
      <c r="O20340" s="3"/>
      <c r="P20340" s="3"/>
      <c r="Q20340" s="3"/>
      <c r="R20340" s="3"/>
      <c r="S20340" s="3"/>
    </row>
    <row r="20341" spans="5:19" x14ac:dyDescent="0.3">
      <c r="E20341"/>
      <c r="F20341"/>
      <c r="G20341" s="3"/>
      <c r="H20341" s="3"/>
      <c r="I20341" s="3"/>
      <c r="J20341" s="3"/>
      <c r="K20341" s="3"/>
      <c r="L20341" s="3"/>
      <c r="M20341" s="3"/>
      <c r="N20341" s="3"/>
      <c r="O20341" s="3"/>
      <c r="P20341" s="3"/>
      <c r="Q20341" s="3"/>
      <c r="R20341" s="3"/>
      <c r="S20341" s="3"/>
    </row>
    <row r="20342" spans="5:19" x14ac:dyDescent="0.3">
      <c r="E20342"/>
      <c r="F20342"/>
      <c r="G20342" s="3"/>
      <c r="H20342" s="3"/>
      <c r="I20342" s="3"/>
      <c r="J20342" s="3"/>
      <c r="K20342" s="3"/>
      <c r="L20342" s="3"/>
      <c r="M20342" s="3"/>
      <c r="N20342" s="3"/>
      <c r="O20342" s="3"/>
      <c r="P20342" s="3"/>
      <c r="Q20342" s="3"/>
      <c r="R20342" s="3"/>
      <c r="S20342" s="3"/>
    </row>
    <row r="20343" spans="5:19" x14ac:dyDescent="0.3">
      <c r="E20343"/>
      <c r="F20343"/>
      <c r="G20343" s="3"/>
      <c r="H20343" s="3"/>
      <c r="I20343" s="3"/>
      <c r="J20343" s="3"/>
      <c r="K20343" s="3"/>
      <c r="L20343" s="3"/>
      <c r="M20343" s="3"/>
      <c r="N20343" s="3"/>
      <c r="O20343" s="3"/>
      <c r="P20343" s="3"/>
      <c r="Q20343" s="3"/>
      <c r="R20343" s="3"/>
      <c r="S20343" s="3"/>
    </row>
    <row r="20344" spans="5:19" x14ac:dyDescent="0.3">
      <c r="E20344"/>
      <c r="F20344"/>
      <c r="G20344" s="3"/>
      <c r="H20344" s="3"/>
      <c r="I20344" s="3"/>
      <c r="J20344" s="3"/>
      <c r="K20344" s="3"/>
      <c r="L20344" s="3"/>
      <c r="M20344" s="3"/>
      <c r="N20344" s="3"/>
      <c r="O20344" s="3"/>
      <c r="P20344" s="3"/>
      <c r="Q20344" s="3"/>
      <c r="R20344" s="3"/>
      <c r="S20344" s="3"/>
    </row>
    <row r="20345" spans="5:19" x14ac:dyDescent="0.3">
      <c r="E20345"/>
      <c r="F20345"/>
      <c r="G20345" s="3"/>
      <c r="H20345" s="3"/>
      <c r="I20345" s="3"/>
      <c r="J20345" s="3"/>
      <c r="K20345" s="3"/>
      <c r="L20345" s="3"/>
      <c r="M20345" s="3"/>
      <c r="N20345" s="3"/>
      <c r="O20345" s="3"/>
      <c r="P20345" s="3"/>
      <c r="Q20345" s="3"/>
      <c r="R20345" s="3"/>
      <c r="S20345" s="3"/>
    </row>
    <row r="20346" spans="5:19" x14ac:dyDescent="0.3">
      <c r="E20346"/>
      <c r="F20346"/>
      <c r="G20346" s="3"/>
      <c r="H20346" s="3"/>
      <c r="I20346" s="3"/>
      <c r="J20346" s="3"/>
      <c r="K20346" s="3"/>
      <c r="L20346" s="3"/>
      <c r="M20346" s="3"/>
      <c r="N20346" s="3"/>
      <c r="O20346" s="3"/>
      <c r="P20346" s="3"/>
      <c r="Q20346" s="3"/>
      <c r="R20346" s="3"/>
      <c r="S20346" s="3"/>
    </row>
    <row r="20347" spans="5:19" x14ac:dyDescent="0.3">
      <c r="E20347"/>
      <c r="F20347"/>
      <c r="G20347" s="3"/>
      <c r="H20347" s="3"/>
      <c r="I20347" s="3"/>
      <c r="J20347" s="3"/>
      <c r="K20347" s="3"/>
      <c r="L20347" s="3"/>
      <c r="M20347" s="3"/>
      <c r="N20347" s="3"/>
      <c r="O20347" s="3"/>
      <c r="P20347" s="3"/>
      <c r="Q20347" s="3"/>
      <c r="R20347" s="3"/>
      <c r="S20347" s="3"/>
    </row>
    <row r="20348" spans="5:19" x14ac:dyDescent="0.3">
      <c r="E20348"/>
      <c r="F20348"/>
      <c r="G20348" s="3"/>
      <c r="H20348" s="3"/>
      <c r="I20348" s="3"/>
      <c r="J20348" s="3"/>
      <c r="K20348" s="3"/>
      <c r="L20348" s="3"/>
      <c r="M20348" s="3"/>
      <c r="N20348" s="3"/>
      <c r="O20348" s="3"/>
      <c r="P20348" s="3"/>
      <c r="Q20348" s="3"/>
      <c r="R20348" s="3"/>
      <c r="S20348" s="3"/>
    </row>
    <row r="20349" spans="5:19" x14ac:dyDescent="0.3">
      <c r="E20349"/>
      <c r="F20349"/>
      <c r="G20349" s="3"/>
      <c r="H20349" s="3"/>
      <c r="I20349" s="3"/>
      <c r="J20349" s="3"/>
      <c r="K20349" s="3"/>
      <c r="L20349" s="3"/>
      <c r="M20349" s="3"/>
      <c r="N20349" s="3"/>
      <c r="O20349" s="3"/>
      <c r="P20349" s="3"/>
      <c r="Q20349" s="3"/>
      <c r="R20349" s="3"/>
      <c r="S20349" s="3"/>
    </row>
    <row r="20350" spans="5:19" x14ac:dyDescent="0.3">
      <c r="E20350"/>
      <c r="F20350"/>
      <c r="G20350" s="3"/>
      <c r="H20350" s="3"/>
      <c r="I20350" s="3"/>
      <c r="J20350" s="3"/>
      <c r="K20350" s="3"/>
      <c r="L20350" s="3"/>
      <c r="M20350" s="3"/>
      <c r="N20350" s="3"/>
      <c r="O20350" s="3"/>
      <c r="P20350" s="3"/>
      <c r="Q20350" s="3"/>
      <c r="R20350" s="3"/>
      <c r="S20350" s="3"/>
    </row>
    <row r="20351" spans="5:19" x14ac:dyDescent="0.3">
      <c r="E20351"/>
      <c r="F20351"/>
      <c r="G20351" s="3"/>
      <c r="H20351" s="3"/>
      <c r="I20351" s="3"/>
      <c r="J20351" s="3"/>
      <c r="K20351" s="3"/>
      <c r="L20351" s="3"/>
      <c r="M20351" s="3"/>
      <c r="N20351" s="3"/>
      <c r="O20351" s="3"/>
      <c r="P20351" s="3"/>
      <c r="Q20351" s="3"/>
      <c r="R20351" s="3"/>
      <c r="S20351" s="3"/>
    </row>
    <row r="20352" spans="5:19" x14ac:dyDescent="0.3">
      <c r="E20352"/>
      <c r="F20352"/>
      <c r="G20352" s="3"/>
      <c r="H20352" s="3"/>
      <c r="I20352" s="3"/>
      <c r="J20352" s="3"/>
      <c r="K20352" s="3"/>
      <c r="L20352" s="3"/>
      <c r="M20352" s="3"/>
      <c r="N20352" s="3"/>
      <c r="O20352" s="3"/>
      <c r="P20352" s="3"/>
      <c r="Q20352" s="3"/>
      <c r="R20352" s="3"/>
      <c r="S20352" s="3"/>
    </row>
    <row r="20353" spans="5:19" x14ac:dyDescent="0.3">
      <c r="E20353"/>
      <c r="F20353"/>
      <c r="G20353" s="3"/>
      <c r="H20353" s="3"/>
      <c r="I20353" s="3"/>
      <c r="J20353" s="3"/>
      <c r="K20353" s="3"/>
      <c r="L20353" s="3"/>
      <c r="M20353" s="3"/>
      <c r="N20353" s="3"/>
      <c r="O20353" s="3"/>
      <c r="P20353" s="3"/>
      <c r="Q20353" s="3"/>
      <c r="R20353" s="3"/>
      <c r="S20353" s="3"/>
    </row>
    <row r="20354" spans="5:19" x14ac:dyDescent="0.3">
      <c r="E20354"/>
      <c r="F20354"/>
      <c r="G20354" s="3"/>
      <c r="H20354" s="3"/>
      <c r="I20354" s="3"/>
      <c r="J20354" s="3"/>
      <c r="K20354" s="3"/>
      <c r="L20354" s="3"/>
      <c r="M20354" s="3"/>
      <c r="N20354" s="3"/>
      <c r="O20354" s="3"/>
      <c r="P20354" s="3"/>
      <c r="Q20354" s="3"/>
      <c r="R20354" s="3"/>
      <c r="S20354" s="3"/>
    </row>
    <row r="20355" spans="5:19" x14ac:dyDescent="0.3">
      <c r="E20355"/>
      <c r="F20355"/>
      <c r="G20355" s="3"/>
      <c r="H20355" s="3"/>
      <c r="I20355" s="3"/>
      <c r="J20355" s="3"/>
      <c r="K20355" s="3"/>
      <c r="L20355" s="3"/>
      <c r="M20355" s="3"/>
      <c r="N20355" s="3"/>
      <c r="O20355" s="3"/>
      <c r="P20355" s="3"/>
      <c r="Q20355" s="3"/>
      <c r="R20355" s="3"/>
      <c r="S20355" s="3"/>
    </row>
    <row r="20356" spans="5:19" x14ac:dyDescent="0.3">
      <c r="E20356"/>
      <c r="F20356"/>
      <c r="G20356" s="3"/>
      <c r="H20356" s="3"/>
      <c r="I20356" s="3"/>
      <c r="J20356" s="3"/>
      <c r="K20356" s="3"/>
      <c r="L20356" s="3"/>
      <c r="M20356" s="3"/>
      <c r="N20356" s="3"/>
      <c r="O20356" s="3"/>
      <c r="P20356" s="3"/>
      <c r="Q20356" s="3"/>
      <c r="R20356" s="3"/>
      <c r="S20356" s="3"/>
    </row>
    <row r="20357" spans="5:19" x14ac:dyDescent="0.3">
      <c r="E20357"/>
      <c r="F20357"/>
      <c r="G20357" s="3"/>
      <c r="H20357" s="3"/>
      <c r="I20357" s="3"/>
      <c r="J20357" s="3"/>
      <c r="K20357" s="3"/>
      <c r="L20357" s="3"/>
      <c r="M20357" s="3"/>
      <c r="N20357" s="3"/>
      <c r="O20357" s="3"/>
      <c r="P20357" s="3"/>
      <c r="Q20357" s="3"/>
      <c r="R20357" s="3"/>
      <c r="S20357" s="3"/>
    </row>
    <row r="20358" spans="5:19" x14ac:dyDescent="0.3">
      <c r="E20358"/>
      <c r="F20358"/>
      <c r="G20358" s="3"/>
      <c r="H20358" s="3"/>
      <c r="I20358" s="3"/>
      <c r="J20358" s="3"/>
      <c r="K20358" s="3"/>
      <c r="L20358" s="3"/>
      <c r="M20358" s="3"/>
      <c r="N20358" s="3"/>
      <c r="O20358" s="3"/>
      <c r="P20358" s="3"/>
      <c r="Q20358" s="3"/>
      <c r="R20358" s="3"/>
      <c r="S20358" s="3"/>
    </row>
    <row r="20359" spans="5:19" x14ac:dyDescent="0.3">
      <c r="E20359"/>
      <c r="F20359"/>
      <c r="G20359" s="3"/>
      <c r="H20359" s="3"/>
      <c r="I20359" s="3"/>
      <c r="J20359" s="3"/>
      <c r="K20359" s="3"/>
      <c r="L20359" s="3"/>
      <c r="M20359" s="3"/>
      <c r="N20359" s="3"/>
      <c r="O20359" s="3"/>
      <c r="P20359" s="3"/>
      <c r="Q20359" s="3"/>
      <c r="R20359" s="3"/>
      <c r="S20359" s="3"/>
    </row>
    <row r="20360" spans="5:19" x14ac:dyDescent="0.3">
      <c r="E20360"/>
      <c r="F20360"/>
      <c r="G20360" s="3"/>
      <c r="H20360" s="3"/>
      <c r="I20360" s="3"/>
      <c r="J20360" s="3"/>
      <c r="K20360" s="3"/>
      <c r="L20360" s="3"/>
      <c r="M20360" s="3"/>
      <c r="N20360" s="3"/>
      <c r="O20360" s="3"/>
      <c r="P20360" s="3"/>
      <c r="Q20360" s="3"/>
      <c r="R20360" s="3"/>
      <c r="S20360" s="3"/>
    </row>
    <row r="20361" spans="5:19" x14ac:dyDescent="0.3">
      <c r="E20361"/>
      <c r="F20361"/>
      <c r="G20361" s="3"/>
      <c r="H20361" s="3"/>
      <c r="I20361" s="3"/>
      <c r="J20361" s="3"/>
      <c r="K20361" s="3"/>
      <c r="L20361" s="3"/>
      <c r="M20361" s="3"/>
      <c r="N20361" s="3"/>
      <c r="O20361" s="3"/>
      <c r="P20361" s="3"/>
      <c r="Q20361" s="3"/>
      <c r="R20361" s="3"/>
      <c r="S20361" s="3"/>
    </row>
    <row r="20362" spans="5:19" x14ac:dyDescent="0.3">
      <c r="E20362"/>
      <c r="F20362"/>
      <c r="G20362" s="3"/>
      <c r="H20362" s="3"/>
      <c r="I20362" s="3"/>
      <c r="J20362" s="3"/>
      <c r="K20362" s="3"/>
      <c r="L20362" s="3"/>
      <c r="M20362" s="3"/>
      <c r="N20362" s="3"/>
      <c r="O20362" s="3"/>
      <c r="P20362" s="3"/>
      <c r="Q20362" s="3"/>
      <c r="R20362" s="3"/>
      <c r="S20362" s="3"/>
    </row>
    <row r="20363" spans="5:19" x14ac:dyDescent="0.3">
      <c r="E20363"/>
      <c r="F20363"/>
      <c r="G20363" s="3"/>
      <c r="H20363" s="3"/>
      <c r="I20363" s="3"/>
      <c r="J20363" s="3"/>
      <c r="K20363" s="3"/>
      <c r="L20363" s="3"/>
      <c r="M20363" s="3"/>
      <c r="N20363" s="3"/>
      <c r="O20363" s="3"/>
      <c r="P20363" s="3"/>
      <c r="Q20363" s="3"/>
      <c r="R20363" s="3"/>
      <c r="S20363" s="3"/>
    </row>
    <row r="20364" spans="5:19" x14ac:dyDescent="0.3">
      <c r="E20364"/>
      <c r="F20364"/>
      <c r="G20364" s="3"/>
      <c r="H20364" s="3"/>
      <c r="I20364" s="3"/>
      <c r="J20364" s="3"/>
      <c r="K20364" s="3"/>
      <c r="L20364" s="3"/>
      <c r="M20364" s="3"/>
      <c r="N20364" s="3"/>
      <c r="O20364" s="3"/>
      <c r="P20364" s="3"/>
      <c r="Q20364" s="3"/>
      <c r="R20364" s="3"/>
      <c r="S20364" s="3"/>
    </row>
    <row r="20365" spans="5:19" x14ac:dyDescent="0.3">
      <c r="E20365"/>
      <c r="F20365"/>
      <c r="G20365" s="3"/>
      <c r="H20365" s="3"/>
      <c r="I20365" s="3"/>
      <c r="J20365" s="3"/>
      <c r="K20365" s="3"/>
      <c r="L20365" s="3"/>
      <c r="M20365" s="3"/>
      <c r="N20365" s="3"/>
      <c r="O20365" s="3"/>
      <c r="P20365" s="3"/>
      <c r="Q20365" s="3"/>
      <c r="R20365" s="3"/>
      <c r="S20365" s="3"/>
    </row>
    <row r="20366" spans="5:19" x14ac:dyDescent="0.3">
      <c r="E20366"/>
      <c r="F20366"/>
      <c r="G20366" s="3"/>
      <c r="H20366" s="3"/>
      <c r="I20366" s="3"/>
      <c r="J20366" s="3"/>
      <c r="K20366" s="3"/>
      <c r="L20366" s="3"/>
      <c r="M20366" s="3"/>
      <c r="N20366" s="3"/>
      <c r="O20366" s="3"/>
      <c r="P20366" s="3"/>
      <c r="Q20366" s="3"/>
      <c r="R20366" s="3"/>
      <c r="S20366" s="3"/>
    </row>
    <row r="20367" spans="5:19" x14ac:dyDescent="0.3">
      <c r="E20367"/>
      <c r="F20367"/>
      <c r="G20367" s="3"/>
      <c r="H20367" s="3"/>
      <c r="I20367" s="3"/>
      <c r="J20367" s="3"/>
      <c r="K20367" s="3"/>
      <c r="L20367" s="3"/>
      <c r="M20367" s="3"/>
      <c r="N20367" s="3"/>
      <c r="O20367" s="3"/>
      <c r="P20367" s="3"/>
      <c r="Q20367" s="3"/>
      <c r="R20367" s="3"/>
      <c r="S20367" s="3"/>
    </row>
    <row r="20368" spans="5:19" x14ac:dyDescent="0.3">
      <c r="E20368"/>
      <c r="F20368"/>
      <c r="G20368" s="3"/>
      <c r="H20368" s="3"/>
      <c r="I20368" s="3"/>
      <c r="J20368" s="3"/>
      <c r="K20368" s="3"/>
      <c r="L20368" s="3"/>
      <c r="M20368" s="3"/>
      <c r="N20368" s="3"/>
      <c r="O20368" s="3"/>
      <c r="P20368" s="3"/>
      <c r="Q20368" s="3"/>
      <c r="R20368" s="3"/>
      <c r="S20368" s="3"/>
    </row>
    <row r="20369" spans="5:19" x14ac:dyDescent="0.3">
      <c r="E20369"/>
      <c r="F20369"/>
      <c r="G20369" s="3"/>
      <c r="H20369" s="3"/>
      <c r="I20369" s="3"/>
      <c r="J20369" s="3"/>
      <c r="K20369" s="3"/>
      <c r="L20369" s="3"/>
      <c r="M20369" s="3"/>
      <c r="N20369" s="3"/>
      <c r="O20369" s="3"/>
      <c r="P20369" s="3"/>
      <c r="Q20369" s="3"/>
      <c r="R20369" s="3"/>
      <c r="S20369" s="3"/>
    </row>
    <row r="20370" spans="5:19" x14ac:dyDescent="0.3">
      <c r="E20370"/>
      <c r="F20370"/>
      <c r="G20370" s="3"/>
      <c r="H20370" s="3"/>
      <c r="I20370" s="3"/>
      <c r="J20370" s="3"/>
      <c r="K20370" s="3"/>
      <c r="L20370" s="3"/>
      <c r="M20370" s="3"/>
      <c r="N20370" s="3"/>
      <c r="O20370" s="3"/>
      <c r="P20370" s="3"/>
      <c r="Q20370" s="3"/>
      <c r="R20370" s="3"/>
      <c r="S20370" s="3"/>
    </row>
    <row r="20371" spans="5:19" x14ac:dyDescent="0.3">
      <c r="E20371"/>
      <c r="F20371"/>
      <c r="G20371" s="3"/>
      <c r="H20371" s="3"/>
      <c r="I20371" s="3"/>
      <c r="J20371" s="3"/>
      <c r="K20371" s="3"/>
      <c r="L20371" s="3"/>
      <c r="M20371" s="3"/>
      <c r="N20371" s="3"/>
      <c r="O20371" s="3"/>
      <c r="P20371" s="3"/>
      <c r="Q20371" s="3"/>
      <c r="R20371" s="3"/>
      <c r="S20371" s="3"/>
    </row>
    <row r="20372" spans="5:19" x14ac:dyDescent="0.3">
      <c r="E20372"/>
      <c r="F20372"/>
      <c r="G20372" s="3"/>
      <c r="H20372" s="3"/>
      <c r="I20372" s="3"/>
      <c r="J20372" s="3"/>
      <c r="K20372" s="3"/>
      <c r="L20372" s="3"/>
      <c r="M20372" s="3"/>
      <c r="N20372" s="3"/>
      <c r="O20372" s="3"/>
      <c r="P20372" s="3"/>
      <c r="Q20372" s="3"/>
      <c r="R20372" s="3"/>
      <c r="S20372" s="3"/>
    </row>
    <row r="20373" spans="5:19" x14ac:dyDescent="0.3">
      <c r="E20373"/>
      <c r="F20373"/>
      <c r="G20373" s="3"/>
      <c r="H20373" s="3"/>
      <c r="I20373" s="3"/>
      <c r="J20373" s="3"/>
      <c r="K20373" s="3"/>
      <c r="L20373" s="3"/>
      <c r="M20373" s="3"/>
      <c r="N20373" s="3"/>
      <c r="O20373" s="3"/>
      <c r="P20373" s="3"/>
      <c r="Q20373" s="3"/>
      <c r="R20373" s="3"/>
      <c r="S20373" s="3"/>
    </row>
    <row r="20374" spans="5:19" x14ac:dyDescent="0.3">
      <c r="E20374"/>
      <c r="F20374"/>
      <c r="G20374" s="3"/>
      <c r="H20374" s="3"/>
      <c r="I20374" s="3"/>
      <c r="J20374" s="3"/>
      <c r="K20374" s="3"/>
      <c r="L20374" s="3"/>
      <c r="M20374" s="3"/>
      <c r="N20374" s="3"/>
      <c r="O20374" s="3"/>
      <c r="P20374" s="3"/>
      <c r="Q20374" s="3"/>
      <c r="R20374" s="3"/>
      <c r="S20374" s="3"/>
    </row>
    <row r="20375" spans="5:19" x14ac:dyDescent="0.3">
      <c r="E20375"/>
      <c r="F20375"/>
      <c r="G20375" s="3"/>
      <c r="H20375" s="3"/>
      <c r="I20375" s="3"/>
      <c r="J20375" s="3"/>
      <c r="K20375" s="3"/>
      <c r="L20375" s="3"/>
      <c r="M20375" s="3"/>
      <c r="N20375" s="3"/>
      <c r="O20375" s="3"/>
      <c r="P20375" s="3"/>
      <c r="Q20375" s="3"/>
      <c r="R20375" s="3"/>
      <c r="S20375" s="3"/>
    </row>
    <row r="20376" spans="5:19" x14ac:dyDescent="0.3">
      <c r="E20376"/>
      <c r="F20376"/>
      <c r="G20376" s="3"/>
      <c r="H20376" s="3"/>
      <c r="I20376" s="3"/>
      <c r="J20376" s="3"/>
      <c r="K20376" s="3"/>
      <c r="L20376" s="3"/>
      <c r="M20376" s="3"/>
      <c r="N20376" s="3"/>
      <c r="O20376" s="3"/>
      <c r="P20376" s="3"/>
      <c r="Q20376" s="3"/>
      <c r="R20376" s="3"/>
      <c r="S20376" s="3"/>
    </row>
    <row r="20377" spans="5:19" x14ac:dyDescent="0.3">
      <c r="E20377"/>
      <c r="F20377"/>
      <c r="G20377" s="3"/>
      <c r="H20377" s="3"/>
      <c r="I20377" s="3"/>
      <c r="J20377" s="3"/>
      <c r="K20377" s="3"/>
      <c r="L20377" s="3"/>
      <c r="M20377" s="3"/>
      <c r="N20377" s="3"/>
      <c r="O20377" s="3"/>
      <c r="P20377" s="3"/>
      <c r="Q20377" s="3"/>
      <c r="R20377" s="3"/>
      <c r="S20377" s="3"/>
    </row>
    <row r="20378" spans="5:19" x14ac:dyDescent="0.3">
      <c r="E20378"/>
      <c r="F20378"/>
      <c r="G20378" s="3"/>
      <c r="H20378" s="3"/>
      <c r="I20378" s="3"/>
      <c r="J20378" s="3"/>
      <c r="K20378" s="3"/>
      <c r="L20378" s="3"/>
      <c r="M20378" s="3"/>
      <c r="N20378" s="3"/>
      <c r="O20378" s="3"/>
      <c r="P20378" s="3"/>
      <c r="Q20378" s="3"/>
      <c r="R20378" s="3"/>
      <c r="S20378" s="3"/>
    </row>
    <row r="20379" spans="5:19" x14ac:dyDescent="0.3">
      <c r="E20379"/>
      <c r="F20379"/>
      <c r="G20379" s="3"/>
      <c r="H20379" s="3"/>
      <c r="I20379" s="3"/>
      <c r="J20379" s="3"/>
      <c r="K20379" s="3"/>
      <c r="L20379" s="3"/>
      <c r="M20379" s="3"/>
      <c r="N20379" s="3"/>
      <c r="O20379" s="3"/>
      <c r="P20379" s="3"/>
      <c r="Q20379" s="3"/>
      <c r="R20379" s="3"/>
      <c r="S20379" s="3"/>
    </row>
    <row r="20380" spans="5:19" x14ac:dyDescent="0.3">
      <c r="E20380"/>
      <c r="F20380"/>
      <c r="G20380" s="3"/>
      <c r="H20380" s="3"/>
      <c r="I20380" s="3"/>
      <c r="J20380" s="3"/>
      <c r="K20380" s="3"/>
      <c r="L20380" s="3"/>
      <c r="M20380" s="3"/>
      <c r="N20380" s="3"/>
      <c r="O20380" s="3"/>
      <c r="P20380" s="3"/>
      <c r="Q20380" s="3"/>
      <c r="R20380" s="3"/>
      <c r="S20380" s="3"/>
    </row>
    <row r="20381" spans="5:19" x14ac:dyDescent="0.3">
      <c r="E20381"/>
      <c r="F20381"/>
      <c r="G20381" s="3"/>
      <c r="H20381" s="3"/>
      <c r="I20381" s="3"/>
      <c r="J20381" s="3"/>
      <c r="K20381" s="3"/>
      <c r="L20381" s="3"/>
      <c r="M20381" s="3"/>
      <c r="N20381" s="3"/>
      <c r="O20381" s="3"/>
      <c r="P20381" s="3"/>
      <c r="Q20381" s="3"/>
      <c r="R20381" s="3"/>
      <c r="S20381" s="3"/>
    </row>
    <row r="20382" spans="5:19" x14ac:dyDescent="0.3">
      <c r="E20382"/>
      <c r="F20382"/>
      <c r="G20382" s="3"/>
      <c r="H20382" s="3"/>
      <c r="I20382" s="3"/>
      <c r="J20382" s="3"/>
      <c r="K20382" s="3"/>
      <c r="L20382" s="3"/>
      <c r="M20382" s="3"/>
      <c r="N20382" s="3"/>
      <c r="O20382" s="3"/>
      <c r="P20382" s="3"/>
      <c r="Q20382" s="3"/>
      <c r="R20382" s="3"/>
      <c r="S20382" s="3"/>
    </row>
    <row r="20383" spans="5:19" x14ac:dyDescent="0.3">
      <c r="E20383"/>
      <c r="F20383"/>
      <c r="G20383" s="3"/>
      <c r="H20383" s="3"/>
      <c r="I20383" s="3"/>
      <c r="J20383" s="3"/>
      <c r="K20383" s="3"/>
      <c r="L20383" s="3"/>
      <c r="M20383" s="3"/>
      <c r="N20383" s="3"/>
      <c r="O20383" s="3"/>
      <c r="P20383" s="3"/>
      <c r="Q20383" s="3"/>
      <c r="R20383" s="3"/>
      <c r="S20383" s="3"/>
    </row>
    <row r="20384" spans="5:19" x14ac:dyDescent="0.3">
      <c r="E20384"/>
      <c r="F20384"/>
      <c r="G20384" s="3"/>
      <c r="H20384" s="3"/>
      <c r="I20384" s="3"/>
      <c r="J20384" s="3"/>
      <c r="K20384" s="3"/>
      <c r="L20384" s="3"/>
      <c r="M20384" s="3"/>
      <c r="N20384" s="3"/>
      <c r="O20384" s="3"/>
      <c r="P20384" s="3"/>
      <c r="Q20384" s="3"/>
      <c r="R20384" s="3"/>
      <c r="S20384" s="3"/>
    </row>
    <row r="20385" spans="5:19" x14ac:dyDescent="0.3">
      <c r="E20385"/>
      <c r="F20385"/>
      <c r="G20385" s="3"/>
      <c r="H20385" s="3"/>
      <c r="I20385" s="3"/>
      <c r="J20385" s="3"/>
      <c r="K20385" s="3"/>
      <c r="L20385" s="3"/>
      <c r="M20385" s="3"/>
      <c r="N20385" s="3"/>
      <c r="O20385" s="3"/>
      <c r="P20385" s="3"/>
      <c r="Q20385" s="3"/>
      <c r="R20385" s="3"/>
      <c r="S20385" s="3"/>
    </row>
    <row r="20386" spans="5:19" x14ac:dyDescent="0.3">
      <c r="E20386"/>
      <c r="F20386"/>
      <c r="G20386" s="3"/>
      <c r="H20386" s="3"/>
      <c r="I20386" s="3"/>
      <c r="J20386" s="3"/>
      <c r="K20386" s="3"/>
      <c r="L20386" s="3"/>
      <c r="M20386" s="3"/>
      <c r="N20386" s="3"/>
      <c r="O20386" s="3"/>
      <c r="P20386" s="3"/>
      <c r="Q20386" s="3"/>
      <c r="R20386" s="3"/>
      <c r="S20386" s="3"/>
    </row>
    <row r="20387" spans="5:19" x14ac:dyDescent="0.3">
      <c r="E20387"/>
      <c r="F20387"/>
      <c r="G20387" s="3"/>
      <c r="H20387" s="3"/>
      <c r="I20387" s="3"/>
      <c r="J20387" s="3"/>
      <c r="K20387" s="3"/>
      <c r="L20387" s="3"/>
      <c r="M20387" s="3"/>
      <c r="N20387" s="3"/>
      <c r="O20387" s="3"/>
      <c r="P20387" s="3"/>
      <c r="Q20387" s="3"/>
      <c r="R20387" s="3"/>
      <c r="S20387" s="3"/>
    </row>
    <row r="20388" spans="5:19" x14ac:dyDescent="0.3">
      <c r="E20388"/>
      <c r="F20388"/>
      <c r="G20388" s="3"/>
      <c r="H20388" s="3"/>
      <c r="I20388" s="3"/>
      <c r="J20388" s="3"/>
      <c r="K20388" s="3"/>
      <c r="L20388" s="3"/>
      <c r="M20388" s="3"/>
      <c r="N20388" s="3"/>
      <c r="O20388" s="3"/>
      <c r="P20388" s="3"/>
      <c r="Q20388" s="3"/>
      <c r="R20388" s="3"/>
      <c r="S20388" s="3"/>
    </row>
    <row r="20389" spans="5:19" x14ac:dyDescent="0.3">
      <c r="E20389"/>
      <c r="F20389"/>
      <c r="G20389" s="3"/>
      <c r="H20389" s="3"/>
      <c r="I20389" s="3"/>
      <c r="J20389" s="3"/>
      <c r="K20389" s="3"/>
      <c r="L20389" s="3"/>
      <c r="M20389" s="3"/>
      <c r="N20389" s="3"/>
      <c r="O20389" s="3"/>
      <c r="P20389" s="3"/>
      <c r="Q20389" s="3"/>
      <c r="R20389" s="3"/>
      <c r="S20389" s="3"/>
    </row>
    <row r="20390" spans="5:19" x14ac:dyDescent="0.3">
      <c r="E20390"/>
      <c r="F20390"/>
      <c r="G20390" s="3"/>
      <c r="H20390" s="3"/>
      <c r="I20390" s="3"/>
      <c r="J20390" s="3"/>
      <c r="K20390" s="3"/>
      <c r="L20390" s="3"/>
      <c r="M20390" s="3"/>
      <c r="N20390" s="3"/>
      <c r="O20390" s="3"/>
      <c r="P20390" s="3"/>
      <c r="Q20390" s="3"/>
      <c r="R20390" s="3"/>
      <c r="S20390" s="3"/>
    </row>
    <row r="20391" spans="5:19" x14ac:dyDescent="0.3">
      <c r="E20391"/>
      <c r="F20391"/>
      <c r="G20391" s="3"/>
      <c r="H20391" s="3"/>
      <c r="I20391" s="3"/>
      <c r="J20391" s="3"/>
      <c r="K20391" s="3"/>
      <c r="L20391" s="3"/>
      <c r="M20391" s="3"/>
      <c r="N20391" s="3"/>
      <c r="O20391" s="3"/>
      <c r="P20391" s="3"/>
      <c r="Q20391" s="3"/>
      <c r="R20391" s="3"/>
      <c r="S20391" s="3"/>
    </row>
    <row r="20392" spans="5:19" x14ac:dyDescent="0.3">
      <c r="E20392"/>
      <c r="F20392"/>
      <c r="G20392" s="3"/>
      <c r="H20392" s="3"/>
      <c r="I20392" s="3"/>
      <c r="J20392" s="3"/>
      <c r="K20392" s="3"/>
      <c r="L20392" s="3"/>
      <c r="M20392" s="3"/>
      <c r="N20392" s="3"/>
      <c r="O20392" s="3"/>
      <c r="P20392" s="3"/>
      <c r="Q20392" s="3"/>
      <c r="R20392" s="3"/>
      <c r="S20392" s="3"/>
    </row>
    <row r="20393" spans="5:19" x14ac:dyDescent="0.3">
      <c r="E20393"/>
      <c r="F20393"/>
      <c r="G20393" s="3"/>
      <c r="H20393" s="3"/>
      <c r="I20393" s="3"/>
      <c r="J20393" s="3"/>
      <c r="K20393" s="3"/>
      <c r="L20393" s="3"/>
      <c r="M20393" s="3"/>
      <c r="N20393" s="3"/>
      <c r="O20393" s="3"/>
      <c r="P20393" s="3"/>
      <c r="Q20393" s="3"/>
      <c r="R20393" s="3"/>
      <c r="S20393" s="3"/>
    </row>
    <row r="20394" spans="5:19" x14ac:dyDescent="0.3">
      <c r="E20394"/>
      <c r="F20394"/>
      <c r="G20394" s="3"/>
      <c r="H20394" s="3"/>
      <c r="I20394" s="3"/>
      <c r="J20394" s="3"/>
      <c r="K20394" s="3"/>
      <c r="L20394" s="3"/>
      <c r="M20394" s="3"/>
      <c r="N20394" s="3"/>
      <c r="O20394" s="3"/>
      <c r="P20394" s="3"/>
      <c r="Q20394" s="3"/>
      <c r="R20394" s="3"/>
      <c r="S20394" s="3"/>
    </row>
    <row r="20395" spans="5:19" x14ac:dyDescent="0.3">
      <c r="E20395"/>
      <c r="F20395"/>
      <c r="G20395" s="3"/>
      <c r="H20395" s="3"/>
      <c r="I20395" s="3"/>
      <c r="J20395" s="3"/>
      <c r="K20395" s="3"/>
      <c r="L20395" s="3"/>
      <c r="M20395" s="3"/>
      <c r="N20395" s="3"/>
      <c r="O20395" s="3"/>
      <c r="P20395" s="3"/>
      <c r="Q20395" s="3"/>
      <c r="R20395" s="3"/>
      <c r="S20395" s="3"/>
    </row>
    <row r="20396" spans="5:19" x14ac:dyDescent="0.3">
      <c r="E20396"/>
      <c r="F20396"/>
      <c r="G20396" s="3"/>
      <c r="H20396" s="3"/>
      <c r="I20396" s="3"/>
      <c r="J20396" s="3"/>
      <c r="K20396" s="3"/>
      <c r="L20396" s="3"/>
      <c r="M20396" s="3"/>
      <c r="N20396" s="3"/>
      <c r="O20396" s="3"/>
      <c r="P20396" s="3"/>
      <c r="Q20396" s="3"/>
      <c r="R20396" s="3"/>
      <c r="S20396" s="3"/>
    </row>
    <row r="20397" spans="5:19" x14ac:dyDescent="0.3">
      <c r="E20397"/>
      <c r="F20397"/>
      <c r="G20397" s="3"/>
      <c r="H20397" s="3"/>
      <c r="I20397" s="3"/>
      <c r="J20397" s="3"/>
      <c r="K20397" s="3"/>
      <c r="L20397" s="3"/>
      <c r="M20397" s="3"/>
      <c r="N20397" s="3"/>
      <c r="O20397" s="3"/>
      <c r="P20397" s="3"/>
      <c r="Q20397" s="3"/>
      <c r="R20397" s="3"/>
      <c r="S20397" s="3"/>
    </row>
    <row r="20398" spans="5:19" x14ac:dyDescent="0.3">
      <c r="E20398"/>
      <c r="F20398"/>
      <c r="G20398" s="3"/>
      <c r="H20398" s="3"/>
      <c r="I20398" s="3"/>
      <c r="J20398" s="3"/>
      <c r="K20398" s="3"/>
      <c r="L20398" s="3"/>
      <c r="M20398" s="3"/>
      <c r="N20398" s="3"/>
      <c r="O20398" s="3"/>
      <c r="P20398" s="3"/>
      <c r="Q20398" s="3"/>
      <c r="R20398" s="3"/>
      <c r="S20398" s="3"/>
    </row>
    <row r="20399" spans="5:19" x14ac:dyDescent="0.3">
      <c r="E20399"/>
      <c r="F20399"/>
      <c r="G20399" s="3"/>
      <c r="H20399" s="3"/>
      <c r="I20399" s="3"/>
      <c r="J20399" s="3"/>
      <c r="K20399" s="3"/>
      <c r="L20399" s="3"/>
      <c r="M20399" s="3"/>
      <c r="N20399" s="3"/>
      <c r="O20399" s="3"/>
      <c r="P20399" s="3"/>
      <c r="Q20399" s="3"/>
      <c r="R20399" s="3"/>
      <c r="S20399" s="3"/>
    </row>
    <row r="20400" spans="5:19" x14ac:dyDescent="0.3">
      <c r="E20400"/>
      <c r="F20400"/>
      <c r="G20400" s="3"/>
      <c r="H20400" s="3"/>
      <c r="I20400" s="3"/>
      <c r="J20400" s="3"/>
      <c r="K20400" s="3"/>
      <c r="L20400" s="3"/>
      <c r="M20400" s="3"/>
      <c r="N20400" s="3"/>
      <c r="O20400" s="3"/>
      <c r="P20400" s="3"/>
      <c r="Q20400" s="3"/>
      <c r="R20400" s="3"/>
      <c r="S20400" s="3"/>
    </row>
    <row r="20401" spans="5:19" x14ac:dyDescent="0.3">
      <c r="E20401"/>
      <c r="F20401"/>
      <c r="G20401" s="3"/>
      <c r="H20401" s="3"/>
      <c r="I20401" s="3"/>
      <c r="J20401" s="3"/>
      <c r="K20401" s="3"/>
      <c r="L20401" s="3"/>
      <c r="M20401" s="3"/>
      <c r="N20401" s="3"/>
      <c r="O20401" s="3"/>
      <c r="P20401" s="3"/>
      <c r="Q20401" s="3"/>
      <c r="R20401" s="3"/>
      <c r="S20401" s="3"/>
    </row>
    <row r="20402" spans="5:19" x14ac:dyDescent="0.3">
      <c r="E20402"/>
      <c r="F20402"/>
      <c r="G20402" s="3"/>
      <c r="H20402" s="3"/>
      <c r="I20402" s="3"/>
      <c r="J20402" s="3"/>
      <c r="K20402" s="3"/>
      <c r="L20402" s="3"/>
      <c r="M20402" s="3"/>
      <c r="N20402" s="3"/>
      <c r="O20402" s="3"/>
      <c r="P20402" s="3"/>
      <c r="Q20402" s="3"/>
      <c r="R20402" s="3"/>
      <c r="S20402" s="3"/>
    </row>
    <row r="20403" spans="5:19" x14ac:dyDescent="0.3">
      <c r="E20403"/>
      <c r="F20403"/>
      <c r="G20403" s="3"/>
      <c r="H20403" s="3"/>
      <c r="I20403" s="3"/>
      <c r="J20403" s="3"/>
      <c r="K20403" s="3"/>
      <c r="L20403" s="3"/>
      <c r="M20403" s="3"/>
      <c r="N20403" s="3"/>
      <c r="O20403" s="3"/>
      <c r="P20403" s="3"/>
      <c r="Q20403" s="3"/>
      <c r="R20403" s="3"/>
      <c r="S20403" s="3"/>
    </row>
    <row r="20404" spans="5:19" x14ac:dyDescent="0.3">
      <c r="E20404"/>
      <c r="F20404"/>
      <c r="G20404" s="3"/>
      <c r="H20404" s="3"/>
      <c r="I20404" s="3"/>
      <c r="J20404" s="3"/>
      <c r="K20404" s="3"/>
      <c r="L20404" s="3"/>
      <c r="M20404" s="3"/>
      <c r="N20404" s="3"/>
      <c r="O20404" s="3"/>
      <c r="P20404" s="3"/>
      <c r="Q20404" s="3"/>
      <c r="R20404" s="3"/>
      <c r="S20404" s="3"/>
    </row>
    <row r="20405" spans="5:19" x14ac:dyDescent="0.3">
      <c r="E20405"/>
      <c r="F20405"/>
      <c r="G20405" s="3"/>
      <c r="H20405" s="3"/>
      <c r="I20405" s="3"/>
      <c r="J20405" s="3"/>
      <c r="K20405" s="3"/>
      <c r="L20405" s="3"/>
      <c r="M20405" s="3"/>
      <c r="N20405" s="3"/>
      <c r="O20405" s="3"/>
      <c r="P20405" s="3"/>
      <c r="Q20405" s="3"/>
      <c r="R20405" s="3"/>
      <c r="S20405" s="3"/>
    </row>
    <row r="20406" spans="5:19" x14ac:dyDescent="0.3">
      <c r="E20406"/>
      <c r="F20406"/>
      <c r="G20406" s="3"/>
      <c r="H20406" s="3"/>
      <c r="I20406" s="3"/>
      <c r="J20406" s="3"/>
      <c r="K20406" s="3"/>
      <c r="L20406" s="3"/>
      <c r="M20406" s="3"/>
      <c r="N20406" s="3"/>
      <c r="O20406" s="3"/>
      <c r="P20406" s="3"/>
      <c r="Q20406" s="3"/>
      <c r="R20406" s="3"/>
      <c r="S20406" s="3"/>
    </row>
    <row r="20407" spans="5:19" x14ac:dyDescent="0.3">
      <c r="E20407"/>
      <c r="F20407"/>
      <c r="G20407" s="3"/>
      <c r="H20407" s="3"/>
      <c r="I20407" s="3"/>
      <c r="J20407" s="3"/>
      <c r="K20407" s="3"/>
      <c r="L20407" s="3"/>
      <c r="M20407" s="3"/>
      <c r="N20407" s="3"/>
      <c r="O20407" s="3"/>
      <c r="P20407" s="3"/>
      <c r="Q20407" s="3"/>
      <c r="R20407" s="3"/>
      <c r="S20407" s="3"/>
    </row>
    <row r="20408" spans="5:19" x14ac:dyDescent="0.3">
      <c r="E20408"/>
      <c r="F20408"/>
      <c r="G20408" s="3"/>
      <c r="H20408" s="3"/>
      <c r="I20408" s="3"/>
      <c r="J20408" s="3"/>
      <c r="K20408" s="3"/>
      <c r="L20408" s="3"/>
      <c r="M20408" s="3"/>
      <c r="N20408" s="3"/>
      <c r="O20408" s="3"/>
      <c r="P20408" s="3"/>
      <c r="Q20408" s="3"/>
      <c r="R20408" s="3"/>
      <c r="S20408" s="3"/>
    </row>
    <row r="20409" spans="5:19" x14ac:dyDescent="0.3">
      <c r="E20409"/>
      <c r="F20409"/>
      <c r="G20409" s="3"/>
      <c r="H20409" s="3"/>
      <c r="I20409" s="3"/>
      <c r="J20409" s="3"/>
      <c r="K20409" s="3"/>
      <c r="L20409" s="3"/>
      <c r="M20409" s="3"/>
      <c r="N20409" s="3"/>
      <c r="O20409" s="3"/>
      <c r="P20409" s="3"/>
      <c r="Q20409" s="3"/>
      <c r="R20409" s="3"/>
      <c r="S20409" s="3"/>
    </row>
    <row r="20410" spans="5:19" x14ac:dyDescent="0.3">
      <c r="E20410"/>
      <c r="F20410"/>
      <c r="G20410" s="3"/>
      <c r="H20410" s="3"/>
      <c r="I20410" s="3"/>
      <c r="J20410" s="3"/>
      <c r="K20410" s="3"/>
      <c r="L20410" s="3"/>
      <c r="M20410" s="3"/>
      <c r="N20410" s="3"/>
      <c r="O20410" s="3"/>
      <c r="P20410" s="3"/>
      <c r="Q20410" s="3"/>
      <c r="R20410" s="3"/>
      <c r="S20410" s="3"/>
    </row>
    <row r="20411" spans="5:19" x14ac:dyDescent="0.3">
      <c r="E20411"/>
      <c r="F20411"/>
      <c r="G20411" s="3"/>
      <c r="H20411" s="3"/>
      <c r="I20411" s="3"/>
      <c r="J20411" s="3"/>
      <c r="K20411" s="3"/>
      <c r="L20411" s="3"/>
      <c r="M20411" s="3"/>
      <c r="N20411" s="3"/>
      <c r="O20411" s="3"/>
      <c r="P20411" s="3"/>
      <c r="Q20411" s="3"/>
      <c r="R20411" s="3"/>
      <c r="S20411" s="3"/>
    </row>
    <row r="20412" spans="5:19" x14ac:dyDescent="0.3">
      <c r="E20412"/>
      <c r="F20412"/>
      <c r="G20412" s="3"/>
      <c r="H20412" s="3"/>
      <c r="I20412" s="3"/>
      <c r="J20412" s="3"/>
      <c r="K20412" s="3"/>
      <c r="L20412" s="3"/>
      <c r="M20412" s="3"/>
      <c r="N20412" s="3"/>
      <c r="O20412" s="3"/>
      <c r="P20412" s="3"/>
      <c r="Q20412" s="3"/>
      <c r="R20412" s="3"/>
      <c r="S20412" s="3"/>
    </row>
    <row r="20413" spans="5:19" x14ac:dyDescent="0.3">
      <c r="E20413"/>
      <c r="F20413"/>
      <c r="G20413" s="3"/>
      <c r="H20413" s="3"/>
      <c r="I20413" s="3"/>
      <c r="J20413" s="3"/>
      <c r="K20413" s="3"/>
      <c r="L20413" s="3"/>
      <c r="M20413" s="3"/>
      <c r="N20413" s="3"/>
      <c r="O20413" s="3"/>
      <c r="P20413" s="3"/>
      <c r="Q20413" s="3"/>
      <c r="R20413" s="3"/>
      <c r="S20413" s="3"/>
    </row>
    <row r="20414" spans="5:19" x14ac:dyDescent="0.3">
      <c r="E20414"/>
      <c r="F20414"/>
      <c r="G20414" s="3"/>
      <c r="H20414" s="3"/>
      <c r="I20414" s="3"/>
      <c r="J20414" s="3"/>
      <c r="K20414" s="3"/>
      <c r="L20414" s="3"/>
      <c r="M20414" s="3"/>
      <c r="N20414" s="3"/>
      <c r="O20414" s="3"/>
      <c r="P20414" s="3"/>
      <c r="Q20414" s="3"/>
      <c r="R20414" s="3"/>
      <c r="S20414" s="3"/>
    </row>
    <row r="20415" spans="5:19" x14ac:dyDescent="0.3">
      <c r="E20415"/>
      <c r="F20415"/>
      <c r="G20415" s="3"/>
      <c r="H20415" s="3"/>
      <c r="I20415" s="3"/>
      <c r="J20415" s="3"/>
      <c r="K20415" s="3"/>
      <c r="L20415" s="3"/>
      <c r="M20415" s="3"/>
      <c r="N20415" s="3"/>
      <c r="O20415" s="3"/>
      <c r="P20415" s="3"/>
      <c r="Q20415" s="3"/>
      <c r="R20415" s="3"/>
      <c r="S20415" s="3"/>
    </row>
    <row r="20416" spans="5:19" x14ac:dyDescent="0.3">
      <c r="E20416"/>
      <c r="F20416"/>
      <c r="G20416" s="3"/>
      <c r="H20416" s="3"/>
      <c r="I20416" s="3"/>
      <c r="J20416" s="3"/>
      <c r="K20416" s="3"/>
      <c r="L20416" s="3"/>
      <c r="M20416" s="3"/>
      <c r="N20416" s="3"/>
      <c r="O20416" s="3"/>
      <c r="P20416" s="3"/>
      <c r="Q20416" s="3"/>
      <c r="R20416" s="3"/>
      <c r="S20416" s="3"/>
    </row>
    <row r="20417" spans="5:19" x14ac:dyDescent="0.3">
      <c r="E20417"/>
      <c r="F20417"/>
      <c r="G20417" s="3"/>
      <c r="H20417" s="3"/>
      <c r="I20417" s="3"/>
      <c r="J20417" s="3"/>
      <c r="K20417" s="3"/>
      <c r="L20417" s="3"/>
      <c r="M20417" s="3"/>
      <c r="N20417" s="3"/>
      <c r="O20417" s="3"/>
      <c r="P20417" s="3"/>
      <c r="Q20417" s="3"/>
      <c r="R20417" s="3"/>
      <c r="S20417" s="3"/>
    </row>
    <row r="20418" spans="5:19" x14ac:dyDescent="0.3">
      <c r="E20418"/>
      <c r="F20418"/>
      <c r="G20418" s="3"/>
      <c r="H20418" s="3"/>
      <c r="I20418" s="3"/>
      <c r="J20418" s="3"/>
      <c r="K20418" s="3"/>
      <c r="L20418" s="3"/>
      <c r="M20418" s="3"/>
      <c r="N20418" s="3"/>
      <c r="O20418" s="3"/>
      <c r="P20418" s="3"/>
      <c r="Q20418" s="3"/>
      <c r="R20418" s="3"/>
      <c r="S20418" s="3"/>
    </row>
    <row r="20419" spans="5:19" x14ac:dyDescent="0.3">
      <c r="E20419"/>
      <c r="F20419"/>
      <c r="G20419" s="3"/>
      <c r="H20419" s="3"/>
      <c r="I20419" s="3"/>
      <c r="J20419" s="3"/>
      <c r="K20419" s="3"/>
      <c r="L20419" s="3"/>
      <c r="M20419" s="3"/>
      <c r="N20419" s="3"/>
      <c r="O20419" s="3"/>
      <c r="P20419" s="3"/>
      <c r="Q20419" s="3"/>
      <c r="R20419" s="3"/>
      <c r="S20419" s="3"/>
    </row>
    <row r="20420" spans="5:19" x14ac:dyDescent="0.3">
      <c r="E20420"/>
      <c r="F20420"/>
      <c r="G20420" s="3"/>
      <c r="H20420" s="3"/>
      <c r="I20420" s="3"/>
      <c r="J20420" s="3"/>
      <c r="K20420" s="3"/>
      <c r="L20420" s="3"/>
      <c r="M20420" s="3"/>
      <c r="N20420" s="3"/>
      <c r="O20420" s="3"/>
      <c r="P20420" s="3"/>
      <c r="Q20420" s="3"/>
      <c r="R20420" s="3"/>
      <c r="S20420" s="3"/>
    </row>
    <row r="20421" spans="5:19" x14ac:dyDescent="0.3">
      <c r="E20421"/>
      <c r="F20421"/>
      <c r="G20421" s="3"/>
      <c r="H20421" s="3"/>
      <c r="I20421" s="3"/>
      <c r="J20421" s="3"/>
      <c r="K20421" s="3"/>
      <c r="L20421" s="3"/>
      <c r="M20421" s="3"/>
      <c r="N20421" s="3"/>
      <c r="O20421" s="3"/>
      <c r="P20421" s="3"/>
      <c r="Q20421" s="3"/>
      <c r="R20421" s="3"/>
      <c r="S20421" s="3"/>
    </row>
    <row r="20422" spans="5:19" x14ac:dyDescent="0.3">
      <c r="E20422"/>
      <c r="F20422"/>
      <c r="G20422" s="3"/>
      <c r="H20422" s="3"/>
      <c r="I20422" s="3"/>
      <c r="J20422" s="3"/>
      <c r="K20422" s="3"/>
      <c r="L20422" s="3"/>
      <c r="M20422" s="3"/>
      <c r="N20422" s="3"/>
      <c r="O20422" s="3"/>
      <c r="P20422" s="3"/>
      <c r="Q20422" s="3"/>
      <c r="R20422" s="3"/>
      <c r="S20422" s="3"/>
    </row>
    <row r="20423" spans="5:19" x14ac:dyDescent="0.3">
      <c r="E20423"/>
      <c r="F20423"/>
      <c r="G20423" s="3"/>
      <c r="H20423" s="3"/>
      <c r="I20423" s="3"/>
      <c r="J20423" s="3"/>
      <c r="K20423" s="3"/>
      <c r="L20423" s="3"/>
      <c r="M20423" s="3"/>
      <c r="N20423" s="3"/>
      <c r="O20423" s="3"/>
      <c r="P20423" s="3"/>
      <c r="Q20423" s="3"/>
      <c r="R20423" s="3"/>
      <c r="S20423" s="3"/>
    </row>
    <row r="20424" spans="5:19" x14ac:dyDescent="0.3">
      <c r="E20424"/>
      <c r="F20424"/>
      <c r="G20424" s="3"/>
      <c r="H20424" s="3"/>
      <c r="I20424" s="3"/>
      <c r="J20424" s="3"/>
      <c r="K20424" s="3"/>
      <c r="L20424" s="3"/>
      <c r="M20424" s="3"/>
      <c r="N20424" s="3"/>
      <c r="O20424" s="3"/>
      <c r="P20424" s="3"/>
      <c r="Q20424" s="3"/>
      <c r="R20424" s="3"/>
      <c r="S20424" s="3"/>
    </row>
    <row r="20425" spans="5:19" x14ac:dyDescent="0.3">
      <c r="E20425"/>
      <c r="F20425"/>
      <c r="G20425" s="3"/>
      <c r="H20425" s="3"/>
      <c r="I20425" s="3"/>
      <c r="J20425" s="3"/>
      <c r="K20425" s="3"/>
      <c r="L20425" s="3"/>
      <c r="M20425" s="3"/>
      <c r="N20425" s="3"/>
      <c r="O20425" s="3"/>
      <c r="P20425" s="3"/>
      <c r="Q20425" s="3"/>
      <c r="R20425" s="3"/>
      <c r="S20425" s="3"/>
    </row>
    <row r="20426" spans="5:19" x14ac:dyDescent="0.3">
      <c r="E20426"/>
      <c r="F20426"/>
      <c r="G20426" s="3"/>
      <c r="H20426" s="3"/>
      <c r="I20426" s="3"/>
      <c r="J20426" s="3"/>
      <c r="K20426" s="3"/>
      <c r="L20426" s="3"/>
      <c r="M20426" s="3"/>
      <c r="N20426" s="3"/>
      <c r="O20426" s="3"/>
      <c r="P20426" s="3"/>
      <c r="Q20426" s="3"/>
      <c r="R20426" s="3"/>
      <c r="S20426" s="3"/>
    </row>
    <row r="20427" spans="5:19" x14ac:dyDescent="0.3">
      <c r="E20427"/>
      <c r="F20427"/>
      <c r="G20427" s="3"/>
      <c r="H20427" s="3"/>
      <c r="I20427" s="3"/>
      <c r="J20427" s="3"/>
      <c r="K20427" s="3"/>
      <c r="L20427" s="3"/>
      <c r="M20427" s="3"/>
      <c r="N20427" s="3"/>
      <c r="O20427" s="3"/>
      <c r="P20427" s="3"/>
      <c r="Q20427" s="3"/>
      <c r="R20427" s="3"/>
      <c r="S20427" s="3"/>
    </row>
    <row r="20428" spans="5:19" x14ac:dyDescent="0.3">
      <c r="E20428"/>
      <c r="F20428"/>
      <c r="G20428" s="3"/>
      <c r="H20428" s="3"/>
      <c r="I20428" s="3"/>
      <c r="J20428" s="3"/>
      <c r="K20428" s="3"/>
      <c r="L20428" s="3"/>
      <c r="M20428" s="3"/>
      <c r="N20428" s="3"/>
      <c r="O20428" s="3"/>
      <c r="P20428" s="3"/>
      <c r="Q20428" s="3"/>
      <c r="R20428" s="3"/>
      <c r="S20428" s="3"/>
    </row>
    <row r="20429" spans="5:19" x14ac:dyDescent="0.3">
      <c r="E20429"/>
      <c r="F20429"/>
      <c r="G20429" s="3"/>
      <c r="H20429" s="3"/>
      <c r="I20429" s="3"/>
      <c r="J20429" s="3"/>
      <c r="K20429" s="3"/>
      <c r="L20429" s="3"/>
      <c r="M20429" s="3"/>
      <c r="N20429" s="3"/>
      <c r="O20429" s="3"/>
      <c r="P20429" s="3"/>
      <c r="Q20429" s="3"/>
      <c r="R20429" s="3"/>
      <c r="S20429" s="3"/>
    </row>
    <row r="20430" spans="5:19" x14ac:dyDescent="0.3">
      <c r="E20430"/>
      <c r="F20430"/>
      <c r="G20430" s="3"/>
      <c r="H20430" s="3"/>
      <c r="I20430" s="3"/>
      <c r="J20430" s="3"/>
      <c r="K20430" s="3"/>
      <c r="L20430" s="3"/>
      <c r="M20430" s="3"/>
      <c r="N20430" s="3"/>
      <c r="O20430" s="3"/>
      <c r="P20430" s="3"/>
      <c r="Q20430" s="3"/>
      <c r="R20430" s="3"/>
      <c r="S20430" s="3"/>
    </row>
    <row r="20431" spans="5:19" x14ac:dyDescent="0.3">
      <c r="E20431"/>
      <c r="F20431"/>
      <c r="G20431" s="3"/>
      <c r="H20431" s="3"/>
      <c r="I20431" s="3"/>
      <c r="J20431" s="3"/>
      <c r="K20431" s="3"/>
      <c r="L20431" s="3"/>
      <c r="M20431" s="3"/>
      <c r="N20431" s="3"/>
      <c r="O20431" s="3"/>
      <c r="P20431" s="3"/>
      <c r="Q20431" s="3"/>
      <c r="R20431" s="3"/>
      <c r="S20431" s="3"/>
    </row>
    <row r="20432" spans="5:19" x14ac:dyDescent="0.3">
      <c r="E20432"/>
      <c r="F20432"/>
      <c r="G20432" s="3"/>
      <c r="H20432" s="3"/>
      <c r="I20432" s="3"/>
      <c r="J20432" s="3"/>
      <c r="K20432" s="3"/>
      <c r="L20432" s="3"/>
      <c r="M20432" s="3"/>
      <c r="N20432" s="3"/>
      <c r="O20432" s="3"/>
      <c r="P20432" s="3"/>
      <c r="Q20432" s="3"/>
      <c r="R20432" s="3"/>
      <c r="S20432" s="3"/>
    </row>
    <row r="20433" spans="5:19" x14ac:dyDescent="0.3">
      <c r="E20433"/>
      <c r="F20433"/>
      <c r="G20433" s="3"/>
      <c r="H20433" s="3"/>
      <c r="I20433" s="3"/>
      <c r="J20433" s="3"/>
      <c r="K20433" s="3"/>
      <c r="L20433" s="3"/>
      <c r="M20433" s="3"/>
      <c r="N20433" s="3"/>
      <c r="O20433" s="3"/>
      <c r="P20433" s="3"/>
      <c r="Q20433" s="3"/>
      <c r="R20433" s="3"/>
      <c r="S20433" s="3"/>
    </row>
    <row r="20434" spans="5:19" x14ac:dyDescent="0.3">
      <c r="E20434"/>
      <c r="F20434"/>
      <c r="G20434" s="3"/>
      <c r="H20434" s="3"/>
      <c r="I20434" s="3"/>
      <c r="J20434" s="3"/>
      <c r="K20434" s="3"/>
      <c r="L20434" s="3"/>
      <c r="M20434" s="3"/>
      <c r="N20434" s="3"/>
      <c r="O20434" s="3"/>
      <c r="P20434" s="3"/>
      <c r="Q20434" s="3"/>
      <c r="R20434" s="3"/>
      <c r="S20434" s="3"/>
    </row>
    <row r="20435" spans="5:19" x14ac:dyDescent="0.3">
      <c r="E20435"/>
      <c r="F20435"/>
      <c r="G20435" s="3"/>
      <c r="H20435" s="3"/>
      <c r="I20435" s="3"/>
      <c r="J20435" s="3"/>
      <c r="K20435" s="3"/>
      <c r="L20435" s="3"/>
      <c r="M20435" s="3"/>
      <c r="N20435" s="3"/>
      <c r="O20435" s="3"/>
      <c r="P20435" s="3"/>
      <c r="Q20435" s="3"/>
      <c r="R20435" s="3"/>
      <c r="S20435" s="3"/>
    </row>
    <row r="20436" spans="5:19" x14ac:dyDescent="0.3">
      <c r="E20436"/>
      <c r="F20436"/>
      <c r="G20436" s="3"/>
      <c r="H20436" s="3"/>
      <c r="I20436" s="3"/>
      <c r="J20436" s="3"/>
      <c r="K20436" s="3"/>
      <c r="L20436" s="3"/>
      <c r="M20436" s="3"/>
      <c r="N20436" s="3"/>
      <c r="O20436" s="3"/>
      <c r="P20436" s="3"/>
      <c r="Q20436" s="3"/>
      <c r="R20436" s="3"/>
      <c r="S20436" s="3"/>
    </row>
    <row r="20437" spans="5:19" x14ac:dyDescent="0.3">
      <c r="E20437"/>
      <c r="F20437"/>
      <c r="G20437" s="3"/>
      <c r="H20437" s="3"/>
      <c r="I20437" s="3"/>
      <c r="J20437" s="3"/>
      <c r="K20437" s="3"/>
      <c r="L20437" s="3"/>
      <c r="M20437" s="3"/>
      <c r="N20437" s="3"/>
      <c r="O20437" s="3"/>
      <c r="P20437" s="3"/>
      <c r="Q20437" s="3"/>
      <c r="R20437" s="3"/>
      <c r="S20437" s="3"/>
    </row>
    <row r="20438" spans="5:19" x14ac:dyDescent="0.3">
      <c r="E20438"/>
      <c r="F20438"/>
      <c r="G20438" s="3"/>
      <c r="H20438" s="3"/>
      <c r="I20438" s="3"/>
      <c r="J20438" s="3"/>
      <c r="K20438" s="3"/>
      <c r="L20438" s="3"/>
      <c r="M20438" s="3"/>
      <c r="N20438" s="3"/>
      <c r="O20438" s="3"/>
      <c r="P20438" s="3"/>
      <c r="Q20438" s="3"/>
      <c r="R20438" s="3"/>
      <c r="S20438" s="3"/>
    </row>
    <row r="20439" spans="5:19" x14ac:dyDescent="0.3">
      <c r="E20439"/>
      <c r="F20439"/>
      <c r="G20439" s="3"/>
      <c r="H20439" s="3"/>
      <c r="I20439" s="3"/>
      <c r="J20439" s="3"/>
      <c r="K20439" s="3"/>
      <c r="L20439" s="3"/>
      <c r="M20439" s="3"/>
      <c r="N20439" s="3"/>
      <c r="O20439" s="3"/>
      <c r="P20439" s="3"/>
      <c r="Q20439" s="3"/>
      <c r="R20439" s="3"/>
      <c r="S20439" s="3"/>
    </row>
    <row r="20440" spans="5:19" x14ac:dyDescent="0.3">
      <c r="E20440"/>
      <c r="F20440"/>
      <c r="G20440" s="3"/>
      <c r="H20440" s="3"/>
      <c r="I20440" s="3"/>
      <c r="J20440" s="3"/>
      <c r="K20440" s="3"/>
      <c r="L20440" s="3"/>
      <c r="M20440" s="3"/>
      <c r="N20440" s="3"/>
      <c r="O20440" s="3"/>
      <c r="P20440" s="3"/>
      <c r="Q20440" s="3"/>
      <c r="R20440" s="3"/>
      <c r="S20440" s="3"/>
    </row>
    <row r="20441" spans="5:19" x14ac:dyDescent="0.3">
      <c r="E20441"/>
      <c r="F20441"/>
      <c r="G20441" s="3"/>
      <c r="H20441" s="3"/>
      <c r="I20441" s="3"/>
      <c r="J20441" s="3"/>
      <c r="K20441" s="3"/>
      <c r="L20441" s="3"/>
      <c r="M20441" s="3"/>
      <c r="N20441" s="3"/>
      <c r="O20441" s="3"/>
      <c r="P20441" s="3"/>
      <c r="Q20441" s="3"/>
      <c r="R20441" s="3"/>
      <c r="S20441" s="3"/>
    </row>
    <row r="20442" spans="5:19" x14ac:dyDescent="0.3">
      <c r="E20442"/>
      <c r="F20442"/>
      <c r="G20442" s="3"/>
      <c r="H20442" s="3"/>
      <c r="I20442" s="3"/>
      <c r="J20442" s="3"/>
      <c r="K20442" s="3"/>
      <c r="L20442" s="3"/>
      <c r="M20442" s="3"/>
      <c r="N20442" s="3"/>
      <c r="O20442" s="3"/>
      <c r="P20442" s="3"/>
      <c r="Q20442" s="3"/>
      <c r="R20442" s="3"/>
      <c r="S20442" s="3"/>
    </row>
    <row r="20443" spans="5:19" x14ac:dyDescent="0.3">
      <c r="E20443"/>
      <c r="F20443"/>
      <c r="G20443" s="3"/>
      <c r="H20443" s="3"/>
      <c r="I20443" s="3"/>
      <c r="J20443" s="3"/>
      <c r="K20443" s="3"/>
      <c r="L20443" s="3"/>
      <c r="M20443" s="3"/>
      <c r="N20443" s="3"/>
      <c r="O20443" s="3"/>
      <c r="P20443" s="3"/>
      <c r="Q20443" s="3"/>
      <c r="R20443" s="3"/>
      <c r="S20443" s="3"/>
    </row>
    <row r="20444" spans="5:19" x14ac:dyDescent="0.3">
      <c r="E20444"/>
      <c r="F20444"/>
      <c r="G20444" s="3"/>
      <c r="H20444" s="3"/>
      <c r="I20444" s="3"/>
      <c r="J20444" s="3"/>
      <c r="K20444" s="3"/>
      <c r="L20444" s="3"/>
      <c r="M20444" s="3"/>
      <c r="N20444" s="3"/>
      <c r="O20444" s="3"/>
      <c r="P20444" s="3"/>
      <c r="Q20444" s="3"/>
      <c r="R20444" s="3"/>
      <c r="S20444" s="3"/>
    </row>
    <row r="20445" spans="5:19" x14ac:dyDescent="0.3">
      <c r="E20445"/>
      <c r="F20445"/>
      <c r="G20445" s="3"/>
      <c r="H20445" s="3"/>
      <c r="I20445" s="3"/>
      <c r="J20445" s="3"/>
      <c r="K20445" s="3"/>
      <c r="L20445" s="3"/>
      <c r="M20445" s="3"/>
      <c r="N20445" s="3"/>
      <c r="O20445" s="3"/>
      <c r="P20445" s="3"/>
      <c r="Q20445" s="3"/>
      <c r="R20445" s="3"/>
      <c r="S20445" s="3"/>
    </row>
    <row r="20446" spans="5:19" x14ac:dyDescent="0.3">
      <c r="E20446"/>
      <c r="F20446"/>
      <c r="G20446" s="3"/>
      <c r="H20446" s="3"/>
      <c r="I20446" s="3"/>
      <c r="J20446" s="3"/>
      <c r="K20446" s="3"/>
      <c r="L20446" s="3"/>
      <c r="M20446" s="3"/>
      <c r="N20446" s="3"/>
      <c r="O20446" s="3"/>
      <c r="P20446" s="3"/>
      <c r="Q20446" s="3"/>
      <c r="R20446" s="3"/>
      <c r="S20446" s="3"/>
    </row>
    <row r="20447" spans="5:19" x14ac:dyDescent="0.3">
      <c r="E20447"/>
      <c r="F20447"/>
      <c r="G20447" s="3"/>
      <c r="H20447" s="3"/>
      <c r="I20447" s="3"/>
      <c r="J20447" s="3"/>
      <c r="K20447" s="3"/>
      <c r="L20447" s="3"/>
      <c r="M20447" s="3"/>
      <c r="N20447" s="3"/>
      <c r="O20447" s="3"/>
      <c r="P20447" s="3"/>
      <c r="Q20447" s="3"/>
      <c r="R20447" s="3"/>
      <c r="S20447" s="3"/>
    </row>
    <row r="20448" spans="5:19" x14ac:dyDescent="0.3">
      <c r="E20448"/>
      <c r="F20448"/>
      <c r="G20448" s="3"/>
      <c r="H20448" s="3"/>
      <c r="I20448" s="3"/>
      <c r="J20448" s="3"/>
      <c r="K20448" s="3"/>
      <c r="L20448" s="3"/>
      <c r="M20448" s="3"/>
      <c r="N20448" s="3"/>
      <c r="O20448" s="3"/>
      <c r="P20448" s="3"/>
      <c r="Q20448" s="3"/>
      <c r="R20448" s="3"/>
      <c r="S20448" s="3"/>
    </row>
    <row r="20449" spans="5:19" x14ac:dyDescent="0.3">
      <c r="E20449"/>
      <c r="F20449"/>
      <c r="G20449" s="3"/>
      <c r="H20449" s="3"/>
      <c r="I20449" s="3"/>
      <c r="J20449" s="3"/>
      <c r="K20449" s="3"/>
      <c r="L20449" s="3"/>
      <c r="M20449" s="3"/>
      <c r="N20449" s="3"/>
      <c r="O20449" s="3"/>
      <c r="P20449" s="3"/>
      <c r="Q20449" s="3"/>
      <c r="R20449" s="3"/>
      <c r="S20449" s="3"/>
    </row>
    <row r="20450" spans="5:19" x14ac:dyDescent="0.3">
      <c r="E20450"/>
      <c r="F20450"/>
      <c r="G20450" s="3"/>
      <c r="H20450" s="3"/>
      <c r="I20450" s="3"/>
      <c r="J20450" s="3"/>
      <c r="K20450" s="3"/>
      <c r="L20450" s="3"/>
      <c r="M20450" s="3"/>
      <c r="N20450" s="3"/>
      <c r="O20450" s="3"/>
      <c r="P20450" s="3"/>
      <c r="Q20450" s="3"/>
      <c r="R20450" s="3"/>
      <c r="S20450" s="3"/>
    </row>
    <row r="20451" spans="5:19" x14ac:dyDescent="0.3">
      <c r="E20451"/>
      <c r="F20451"/>
      <c r="G20451" s="3"/>
      <c r="H20451" s="3"/>
      <c r="I20451" s="3"/>
      <c r="J20451" s="3"/>
      <c r="K20451" s="3"/>
      <c r="L20451" s="3"/>
      <c r="M20451" s="3"/>
      <c r="N20451" s="3"/>
      <c r="O20451" s="3"/>
      <c r="P20451" s="3"/>
      <c r="Q20451" s="3"/>
      <c r="R20451" s="3"/>
      <c r="S20451" s="3"/>
    </row>
    <row r="20452" spans="5:19" x14ac:dyDescent="0.3">
      <c r="E20452"/>
      <c r="F20452"/>
      <c r="G20452" s="3"/>
      <c r="H20452" s="3"/>
      <c r="I20452" s="3"/>
      <c r="J20452" s="3"/>
      <c r="K20452" s="3"/>
      <c r="L20452" s="3"/>
      <c r="M20452" s="3"/>
      <c r="N20452" s="3"/>
      <c r="O20452" s="3"/>
      <c r="P20452" s="3"/>
      <c r="Q20452" s="3"/>
      <c r="R20452" s="3"/>
      <c r="S20452" s="3"/>
    </row>
    <row r="20453" spans="5:19" x14ac:dyDescent="0.3">
      <c r="E20453"/>
      <c r="F20453"/>
      <c r="G20453" s="3"/>
      <c r="H20453" s="3"/>
      <c r="I20453" s="3"/>
      <c r="J20453" s="3"/>
      <c r="K20453" s="3"/>
      <c r="L20453" s="3"/>
      <c r="M20453" s="3"/>
      <c r="N20453" s="3"/>
      <c r="O20453" s="3"/>
      <c r="P20453" s="3"/>
      <c r="Q20453" s="3"/>
      <c r="R20453" s="3"/>
      <c r="S20453" s="3"/>
    </row>
    <row r="20454" spans="5:19" x14ac:dyDescent="0.3">
      <c r="E20454"/>
      <c r="F20454"/>
      <c r="G20454" s="3"/>
      <c r="H20454" s="3"/>
      <c r="I20454" s="3"/>
      <c r="J20454" s="3"/>
      <c r="K20454" s="3"/>
      <c r="L20454" s="3"/>
      <c r="M20454" s="3"/>
      <c r="N20454" s="3"/>
      <c r="O20454" s="3"/>
      <c r="P20454" s="3"/>
      <c r="Q20454" s="3"/>
      <c r="R20454" s="3"/>
      <c r="S20454" s="3"/>
    </row>
    <row r="20455" spans="5:19" x14ac:dyDescent="0.3">
      <c r="E20455"/>
      <c r="F20455"/>
      <c r="G20455" s="3"/>
      <c r="H20455" s="3"/>
      <c r="I20455" s="3"/>
      <c r="J20455" s="3"/>
      <c r="K20455" s="3"/>
      <c r="L20455" s="3"/>
      <c r="M20455" s="3"/>
      <c r="N20455" s="3"/>
      <c r="O20455" s="3"/>
      <c r="P20455" s="3"/>
      <c r="Q20455" s="3"/>
      <c r="R20455" s="3"/>
      <c r="S20455" s="3"/>
    </row>
    <row r="20456" spans="5:19" x14ac:dyDescent="0.3">
      <c r="E20456"/>
      <c r="F20456"/>
      <c r="G20456" s="3"/>
      <c r="H20456" s="3"/>
      <c r="I20456" s="3"/>
      <c r="J20456" s="3"/>
      <c r="K20456" s="3"/>
      <c r="L20456" s="3"/>
      <c r="M20456" s="3"/>
      <c r="N20456" s="3"/>
      <c r="O20456" s="3"/>
      <c r="P20456" s="3"/>
      <c r="Q20456" s="3"/>
      <c r="R20456" s="3"/>
      <c r="S20456" s="3"/>
    </row>
    <row r="20457" spans="5:19" x14ac:dyDescent="0.3">
      <c r="E20457"/>
      <c r="F20457"/>
      <c r="G20457" s="3"/>
      <c r="H20457" s="3"/>
      <c r="I20457" s="3"/>
      <c r="J20457" s="3"/>
      <c r="K20457" s="3"/>
      <c r="L20457" s="3"/>
      <c r="M20457" s="3"/>
      <c r="N20457" s="3"/>
      <c r="O20457" s="3"/>
      <c r="P20457" s="3"/>
      <c r="Q20457" s="3"/>
      <c r="R20457" s="3"/>
      <c r="S20457" s="3"/>
    </row>
    <row r="20458" spans="5:19" x14ac:dyDescent="0.3">
      <c r="E20458"/>
      <c r="F20458"/>
      <c r="G20458" s="3"/>
      <c r="H20458" s="3"/>
      <c r="I20458" s="3"/>
      <c r="J20458" s="3"/>
      <c r="K20458" s="3"/>
      <c r="L20458" s="3"/>
      <c r="M20458" s="3"/>
      <c r="N20458" s="3"/>
      <c r="O20458" s="3"/>
      <c r="P20458" s="3"/>
      <c r="Q20458" s="3"/>
      <c r="R20458" s="3"/>
      <c r="S20458" s="3"/>
    </row>
    <row r="20459" spans="5:19" x14ac:dyDescent="0.3">
      <c r="E20459"/>
      <c r="F20459"/>
      <c r="G20459" s="3"/>
      <c r="H20459" s="3"/>
      <c r="I20459" s="3"/>
      <c r="J20459" s="3"/>
      <c r="K20459" s="3"/>
      <c r="L20459" s="3"/>
      <c r="M20459" s="3"/>
      <c r="N20459" s="3"/>
      <c r="O20459" s="3"/>
      <c r="P20459" s="3"/>
      <c r="Q20459" s="3"/>
      <c r="R20459" s="3"/>
      <c r="S20459" s="3"/>
    </row>
    <row r="20460" spans="5:19" x14ac:dyDescent="0.3">
      <c r="E20460"/>
      <c r="F20460"/>
      <c r="G20460" s="3"/>
      <c r="H20460" s="3"/>
      <c r="I20460" s="3"/>
      <c r="J20460" s="3"/>
      <c r="K20460" s="3"/>
      <c r="L20460" s="3"/>
      <c r="M20460" s="3"/>
      <c r="N20460" s="3"/>
      <c r="O20460" s="3"/>
      <c r="P20460" s="3"/>
      <c r="Q20460" s="3"/>
      <c r="R20460" s="3"/>
      <c r="S20460" s="3"/>
    </row>
    <row r="20461" spans="5:19" x14ac:dyDescent="0.3">
      <c r="E20461"/>
      <c r="F20461"/>
      <c r="G20461" s="3"/>
      <c r="H20461" s="3"/>
      <c r="I20461" s="3"/>
      <c r="J20461" s="3"/>
      <c r="K20461" s="3"/>
      <c r="L20461" s="3"/>
      <c r="M20461" s="3"/>
      <c r="N20461" s="3"/>
      <c r="O20461" s="3"/>
      <c r="P20461" s="3"/>
      <c r="Q20461" s="3"/>
      <c r="R20461" s="3"/>
      <c r="S20461" s="3"/>
    </row>
    <row r="20462" spans="5:19" x14ac:dyDescent="0.3">
      <c r="E20462"/>
      <c r="F20462"/>
      <c r="G20462" s="3"/>
      <c r="H20462" s="3"/>
      <c r="I20462" s="3"/>
      <c r="J20462" s="3"/>
      <c r="K20462" s="3"/>
      <c r="L20462" s="3"/>
      <c r="M20462" s="3"/>
      <c r="N20462" s="3"/>
      <c r="O20462" s="3"/>
      <c r="P20462" s="3"/>
      <c r="Q20462" s="3"/>
      <c r="R20462" s="3"/>
      <c r="S20462" s="3"/>
    </row>
    <row r="20463" spans="5:19" x14ac:dyDescent="0.3">
      <c r="E20463"/>
      <c r="F20463"/>
      <c r="G20463" s="3"/>
      <c r="H20463" s="3"/>
      <c r="I20463" s="3"/>
      <c r="J20463" s="3"/>
      <c r="K20463" s="3"/>
      <c r="L20463" s="3"/>
      <c r="M20463" s="3"/>
      <c r="N20463" s="3"/>
      <c r="O20463" s="3"/>
      <c r="P20463" s="3"/>
      <c r="Q20463" s="3"/>
      <c r="R20463" s="3"/>
      <c r="S20463" s="3"/>
    </row>
    <row r="20464" spans="5:19" x14ac:dyDescent="0.3">
      <c r="E20464"/>
      <c r="F20464"/>
      <c r="G20464" s="3"/>
      <c r="H20464" s="3"/>
      <c r="I20464" s="3"/>
      <c r="J20464" s="3"/>
      <c r="K20464" s="3"/>
      <c r="L20464" s="3"/>
      <c r="M20464" s="3"/>
      <c r="N20464" s="3"/>
      <c r="O20464" s="3"/>
      <c r="P20464" s="3"/>
      <c r="Q20464" s="3"/>
      <c r="R20464" s="3"/>
      <c r="S20464" s="3"/>
    </row>
    <row r="20465" spans="5:19" x14ac:dyDescent="0.3">
      <c r="E20465"/>
      <c r="F20465"/>
      <c r="G20465" s="3"/>
      <c r="H20465" s="3"/>
      <c r="I20465" s="3"/>
      <c r="J20465" s="3"/>
      <c r="K20465" s="3"/>
      <c r="L20465" s="3"/>
      <c r="M20465" s="3"/>
      <c r="N20465" s="3"/>
      <c r="O20465" s="3"/>
      <c r="P20465" s="3"/>
      <c r="Q20465" s="3"/>
      <c r="R20465" s="3"/>
      <c r="S20465" s="3"/>
    </row>
    <row r="20466" spans="5:19" x14ac:dyDescent="0.3">
      <c r="E20466"/>
      <c r="F20466"/>
      <c r="G20466" s="3"/>
      <c r="H20466" s="3"/>
      <c r="I20466" s="3"/>
      <c r="J20466" s="3"/>
      <c r="K20466" s="3"/>
      <c r="L20466" s="3"/>
      <c r="M20466" s="3"/>
      <c r="N20466" s="3"/>
      <c r="O20466" s="3"/>
      <c r="P20466" s="3"/>
      <c r="Q20466" s="3"/>
      <c r="R20466" s="3"/>
      <c r="S20466" s="3"/>
    </row>
    <row r="20467" spans="5:19" x14ac:dyDescent="0.3">
      <c r="E20467"/>
      <c r="F20467"/>
      <c r="G20467" s="3"/>
      <c r="H20467" s="3"/>
      <c r="I20467" s="3"/>
      <c r="J20467" s="3"/>
      <c r="K20467" s="3"/>
      <c r="L20467" s="3"/>
      <c r="M20467" s="3"/>
      <c r="N20467" s="3"/>
      <c r="O20467" s="3"/>
      <c r="P20467" s="3"/>
      <c r="Q20467" s="3"/>
      <c r="R20467" s="3"/>
      <c r="S20467" s="3"/>
    </row>
    <row r="20468" spans="5:19" x14ac:dyDescent="0.3">
      <c r="E20468"/>
      <c r="F20468"/>
      <c r="G20468" s="3"/>
      <c r="H20468" s="3"/>
      <c r="I20468" s="3"/>
      <c r="J20468" s="3"/>
      <c r="K20468" s="3"/>
      <c r="L20468" s="3"/>
      <c r="M20468" s="3"/>
      <c r="N20468" s="3"/>
      <c r="O20468" s="3"/>
      <c r="P20468" s="3"/>
      <c r="Q20468" s="3"/>
      <c r="R20468" s="3"/>
      <c r="S20468" s="3"/>
    </row>
    <row r="20469" spans="5:19" x14ac:dyDescent="0.3">
      <c r="E20469"/>
      <c r="F20469"/>
      <c r="G20469" s="3"/>
      <c r="H20469" s="3"/>
      <c r="I20469" s="3"/>
      <c r="J20469" s="3"/>
      <c r="K20469" s="3"/>
      <c r="L20469" s="3"/>
      <c r="M20469" s="3"/>
      <c r="N20469" s="3"/>
      <c r="O20469" s="3"/>
      <c r="P20469" s="3"/>
      <c r="Q20469" s="3"/>
      <c r="R20469" s="3"/>
      <c r="S20469" s="3"/>
    </row>
    <row r="20470" spans="5:19" x14ac:dyDescent="0.3">
      <c r="E20470"/>
      <c r="F20470"/>
      <c r="G20470" s="3"/>
      <c r="H20470" s="3"/>
      <c r="I20470" s="3"/>
      <c r="J20470" s="3"/>
      <c r="K20470" s="3"/>
      <c r="L20470" s="3"/>
      <c r="M20470" s="3"/>
      <c r="N20470" s="3"/>
      <c r="O20470" s="3"/>
      <c r="P20470" s="3"/>
      <c r="Q20470" s="3"/>
      <c r="R20470" s="3"/>
      <c r="S20470" s="3"/>
    </row>
    <row r="20471" spans="5:19" x14ac:dyDescent="0.3">
      <c r="E20471"/>
      <c r="F20471"/>
      <c r="G20471" s="3"/>
      <c r="H20471" s="3"/>
      <c r="I20471" s="3"/>
      <c r="J20471" s="3"/>
      <c r="K20471" s="3"/>
      <c r="L20471" s="3"/>
      <c r="M20471" s="3"/>
      <c r="N20471" s="3"/>
      <c r="O20471" s="3"/>
      <c r="P20471" s="3"/>
      <c r="Q20471" s="3"/>
      <c r="R20471" s="3"/>
      <c r="S20471" s="3"/>
    </row>
    <row r="20472" spans="5:19" x14ac:dyDescent="0.3">
      <c r="E20472"/>
      <c r="F20472"/>
      <c r="G20472" s="3"/>
      <c r="H20472" s="3"/>
      <c r="I20472" s="3"/>
      <c r="J20472" s="3"/>
      <c r="K20472" s="3"/>
      <c r="L20472" s="3"/>
      <c r="M20472" s="3"/>
      <c r="N20472" s="3"/>
      <c r="O20472" s="3"/>
      <c r="P20472" s="3"/>
      <c r="Q20472" s="3"/>
      <c r="R20472" s="3"/>
      <c r="S20472" s="3"/>
    </row>
    <row r="20473" spans="5:19" x14ac:dyDescent="0.3">
      <c r="E20473"/>
      <c r="F20473"/>
      <c r="G20473" s="3"/>
      <c r="H20473" s="3"/>
      <c r="I20473" s="3"/>
      <c r="J20473" s="3"/>
      <c r="K20473" s="3"/>
      <c r="L20473" s="3"/>
      <c r="M20473" s="3"/>
      <c r="N20473" s="3"/>
      <c r="O20473" s="3"/>
      <c r="P20473" s="3"/>
      <c r="Q20473" s="3"/>
      <c r="R20473" s="3"/>
      <c r="S20473" s="3"/>
    </row>
    <row r="20474" spans="5:19" x14ac:dyDescent="0.3">
      <c r="E20474"/>
      <c r="F20474"/>
      <c r="G20474" s="3"/>
      <c r="H20474" s="3"/>
      <c r="I20474" s="3"/>
      <c r="J20474" s="3"/>
      <c r="K20474" s="3"/>
      <c r="L20474" s="3"/>
      <c r="M20474" s="3"/>
      <c r="N20474" s="3"/>
      <c r="O20474" s="3"/>
      <c r="P20474" s="3"/>
      <c r="Q20474" s="3"/>
      <c r="R20474" s="3"/>
      <c r="S20474" s="3"/>
    </row>
    <row r="20475" spans="5:19" x14ac:dyDescent="0.3">
      <c r="E20475"/>
      <c r="F20475"/>
      <c r="G20475" s="3"/>
      <c r="H20475" s="3"/>
      <c r="I20475" s="3"/>
      <c r="J20475" s="3"/>
      <c r="K20475" s="3"/>
      <c r="L20475" s="3"/>
      <c r="M20475" s="3"/>
      <c r="N20475" s="3"/>
      <c r="O20475" s="3"/>
      <c r="P20475" s="3"/>
      <c r="Q20475" s="3"/>
      <c r="R20475" s="3"/>
      <c r="S20475" s="3"/>
    </row>
    <row r="20476" spans="5:19" x14ac:dyDescent="0.3">
      <c r="E20476"/>
      <c r="F20476"/>
      <c r="G20476" s="3"/>
      <c r="H20476" s="3"/>
      <c r="I20476" s="3"/>
      <c r="J20476" s="3"/>
      <c r="K20476" s="3"/>
      <c r="L20476" s="3"/>
      <c r="M20476" s="3"/>
      <c r="N20476" s="3"/>
      <c r="O20476" s="3"/>
      <c r="P20476" s="3"/>
      <c r="Q20476" s="3"/>
      <c r="R20476" s="3"/>
      <c r="S20476" s="3"/>
    </row>
    <row r="20477" spans="5:19" x14ac:dyDescent="0.3">
      <c r="E20477"/>
      <c r="F20477"/>
      <c r="G20477" s="3"/>
      <c r="H20477" s="3"/>
      <c r="I20477" s="3"/>
      <c r="J20477" s="3"/>
      <c r="K20477" s="3"/>
      <c r="L20477" s="3"/>
      <c r="M20477" s="3"/>
      <c r="N20477" s="3"/>
      <c r="O20477" s="3"/>
      <c r="P20477" s="3"/>
      <c r="Q20477" s="3"/>
      <c r="R20477" s="3"/>
      <c r="S20477" s="3"/>
    </row>
    <row r="20478" spans="5:19" x14ac:dyDescent="0.3">
      <c r="E20478"/>
      <c r="F20478"/>
      <c r="G20478" s="3"/>
      <c r="H20478" s="3"/>
      <c r="I20478" s="3"/>
      <c r="J20478" s="3"/>
      <c r="K20478" s="3"/>
      <c r="L20478" s="3"/>
      <c r="M20478" s="3"/>
      <c r="N20478" s="3"/>
      <c r="O20478" s="3"/>
      <c r="P20478" s="3"/>
      <c r="Q20478" s="3"/>
      <c r="R20478" s="3"/>
      <c r="S20478" s="3"/>
    </row>
    <row r="20479" spans="5:19" x14ac:dyDescent="0.3">
      <c r="E20479"/>
      <c r="F20479"/>
      <c r="G20479" s="3"/>
      <c r="H20479" s="3"/>
      <c r="I20479" s="3"/>
      <c r="J20479" s="3"/>
      <c r="K20479" s="3"/>
      <c r="L20479" s="3"/>
      <c r="M20479" s="3"/>
      <c r="N20479" s="3"/>
      <c r="O20479" s="3"/>
      <c r="P20479" s="3"/>
      <c r="Q20479" s="3"/>
      <c r="R20479" s="3"/>
      <c r="S20479" s="3"/>
    </row>
    <row r="20480" spans="5:19" x14ac:dyDescent="0.3">
      <c r="E20480"/>
      <c r="F20480"/>
      <c r="G20480" s="3"/>
      <c r="H20480" s="3"/>
      <c r="I20480" s="3"/>
      <c r="J20480" s="3"/>
      <c r="K20480" s="3"/>
      <c r="L20480" s="3"/>
      <c r="M20480" s="3"/>
      <c r="N20480" s="3"/>
      <c r="O20480" s="3"/>
      <c r="P20480" s="3"/>
      <c r="Q20480" s="3"/>
      <c r="R20480" s="3"/>
      <c r="S20480" s="3"/>
    </row>
    <row r="20481" spans="5:19" x14ac:dyDescent="0.3">
      <c r="E20481"/>
      <c r="F20481"/>
      <c r="G20481" s="3"/>
      <c r="H20481" s="3"/>
      <c r="I20481" s="3"/>
      <c r="J20481" s="3"/>
      <c r="K20481" s="3"/>
      <c r="L20481" s="3"/>
      <c r="M20481" s="3"/>
      <c r="N20481" s="3"/>
      <c r="O20481" s="3"/>
      <c r="P20481" s="3"/>
      <c r="Q20481" s="3"/>
      <c r="R20481" s="3"/>
      <c r="S20481" s="3"/>
    </row>
    <row r="20482" spans="5:19" x14ac:dyDescent="0.3">
      <c r="E20482"/>
      <c r="F20482"/>
      <c r="G20482" s="3"/>
      <c r="H20482" s="3"/>
      <c r="I20482" s="3"/>
      <c r="J20482" s="3"/>
      <c r="K20482" s="3"/>
      <c r="L20482" s="3"/>
      <c r="M20482" s="3"/>
      <c r="N20482" s="3"/>
      <c r="O20482" s="3"/>
      <c r="P20482" s="3"/>
      <c r="Q20482" s="3"/>
      <c r="R20482" s="3"/>
      <c r="S20482" s="3"/>
    </row>
    <row r="20483" spans="5:19" x14ac:dyDescent="0.3">
      <c r="E20483"/>
      <c r="F20483"/>
      <c r="G20483" s="3"/>
      <c r="H20483" s="3"/>
      <c r="I20483" s="3"/>
      <c r="J20483" s="3"/>
      <c r="K20483" s="3"/>
      <c r="L20483" s="3"/>
      <c r="M20483" s="3"/>
      <c r="N20483" s="3"/>
      <c r="O20483" s="3"/>
      <c r="P20483" s="3"/>
      <c r="Q20483" s="3"/>
      <c r="R20483" s="3"/>
      <c r="S20483" s="3"/>
    </row>
    <row r="20484" spans="5:19" x14ac:dyDescent="0.3">
      <c r="E20484"/>
      <c r="F20484"/>
      <c r="G20484" s="3"/>
      <c r="H20484" s="3"/>
      <c r="I20484" s="3"/>
      <c r="J20484" s="3"/>
      <c r="K20484" s="3"/>
      <c r="L20484" s="3"/>
      <c r="M20484" s="3"/>
      <c r="N20484" s="3"/>
      <c r="O20484" s="3"/>
      <c r="P20484" s="3"/>
      <c r="Q20484" s="3"/>
      <c r="R20484" s="3"/>
      <c r="S20484" s="3"/>
    </row>
    <row r="20485" spans="5:19" x14ac:dyDescent="0.3">
      <c r="E20485"/>
      <c r="F20485"/>
      <c r="G20485" s="3"/>
      <c r="H20485" s="3"/>
      <c r="I20485" s="3"/>
      <c r="J20485" s="3"/>
      <c r="K20485" s="3"/>
      <c r="L20485" s="3"/>
      <c r="M20485" s="3"/>
      <c r="N20485" s="3"/>
      <c r="O20485" s="3"/>
      <c r="P20485" s="3"/>
      <c r="Q20485" s="3"/>
      <c r="R20485" s="3"/>
      <c r="S20485" s="3"/>
    </row>
    <row r="20486" spans="5:19" x14ac:dyDescent="0.3">
      <c r="E20486"/>
      <c r="F20486"/>
      <c r="G20486" s="3"/>
      <c r="H20486" s="3"/>
      <c r="I20486" s="3"/>
      <c r="J20486" s="3"/>
      <c r="K20486" s="3"/>
      <c r="L20486" s="3"/>
      <c r="M20486" s="3"/>
      <c r="N20486" s="3"/>
      <c r="O20486" s="3"/>
      <c r="P20486" s="3"/>
      <c r="Q20486" s="3"/>
      <c r="R20486" s="3"/>
      <c r="S20486" s="3"/>
    </row>
    <row r="20487" spans="5:19" x14ac:dyDescent="0.3">
      <c r="E20487"/>
      <c r="F20487"/>
      <c r="G20487" s="3"/>
      <c r="H20487" s="3"/>
      <c r="I20487" s="3"/>
      <c r="J20487" s="3"/>
      <c r="K20487" s="3"/>
      <c r="L20487" s="3"/>
      <c r="M20487" s="3"/>
      <c r="N20487" s="3"/>
      <c r="O20487" s="3"/>
      <c r="P20487" s="3"/>
      <c r="Q20487" s="3"/>
      <c r="R20487" s="3"/>
      <c r="S20487" s="3"/>
    </row>
    <row r="20488" spans="5:19" x14ac:dyDescent="0.3">
      <c r="E20488"/>
      <c r="F20488"/>
      <c r="G20488" s="3"/>
      <c r="H20488" s="3"/>
      <c r="I20488" s="3"/>
      <c r="J20488" s="3"/>
      <c r="K20488" s="3"/>
      <c r="L20488" s="3"/>
      <c r="M20488" s="3"/>
      <c r="N20488" s="3"/>
      <c r="O20488" s="3"/>
      <c r="P20488" s="3"/>
      <c r="Q20488" s="3"/>
      <c r="R20488" s="3"/>
      <c r="S20488" s="3"/>
    </row>
    <row r="20489" spans="5:19" x14ac:dyDescent="0.3">
      <c r="E20489"/>
      <c r="F20489"/>
      <c r="G20489" s="3"/>
      <c r="H20489" s="3"/>
      <c r="I20489" s="3"/>
      <c r="J20489" s="3"/>
      <c r="K20489" s="3"/>
      <c r="L20489" s="3"/>
      <c r="M20489" s="3"/>
      <c r="N20489" s="3"/>
      <c r="O20489" s="3"/>
      <c r="P20489" s="3"/>
      <c r="Q20489" s="3"/>
      <c r="R20489" s="3"/>
      <c r="S20489" s="3"/>
    </row>
    <row r="20490" spans="5:19" x14ac:dyDescent="0.3">
      <c r="E20490"/>
      <c r="F20490"/>
      <c r="G20490" s="3"/>
      <c r="H20490" s="3"/>
      <c r="I20490" s="3"/>
      <c r="J20490" s="3"/>
      <c r="K20490" s="3"/>
      <c r="L20490" s="3"/>
      <c r="M20490" s="3"/>
      <c r="N20490" s="3"/>
      <c r="O20490" s="3"/>
      <c r="P20490" s="3"/>
      <c r="Q20490" s="3"/>
      <c r="R20490" s="3"/>
      <c r="S20490" s="3"/>
    </row>
    <row r="20491" spans="5:19" x14ac:dyDescent="0.3">
      <c r="E20491"/>
      <c r="F20491"/>
      <c r="G20491" s="3"/>
      <c r="H20491" s="3"/>
      <c r="I20491" s="3"/>
      <c r="J20491" s="3"/>
      <c r="K20491" s="3"/>
      <c r="L20491" s="3"/>
      <c r="M20491" s="3"/>
      <c r="N20491" s="3"/>
      <c r="O20491" s="3"/>
      <c r="P20491" s="3"/>
      <c r="Q20491" s="3"/>
      <c r="R20491" s="3"/>
      <c r="S20491" s="3"/>
    </row>
    <row r="20492" spans="5:19" x14ac:dyDescent="0.3">
      <c r="E20492"/>
      <c r="F20492"/>
      <c r="G20492" s="3"/>
      <c r="H20492" s="3"/>
      <c r="I20492" s="3"/>
      <c r="J20492" s="3"/>
      <c r="K20492" s="3"/>
      <c r="L20492" s="3"/>
      <c r="M20492" s="3"/>
      <c r="N20492" s="3"/>
      <c r="O20492" s="3"/>
      <c r="P20492" s="3"/>
      <c r="Q20492" s="3"/>
      <c r="R20492" s="3"/>
      <c r="S20492" s="3"/>
    </row>
    <row r="20493" spans="5:19" x14ac:dyDescent="0.3">
      <c r="E20493"/>
      <c r="F20493"/>
      <c r="G20493" s="3"/>
      <c r="H20493" s="3"/>
      <c r="I20493" s="3"/>
      <c r="J20493" s="3"/>
      <c r="K20493" s="3"/>
      <c r="L20493" s="3"/>
      <c r="M20493" s="3"/>
      <c r="N20493" s="3"/>
      <c r="O20493" s="3"/>
      <c r="P20493" s="3"/>
      <c r="Q20493" s="3"/>
      <c r="R20493" s="3"/>
      <c r="S20493" s="3"/>
    </row>
    <row r="20494" spans="5:19" x14ac:dyDescent="0.3">
      <c r="E20494"/>
      <c r="F20494"/>
      <c r="G20494" s="3"/>
      <c r="H20494" s="3"/>
      <c r="I20494" s="3"/>
      <c r="J20494" s="3"/>
      <c r="K20494" s="3"/>
      <c r="L20494" s="3"/>
      <c r="M20494" s="3"/>
      <c r="N20494" s="3"/>
      <c r="O20494" s="3"/>
      <c r="P20494" s="3"/>
      <c r="Q20494" s="3"/>
      <c r="R20494" s="3"/>
      <c r="S20494" s="3"/>
    </row>
    <row r="20495" spans="5:19" x14ac:dyDescent="0.3">
      <c r="E20495"/>
      <c r="F20495"/>
      <c r="G20495" s="3"/>
      <c r="H20495" s="3"/>
      <c r="I20495" s="3"/>
      <c r="J20495" s="3"/>
      <c r="K20495" s="3"/>
      <c r="L20495" s="3"/>
      <c r="M20495" s="3"/>
      <c r="N20495" s="3"/>
      <c r="O20495" s="3"/>
      <c r="P20495" s="3"/>
      <c r="Q20495" s="3"/>
      <c r="R20495" s="3"/>
      <c r="S20495" s="3"/>
    </row>
    <row r="20496" spans="5:19" x14ac:dyDescent="0.3">
      <c r="E20496"/>
      <c r="F20496"/>
      <c r="G20496" s="3"/>
      <c r="H20496" s="3"/>
      <c r="I20496" s="3"/>
      <c r="J20496" s="3"/>
      <c r="K20496" s="3"/>
      <c r="L20496" s="3"/>
      <c r="M20496" s="3"/>
      <c r="N20496" s="3"/>
      <c r="O20496" s="3"/>
      <c r="P20496" s="3"/>
      <c r="Q20496" s="3"/>
      <c r="R20496" s="3"/>
      <c r="S20496" s="3"/>
    </row>
    <row r="20497" spans="5:19" x14ac:dyDescent="0.3">
      <c r="E20497"/>
      <c r="F20497"/>
      <c r="G20497" s="3"/>
      <c r="H20497" s="3"/>
      <c r="I20497" s="3"/>
      <c r="J20497" s="3"/>
      <c r="K20497" s="3"/>
      <c r="L20497" s="3"/>
      <c r="M20497" s="3"/>
      <c r="N20497" s="3"/>
      <c r="O20497" s="3"/>
      <c r="P20497" s="3"/>
      <c r="Q20497" s="3"/>
      <c r="R20497" s="3"/>
      <c r="S20497" s="3"/>
    </row>
    <row r="20498" spans="5:19" x14ac:dyDescent="0.3">
      <c r="E20498"/>
      <c r="F20498"/>
      <c r="G20498" s="3"/>
      <c r="H20498" s="3"/>
      <c r="I20498" s="3"/>
      <c r="J20498" s="3"/>
      <c r="K20498" s="3"/>
      <c r="L20498" s="3"/>
      <c r="M20498" s="3"/>
      <c r="N20498" s="3"/>
      <c r="O20498" s="3"/>
      <c r="P20498" s="3"/>
      <c r="Q20498" s="3"/>
      <c r="R20498" s="3"/>
      <c r="S20498" s="3"/>
    </row>
    <row r="20499" spans="5:19" x14ac:dyDescent="0.3">
      <c r="E20499"/>
      <c r="F20499"/>
      <c r="G20499" s="3"/>
      <c r="H20499" s="3"/>
      <c r="I20499" s="3"/>
      <c r="J20499" s="3"/>
      <c r="K20499" s="3"/>
      <c r="L20499" s="3"/>
      <c r="M20499" s="3"/>
      <c r="N20499" s="3"/>
      <c r="O20499" s="3"/>
      <c r="P20499" s="3"/>
      <c r="Q20499" s="3"/>
      <c r="R20499" s="3"/>
      <c r="S20499" s="3"/>
    </row>
    <row r="20500" spans="5:19" x14ac:dyDescent="0.3">
      <c r="E20500"/>
      <c r="F20500"/>
      <c r="G20500" s="3"/>
      <c r="H20500" s="3"/>
      <c r="I20500" s="3"/>
      <c r="J20500" s="3"/>
      <c r="K20500" s="3"/>
      <c r="L20500" s="3"/>
      <c r="M20500" s="3"/>
      <c r="N20500" s="3"/>
      <c r="O20500" s="3"/>
      <c r="P20500" s="3"/>
      <c r="Q20500" s="3"/>
      <c r="R20500" s="3"/>
      <c r="S20500" s="3"/>
    </row>
    <row r="20501" spans="5:19" x14ac:dyDescent="0.3">
      <c r="E20501"/>
      <c r="F20501"/>
      <c r="G20501" s="3"/>
      <c r="H20501" s="3"/>
      <c r="I20501" s="3"/>
      <c r="J20501" s="3"/>
      <c r="K20501" s="3"/>
      <c r="L20501" s="3"/>
      <c r="M20501" s="3"/>
      <c r="N20501" s="3"/>
      <c r="O20501" s="3"/>
      <c r="P20501" s="3"/>
      <c r="Q20501" s="3"/>
      <c r="R20501" s="3"/>
      <c r="S20501" s="3"/>
    </row>
    <row r="20502" spans="5:19" x14ac:dyDescent="0.3">
      <c r="E20502"/>
      <c r="F20502"/>
      <c r="G20502" s="3"/>
      <c r="H20502" s="3"/>
      <c r="I20502" s="3"/>
      <c r="J20502" s="3"/>
      <c r="K20502" s="3"/>
      <c r="L20502" s="3"/>
      <c r="M20502" s="3"/>
      <c r="N20502" s="3"/>
      <c r="O20502" s="3"/>
      <c r="P20502" s="3"/>
      <c r="Q20502" s="3"/>
      <c r="R20502" s="3"/>
      <c r="S20502" s="3"/>
    </row>
    <row r="20503" spans="5:19" x14ac:dyDescent="0.3">
      <c r="E20503"/>
      <c r="F20503"/>
      <c r="G20503" s="3"/>
      <c r="H20503" s="3"/>
      <c r="I20503" s="3"/>
      <c r="J20503" s="3"/>
      <c r="K20503" s="3"/>
      <c r="L20503" s="3"/>
      <c r="M20503" s="3"/>
      <c r="N20503" s="3"/>
      <c r="O20503" s="3"/>
      <c r="P20503" s="3"/>
      <c r="Q20503" s="3"/>
      <c r="R20503" s="3"/>
      <c r="S20503" s="3"/>
    </row>
    <row r="20504" spans="5:19" x14ac:dyDescent="0.3">
      <c r="E20504"/>
      <c r="F20504"/>
      <c r="G20504" s="3"/>
      <c r="H20504" s="3"/>
      <c r="I20504" s="3"/>
      <c r="J20504" s="3"/>
      <c r="K20504" s="3"/>
      <c r="L20504" s="3"/>
      <c r="M20504" s="3"/>
      <c r="N20504" s="3"/>
      <c r="O20504" s="3"/>
      <c r="P20504" s="3"/>
      <c r="Q20504" s="3"/>
      <c r="R20504" s="3"/>
      <c r="S20504" s="3"/>
    </row>
    <row r="20505" spans="5:19" x14ac:dyDescent="0.3">
      <c r="E20505"/>
      <c r="F20505"/>
      <c r="G20505" s="3"/>
      <c r="H20505" s="3"/>
      <c r="I20505" s="3"/>
      <c r="J20505" s="3"/>
      <c r="K20505" s="3"/>
      <c r="L20505" s="3"/>
      <c r="M20505" s="3"/>
      <c r="N20505" s="3"/>
      <c r="O20505" s="3"/>
      <c r="P20505" s="3"/>
      <c r="Q20505" s="3"/>
      <c r="R20505" s="3"/>
      <c r="S20505" s="3"/>
    </row>
    <row r="20506" spans="5:19" x14ac:dyDescent="0.3">
      <c r="E20506"/>
      <c r="F20506"/>
      <c r="G20506" s="3"/>
      <c r="H20506" s="3"/>
      <c r="I20506" s="3"/>
      <c r="J20506" s="3"/>
      <c r="K20506" s="3"/>
      <c r="L20506" s="3"/>
      <c r="M20506" s="3"/>
      <c r="N20506" s="3"/>
      <c r="O20506" s="3"/>
      <c r="P20506" s="3"/>
      <c r="Q20506" s="3"/>
      <c r="R20506" s="3"/>
      <c r="S20506" s="3"/>
    </row>
    <row r="20507" spans="5:19" x14ac:dyDescent="0.3">
      <c r="E20507"/>
      <c r="F20507"/>
      <c r="G20507" s="3"/>
      <c r="H20507" s="3"/>
      <c r="I20507" s="3"/>
      <c r="J20507" s="3"/>
      <c r="K20507" s="3"/>
      <c r="L20507" s="3"/>
      <c r="M20507" s="3"/>
      <c r="N20507" s="3"/>
      <c r="O20507" s="3"/>
      <c r="P20507" s="3"/>
      <c r="Q20507" s="3"/>
      <c r="R20507" s="3"/>
      <c r="S20507" s="3"/>
    </row>
    <row r="20508" spans="5:19" x14ac:dyDescent="0.3">
      <c r="E20508"/>
      <c r="F20508"/>
      <c r="G20508" s="3"/>
      <c r="H20508" s="3"/>
      <c r="I20508" s="3"/>
      <c r="J20508" s="3"/>
      <c r="K20508" s="3"/>
      <c r="L20508" s="3"/>
      <c r="M20508" s="3"/>
      <c r="N20508" s="3"/>
      <c r="O20508" s="3"/>
      <c r="P20508" s="3"/>
      <c r="Q20508" s="3"/>
      <c r="R20508" s="3"/>
      <c r="S20508" s="3"/>
    </row>
    <row r="20509" spans="5:19" x14ac:dyDescent="0.3">
      <c r="E20509"/>
      <c r="F20509"/>
      <c r="G20509" s="3"/>
      <c r="H20509" s="3"/>
      <c r="I20509" s="3"/>
      <c r="J20509" s="3"/>
      <c r="K20509" s="3"/>
      <c r="L20509" s="3"/>
      <c r="M20509" s="3"/>
      <c r="N20509" s="3"/>
      <c r="O20509" s="3"/>
      <c r="P20509" s="3"/>
      <c r="Q20509" s="3"/>
      <c r="R20509" s="3"/>
      <c r="S20509" s="3"/>
    </row>
    <row r="20510" spans="5:19" x14ac:dyDescent="0.3">
      <c r="E20510"/>
      <c r="F20510"/>
      <c r="G20510" s="3"/>
      <c r="H20510" s="3"/>
      <c r="I20510" s="3"/>
      <c r="J20510" s="3"/>
      <c r="K20510" s="3"/>
      <c r="L20510" s="3"/>
      <c r="M20510" s="3"/>
      <c r="N20510" s="3"/>
      <c r="O20510" s="3"/>
      <c r="P20510" s="3"/>
      <c r="Q20510" s="3"/>
      <c r="R20510" s="3"/>
      <c r="S20510" s="3"/>
    </row>
    <row r="20511" spans="5:19" x14ac:dyDescent="0.3">
      <c r="E20511"/>
      <c r="F20511"/>
      <c r="G20511" s="3"/>
      <c r="H20511" s="3"/>
      <c r="I20511" s="3"/>
      <c r="J20511" s="3"/>
      <c r="K20511" s="3"/>
      <c r="L20511" s="3"/>
      <c r="M20511" s="3"/>
      <c r="N20511" s="3"/>
      <c r="O20511" s="3"/>
      <c r="P20511" s="3"/>
      <c r="Q20511" s="3"/>
      <c r="R20511" s="3"/>
      <c r="S20511" s="3"/>
    </row>
    <row r="20512" spans="5:19" x14ac:dyDescent="0.3">
      <c r="E20512"/>
      <c r="F20512"/>
      <c r="G20512" s="3"/>
      <c r="H20512" s="3"/>
      <c r="I20512" s="3"/>
      <c r="J20512" s="3"/>
      <c r="K20512" s="3"/>
      <c r="L20512" s="3"/>
      <c r="M20512" s="3"/>
      <c r="N20512" s="3"/>
      <c r="O20512" s="3"/>
      <c r="P20512" s="3"/>
      <c r="Q20512" s="3"/>
      <c r="R20512" s="3"/>
      <c r="S20512" s="3"/>
    </row>
    <row r="20513" spans="5:19" x14ac:dyDescent="0.3">
      <c r="E20513"/>
      <c r="F20513"/>
      <c r="G20513" s="3"/>
      <c r="H20513" s="3"/>
      <c r="I20513" s="3"/>
      <c r="J20513" s="3"/>
      <c r="K20513" s="3"/>
      <c r="L20513" s="3"/>
      <c r="M20513" s="3"/>
      <c r="N20513" s="3"/>
      <c r="O20513" s="3"/>
      <c r="P20513" s="3"/>
      <c r="Q20513" s="3"/>
      <c r="R20513" s="3"/>
      <c r="S20513" s="3"/>
    </row>
    <row r="20514" spans="5:19" x14ac:dyDescent="0.3">
      <c r="E20514"/>
      <c r="F20514"/>
      <c r="G20514" s="3"/>
      <c r="H20514" s="3"/>
      <c r="I20514" s="3"/>
      <c r="J20514" s="3"/>
      <c r="K20514" s="3"/>
      <c r="L20514" s="3"/>
      <c r="M20514" s="3"/>
      <c r="N20514" s="3"/>
      <c r="O20514" s="3"/>
      <c r="P20514" s="3"/>
      <c r="Q20514" s="3"/>
      <c r="R20514" s="3"/>
      <c r="S20514" s="3"/>
    </row>
    <row r="20515" spans="5:19" x14ac:dyDescent="0.3">
      <c r="E20515"/>
      <c r="F20515"/>
      <c r="G20515" s="3"/>
      <c r="H20515" s="3"/>
      <c r="I20515" s="3"/>
      <c r="J20515" s="3"/>
      <c r="K20515" s="3"/>
      <c r="L20515" s="3"/>
      <c r="M20515" s="3"/>
      <c r="N20515" s="3"/>
      <c r="O20515" s="3"/>
      <c r="P20515" s="3"/>
      <c r="Q20515" s="3"/>
      <c r="R20515" s="3"/>
      <c r="S20515" s="3"/>
    </row>
    <row r="20516" spans="5:19" x14ac:dyDescent="0.3">
      <c r="E20516"/>
      <c r="F20516"/>
      <c r="G20516" s="3"/>
      <c r="H20516" s="3"/>
      <c r="I20516" s="3"/>
      <c r="J20516" s="3"/>
      <c r="K20516" s="3"/>
      <c r="L20516" s="3"/>
      <c r="M20516" s="3"/>
      <c r="N20516" s="3"/>
      <c r="O20516" s="3"/>
      <c r="P20516" s="3"/>
      <c r="Q20516" s="3"/>
      <c r="R20516" s="3"/>
      <c r="S20516" s="3"/>
    </row>
    <row r="20517" spans="5:19" x14ac:dyDescent="0.3">
      <c r="E20517"/>
      <c r="F20517"/>
      <c r="G20517" s="3"/>
      <c r="H20517" s="3"/>
      <c r="I20517" s="3"/>
      <c r="J20517" s="3"/>
      <c r="K20517" s="3"/>
      <c r="L20517" s="3"/>
      <c r="M20517" s="3"/>
      <c r="N20517" s="3"/>
      <c r="O20517" s="3"/>
      <c r="P20517" s="3"/>
      <c r="Q20517" s="3"/>
      <c r="R20517" s="3"/>
      <c r="S20517" s="3"/>
    </row>
    <row r="20518" spans="5:19" x14ac:dyDescent="0.3">
      <c r="E20518"/>
      <c r="F20518"/>
      <c r="G20518" s="3"/>
      <c r="H20518" s="3"/>
      <c r="I20518" s="3"/>
      <c r="J20518" s="3"/>
      <c r="K20518" s="3"/>
      <c r="L20518" s="3"/>
      <c r="M20518" s="3"/>
      <c r="N20518" s="3"/>
      <c r="O20518" s="3"/>
      <c r="P20518" s="3"/>
      <c r="Q20518" s="3"/>
      <c r="R20518" s="3"/>
      <c r="S20518" s="3"/>
    </row>
    <row r="20519" spans="5:19" x14ac:dyDescent="0.3">
      <c r="E20519"/>
      <c r="F20519"/>
      <c r="G20519" s="3"/>
      <c r="H20519" s="3"/>
      <c r="I20519" s="3"/>
      <c r="J20519" s="3"/>
      <c r="K20519" s="3"/>
      <c r="L20519" s="3"/>
      <c r="M20519" s="3"/>
      <c r="N20519" s="3"/>
      <c r="O20519" s="3"/>
      <c r="P20519" s="3"/>
      <c r="Q20519" s="3"/>
      <c r="R20519" s="3"/>
      <c r="S20519" s="3"/>
    </row>
    <row r="20520" spans="5:19" x14ac:dyDescent="0.3">
      <c r="E20520"/>
      <c r="F20520"/>
      <c r="G20520" s="3"/>
      <c r="H20520" s="3"/>
      <c r="I20520" s="3"/>
      <c r="J20520" s="3"/>
      <c r="K20520" s="3"/>
      <c r="L20520" s="3"/>
      <c r="M20520" s="3"/>
      <c r="N20520" s="3"/>
      <c r="O20520" s="3"/>
      <c r="P20520" s="3"/>
      <c r="Q20520" s="3"/>
      <c r="R20520" s="3"/>
      <c r="S20520" s="3"/>
    </row>
    <row r="20521" spans="5:19" x14ac:dyDescent="0.3">
      <c r="E20521"/>
      <c r="F20521"/>
      <c r="G20521" s="3"/>
      <c r="H20521" s="3"/>
      <c r="I20521" s="3"/>
      <c r="J20521" s="3"/>
      <c r="K20521" s="3"/>
      <c r="L20521" s="3"/>
      <c r="M20521" s="3"/>
      <c r="N20521" s="3"/>
      <c r="O20521" s="3"/>
      <c r="P20521" s="3"/>
      <c r="Q20521" s="3"/>
      <c r="R20521" s="3"/>
      <c r="S20521" s="3"/>
    </row>
    <row r="20522" spans="5:19" x14ac:dyDescent="0.3">
      <c r="E20522"/>
      <c r="F20522"/>
      <c r="G20522" s="3"/>
      <c r="H20522" s="3"/>
      <c r="I20522" s="3"/>
      <c r="J20522" s="3"/>
      <c r="K20522" s="3"/>
      <c r="L20522" s="3"/>
      <c r="M20522" s="3"/>
      <c r="N20522" s="3"/>
      <c r="O20522" s="3"/>
      <c r="P20522" s="3"/>
      <c r="Q20522" s="3"/>
      <c r="R20522" s="3"/>
      <c r="S20522" s="3"/>
    </row>
    <row r="20523" spans="5:19" x14ac:dyDescent="0.3">
      <c r="E20523"/>
      <c r="F20523"/>
      <c r="G20523" s="3"/>
      <c r="H20523" s="3"/>
      <c r="I20523" s="3"/>
      <c r="J20523" s="3"/>
      <c r="K20523" s="3"/>
      <c r="L20523" s="3"/>
      <c r="M20523" s="3"/>
      <c r="N20523" s="3"/>
      <c r="O20523" s="3"/>
      <c r="P20523" s="3"/>
      <c r="Q20523" s="3"/>
      <c r="R20523" s="3"/>
      <c r="S20523" s="3"/>
    </row>
    <row r="20524" spans="5:19" x14ac:dyDescent="0.3">
      <c r="E20524"/>
      <c r="F20524"/>
      <c r="G20524" s="3"/>
      <c r="H20524" s="3"/>
      <c r="I20524" s="3"/>
      <c r="J20524" s="3"/>
      <c r="K20524" s="3"/>
      <c r="L20524" s="3"/>
      <c r="M20524" s="3"/>
      <c r="N20524" s="3"/>
      <c r="O20524" s="3"/>
      <c r="P20524" s="3"/>
      <c r="Q20524" s="3"/>
      <c r="R20524" s="3"/>
      <c r="S20524" s="3"/>
    </row>
    <row r="20525" spans="5:19" x14ac:dyDescent="0.3">
      <c r="E20525"/>
      <c r="F20525"/>
      <c r="G20525" s="3"/>
      <c r="H20525" s="3"/>
      <c r="I20525" s="3"/>
      <c r="J20525" s="3"/>
      <c r="K20525" s="3"/>
      <c r="L20525" s="3"/>
      <c r="M20525" s="3"/>
      <c r="N20525" s="3"/>
      <c r="O20525" s="3"/>
      <c r="P20525" s="3"/>
      <c r="Q20525" s="3"/>
      <c r="R20525" s="3"/>
      <c r="S20525" s="3"/>
    </row>
    <row r="20526" spans="5:19" x14ac:dyDescent="0.3">
      <c r="E20526"/>
      <c r="F20526"/>
      <c r="G20526" s="3"/>
      <c r="H20526" s="3"/>
      <c r="I20526" s="3"/>
      <c r="J20526" s="3"/>
      <c r="K20526" s="3"/>
      <c r="L20526" s="3"/>
      <c r="M20526" s="3"/>
      <c r="N20526" s="3"/>
      <c r="O20526" s="3"/>
      <c r="P20526" s="3"/>
      <c r="Q20526" s="3"/>
      <c r="R20526" s="3"/>
      <c r="S20526" s="3"/>
    </row>
    <row r="20527" spans="5:19" x14ac:dyDescent="0.3">
      <c r="E20527"/>
      <c r="F20527"/>
      <c r="G20527" s="3"/>
      <c r="H20527" s="3"/>
      <c r="I20527" s="3"/>
      <c r="J20527" s="3"/>
      <c r="K20527" s="3"/>
      <c r="L20527" s="3"/>
      <c r="M20527" s="3"/>
      <c r="N20527" s="3"/>
      <c r="O20527" s="3"/>
      <c r="P20527" s="3"/>
      <c r="Q20527" s="3"/>
      <c r="R20527" s="3"/>
      <c r="S20527" s="3"/>
    </row>
    <row r="20528" spans="5:19" x14ac:dyDescent="0.3">
      <c r="E20528"/>
      <c r="F20528"/>
      <c r="G20528" s="3"/>
      <c r="H20528" s="3"/>
      <c r="I20528" s="3"/>
      <c r="J20528" s="3"/>
      <c r="K20528" s="3"/>
      <c r="L20528" s="3"/>
      <c r="M20528" s="3"/>
      <c r="N20528" s="3"/>
      <c r="O20528" s="3"/>
      <c r="P20528" s="3"/>
      <c r="Q20528" s="3"/>
      <c r="R20528" s="3"/>
      <c r="S20528" s="3"/>
    </row>
    <row r="20529" spans="5:19" x14ac:dyDescent="0.3">
      <c r="E20529"/>
      <c r="F20529"/>
      <c r="G20529" s="3"/>
      <c r="H20529" s="3"/>
      <c r="I20529" s="3"/>
      <c r="J20529" s="3"/>
      <c r="K20529" s="3"/>
      <c r="L20529" s="3"/>
      <c r="M20529" s="3"/>
      <c r="N20529" s="3"/>
      <c r="O20529" s="3"/>
      <c r="P20529" s="3"/>
      <c r="Q20529" s="3"/>
      <c r="R20529" s="3"/>
      <c r="S20529" s="3"/>
    </row>
    <row r="20530" spans="5:19" x14ac:dyDescent="0.3">
      <c r="E20530"/>
      <c r="F20530"/>
      <c r="G20530" s="3"/>
      <c r="H20530" s="3"/>
      <c r="I20530" s="3"/>
      <c r="J20530" s="3"/>
      <c r="K20530" s="3"/>
      <c r="L20530" s="3"/>
      <c r="M20530" s="3"/>
      <c r="N20530" s="3"/>
      <c r="O20530" s="3"/>
      <c r="P20530" s="3"/>
      <c r="Q20530" s="3"/>
      <c r="R20530" s="3"/>
      <c r="S20530" s="3"/>
    </row>
    <row r="20531" spans="5:19" x14ac:dyDescent="0.3">
      <c r="E20531"/>
      <c r="F20531"/>
      <c r="G20531" s="3"/>
      <c r="H20531" s="3"/>
      <c r="I20531" s="3"/>
      <c r="J20531" s="3"/>
      <c r="K20531" s="3"/>
      <c r="L20531" s="3"/>
      <c r="M20531" s="3"/>
      <c r="N20531" s="3"/>
      <c r="O20531" s="3"/>
      <c r="P20531" s="3"/>
      <c r="Q20531" s="3"/>
      <c r="R20531" s="3"/>
      <c r="S20531" s="3"/>
    </row>
    <row r="20532" spans="5:19" x14ac:dyDescent="0.3">
      <c r="E20532"/>
      <c r="F20532"/>
      <c r="G20532" s="3"/>
      <c r="H20532" s="3"/>
      <c r="I20532" s="3"/>
      <c r="J20532" s="3"/>
      <c r="K20532" s="3"/>
      <c r="L20532" s="3"/>
      <c r="M20532" s="3"/>
      <c r="N20532" s="3"/>
      <c r="O20532" s="3"/>
      <c r="P20532" s="3"/>
      <c r="Q20532" s="3"/>
      <c r="R20532" s="3"/>
      <c r="S20532" s="3"/>
    </row>
    <row r="20533" spans="5:19" x14ac:dyDescent="0.3">
      <c r="E20533"/>
      <c r="F20533"/>
      <c r="G20533" s="3"/>
      <c r="H20533" s="3"/>
      <c r="I20533" s="3"/>
      <c r="J20533" s="3"/>
      <c r="K20533" s="3"/>
      <c r="L20533" s="3"/>
      <c r="M20533" s="3"/>
      <c r="N20533" s="3"/>
      <c r="O20533" s="3"/>
      <c r="P20533" s="3"/>
      <c r="Q20533" s="3"/>
      <c r="R20533" s="3"/>
      <c r="S20533" s="3"/>
    </row>
    <row r="20534" spans="5:19" x14ac:dyDescent="0.3">
      <c r="E20534"/>
      <c r="F20534"/>
      <c r="G20534" s="3"/>
      <c r="H20534" s="3"/>
      <c r="I20534" s="3"/>
      <c r="J20534" s="3"/>
      <c r="K20534" s="3"/>
      <c r="L20534" s="3"/>
      <c r="M20534" s="3"/>
      <c r="N20534" s="3"/>
      <c r="O20534" s="3"/>
      <c r="P20534" s="3"/>
      <c r="Q20534" s="3"/>
      <c r="R20534" s="3"/>
      <c r="S20534" s="3"/>
    </row>
    <row r="20535" spans="5:19" x14ac:dyDescent="0.3">
      <c r="E20535"/>
      <c r="F20535"/>
      <c r="G20535" s="3"/>
      <c r="H20535" s="3"/>
      <c r="I20535" s="3"/>
      <c r="J20535" s="3"/>
      <c r="K20535" s="3"/>
      <c r="L20535" s="3"/>
      <c r="M20535" s="3"/>
      <c r="N20535" s="3"/>
      <c r="O20535" s="3"/>
      <c r="P20535" s="3"/>
      <c r="Q20535" s="3"/>
      <c r="R20535" s="3"/>
      <c r="S20535" s="3"/>
    </row>
    <row r="20536" spans="5:19" x14ac:dyDescent="0.3">
      <c r="E20536"/>
      <c r="F20536"/>
      <c r="G20536" s="3"/>
      <c r="H20536" s="3"/>
      <c r="I20536" s="3"/>
      <c r="J20536" s="3"/>
      <c r="K20536" s="3"/>
      <c r="L20536" s="3"/>
      <c r="M20536" s="3"/>
      <c r="N20536" s="3"/>
      <c r="O20536" s="3"/>
      <c r="P20536" s="3"/>
      <c r="Q20536" s="3"/>
      <c r="R20536" s="3"/>
      <c r="S20536" s="3"/>
    </row>
    <row r="20537" spans="5:19" x14ac:dyDescent="0.3">
      <c r="E20537"/>
      <c r="F20537"/>
      <c r="G20537" s="3"/>
      <c r="H20537" s="3"/>
      <c r="I20537" s="3"/>
      <c r="J20537" s="3"/>
      <c r="K20537" s="3"/>
      <c r="L20537" s="3"/>
      <c r="M20537" s="3"/>
      <c r="N20537" s="3"/>
      <c r="O20537" s="3"/>
      <c r="P20537" s="3"/>
      <c r="Q20537" s="3"/>
      <c r="R20537" s="3"/>
      <c r="S20537" s="3"/>
    </row>
    <row r="20538" spans="5:19" x14ac:dyDescent="0.3">
      <c r="E20538"/>
      <c r="F20538"/>
      <c r="G20538" s="3"/>
      <c r="H20538" s="3"/>
      <c r="I20538" s="3"/>
      <c r="J20538" s="3"/>
      <c r="K20538" s="3"/>
      <c r="L20538" s="3"/>
      <c r="M20538" s="3"/>
      <c r="N20538" s="3"/>
      <c r="O20538" s="3"/>
      <c r="P20538" s="3"/>
      <c r="Q20538" s="3"/>
      <c r="R20538" s="3"/>
      <c r="S20538" s="3"/>
    </row>
    <row r="20539" spans="5:19" x14ac:dyDescent="0.3">
      <c r="E20539"/>
      <c r="F20539"/>
      <c r="G20539" s="3"/>
      <c r="H20539" s="3"/>
      <c r="I20539" s="3"/>
      <c r="J20539" s="3"/>
      <c r="K20539" s="3"/>
      <c r="L20539" s="3"/>
      <c r="M20539" s="3"/>
      <c r="N20539" s="3"/>
      <c r="O20539" s="3"/>
      <c r="P20539" s="3"/>
      <c r="Q20539" s="3"/>
      <c r="R20539" s="3"/>
      <c r="S20539" s="3"/>
    </row>
    <row r="20540" spans="5:19" x14ac:dyDescent="0.3">
      <c r="E20540"/>
      <c r="F20540"/>
      <c r="G20540" s="3"/>
      <c r="H20540" s="3"/>
      <c r="I20540" s="3"/>
      <c r="J20540" s="3"/>
      <c r="K20540" s="3"/>
      <c r="L20540" s="3"/>
      <c r="M20540" s="3"/>
      <c r="N20540" s="3"/>
      <c r="O20540" s="3"/>
      <c r="P20540" s="3"/>
      <c r="Q20540" s="3"/>
      <c r="R20540" s="3"/>
      <c r="S20540" s="3"/>
    </row>
    <row r="20541" spans="5:19" x14ac:dyDescent="0.3">
      <c r="E20541"/>
      <c r="F20541"/>
      <c r="G20541" s="3"/>
      <c r="H20541" s="3"/>
      <c r="I20541" s="3"/>
      <c r="J20541" s="3"/>
      <c r="K20541" s="3"/>
      <c r="L20541" s="3"/>
      <c r="M20541" s="3"/>
      <c r="N20541" s="3"/>
      <c r="O20541" s="3"/>
      <c r="P20541" s="3"/>
      <c r="Q20541" s="3"/>
      <c r="R20541" s="3"/>
      <c r="S20541" s="3"/>
    </row>
    <row r="20542" spans="5:19" x14ac:dyDescent="0.3">
      <c r="E20542"/>
      <c r="F20542"/>
      <c r="G20542" s="3"/>
      <c r="H20542" s="3"/>
      <c r="I20542" s="3"/>
      <c r="J20542" s="3"/>
      <c r="K20542" s="3"/>
      <c r="L20542" s="3"/>
      <c r="M20542" s="3"/>
      <c r="N20542" s="3"/>
      <c r="O20542" s="3"/>
      <c r="P20542" s="3"/>
      <c r="Q20542" s="3"/>
      <c r="R20542" s="3"/>
      <c r="S20542" s="3"/>
    </row>
    <row r="20543" spans="5:19" x14ac:dyDescent="0.3">
      <c r="E20543"/>
      <c r="F20543"/>
      <c r="G20543" s="3"/>
      <c r="H20543" s="3"/>
      <c r="I20543" s="3"/>
      <c r="J20543" s="3"/>
      <c r="K20543" s="3"/>
      <c r="L20543" s="3"/>
      <c r="M20543" s="3"/>
      <c r="N20543" s="3"/>
      <c r="O20543" s="3"/>
      <c r="P20543" s="3"/>
      <c r="Q20543" s="3"/>
      <c r="R20543" s="3"/>
      <c r="S20543" s="3"/>
    </row>
    <row r="20544" spans="5:19" x14ac:dyDescent="0.3">
      <c r="E20544"/>
      <c r="F20544"/>
      <c r="G20544" s="3"/>
      <c r="H20544" s="3"/>
      <c r="I20544" s="3"/>
      <c r="J20544" s="3"/>
      <c r="K20544" s="3"/>
      <c r="L20544" s="3"/>
      <c r="M20544" s="3"/>
      <c r="N20544" s="3"/>
      <c r="O20544" s="3"/>
      <c r="P20544" s="3"/>
      <c r="Q20544" s="3"/>
      <c r="R20544" s="3"/>
      <c r="S20544" s="3"/>
    </row>
    <row r="20545" spans="5:19" x14ac:dyDescent="0.3">
      <c r="E20545"/>
      <c r="F20545"/>
      <c r="G20545" s="3"/>
      <c r="H20545" s="3"/>
      <c r="I20545" s="3"/>
      <c r="J20545" s="3"/>
      <c r="K20545" s="3"/>
      <c r="L20545" s="3"/>
      <c r="M20545" s="3"/>
      <c r="N20545" s="3"/>
      <c r="O20545" s="3"/>
      <c r="P20545" s="3"/>
      <c r="Q20545" s="3"/>
      <c r="R20545" s="3"/>
      <c r="S20545" s="3"/>
    </row>
    <row r="20546" spans="5:19" x14ac:dyDescent="0.3">
      <c r="E20546"/>
      <c r="F20546"/>
      <c r="G20546" s="3"/>
      <c r="H20546" s="3"/>
      <c r="I20546" s="3"/>
      <c r="J20546" s="3"/>
      <c r="K20546" s="3"/>
      <c r="L20546" s="3"/>
      <c r="M20546" s="3"/>
      <c r="N20546" s="3"/>
      <c r="O20546" s="3"/>
      <c r="P20546" s="3"/>
      <c r="Q20546" s="3"/>
      <c r="R20546" s="3"/>
      <c r="S20546" s="3"/>
    </row>
    <row r="20547" spans="5:19" x14ac:dyDescent="0.3">
      <c r="E20547"/>
      <c r="F20547"/>
      <c r="G20547" s="3"/>
      <c r="H20547" s="3"/>
      <c r="I20547" s="3"/>
      <c r="J20547" s="3"/>
      <c r="K20547" s="3"/>
      <c r="L20547" s="3"/>
      <c r="M20547" s="3"/>
      <c r="N20547" s="3"/>
      <c r="O20547" s="3"/>
      <c r="P20547" s="3"/>
      <c r="Q20547" s="3"/>
      <c r="R20547" s="3"/>
      <c r="S20547" s="3"/>
    </row>
    <row r="20548" spans="5:19" x14ac:dyDescent="0.3">
      <c r="E20548"/>
      <c r="F20548"/>
      <c r="G20548" s="3"/>
      <c r="H20548" s="3"/>
      <c r="I20548" s="3"/>
      <c r="J20548" s="3"/>
      <c r="K20548" s="3"/>
      <c r="L20548" s="3"/>
      <c r="M20548" s="3"/>
      <c r="N20548" s="3"/>
      <c r="O20548" s="3"/>
      <c r="P20548" s="3"/>
      <c r="Q20548" s="3"/>
      <c r="R20548" s="3"/>
      <c r="S20548" s="3"/>
    </row>
    <row r="20549" spans="5:19" x14ac:dyDescent="0.3">
      <c r="E20549"/>
      <c r="F20549"/>
      <c r="G20549" s="3"/>
      <c r="H20549" s="3"/>
      <c r="I20549" s="3"/>
      <c r="J20549" s="3"/>
      <c r="K20549" s="3"/>
      <c r="L20549" s="3"/>
      <c r="M20549" s="3"/>
      <c r="N20549" s="3"/>
      <c r="O20549" s="3"/>
      <c r="P20549" s="3"/>
      <c r="Q20549" s="3"/>
      <c r="R20549" s="3"/>
      <c r="S20549" s="3"/>
    </row>
    <row r="20550" spans="5:19" x14ac:dyDescent="0.3">
      <c r="E20550"/>
      <c r="F20550"/>
      <c r="G20550" s="3"/>
      <c r="H20550" s="3"/>
      <c r="I20550" s="3"/>
      <c r="J20550" s="3"/>
      <c r="K20550" s="3"/>
      <c r="L20550" s="3"/>
      <c r="M20550" s="3"/>
      <c r="N20550" s="3"/>
      <c r="O20550" s="3"/>
      <c r="P20550" s="3"/>
      <c r="Q20550" s="3"/>
      <c r="R20550" s="3"/>
      <c r="S20550" s="3"/>
    </row>
    <row r="20551" spans="5:19" x14ac:dyDescent="0.3">
      <c r="E20551"/>
      <c r="F20551"/>
      <c r="G20551" s="3"/>
      <c r="H20551" s="3"/>
      <c r="I20551" s="3"/>
      <c r="J20551" s="3"/>
      <c r="K20551" s="3"/>
      <c r="L20551" s="3"/>
      <c r="M20551" s="3"/>
      <c r="N20551" s="3"/>
      <c r="O20551" s="3"/>
      <c r="P20551" s="3"/>
      <c r="Q20551" s="3"/>
      <c r="R20551" s="3"/>
      <c r="S20551" s="3"/>
    </row>
    <row r="20552" spans="5:19" x14ac:dyDescent="0.3">
      <c r="E20552"/>
      <c r="F20552"/>
      <c r="G20552" s="3"/>
      <c r="H20552" s="3"/>
      <c r="I20552" s="3"/>
      <c r="J20552" s="3"/>
      <c r="K20552" s="3"/>
      <c r="L20552" s="3"/>
      <c r="M20552" s="3"/>
      <c r="N20552" s="3"/>
      <c r="O20552" s="3"/>
      <c r="P20552" s="3"/>
      <c r="Q20552" s="3"/>
      <c r="R20552" s="3"/>
      <c r="S20552" s="3"/>
    </row>
    <row r="20553" spans="5:19" x14ac:dyDescent="0.3">
      <c r="E20553"/>
      <c r="F20553"/>
      <c r="G20553" s="3"/>
      <c r="H20553" s="3"/>
      <c r="I20553" s="3"/>
      <c r="J20553" s="3"/>
      <c r="K20553" s="3"/>
      <c r="L20553" s="3"/>
      <c r="M20553" s="3"/>
      <c r="N20553" s="3"/>
      <c r="O20553" s="3"/>
      <c r="P20553" s="3"/>
      <c r="Q20553" s="3"/>
      <c r="R20553" s="3"/>
      <c r="S20553" s="3"/>
    </row>
    <row r="20554" spans="5:19" x14ac:dyDescent="0.3">
      <c r="E20554"/>
      <c r="F20554"/>
      <c r="G20554" s="3"/>
      <c r="H20554" s="3"/>
      <c r="I20554" s="3"/>
      <c r="J20554" s="3"/>
      <c r="K20554" s="3"/>
      <c r="L20554" s="3"/>
      <c r="M20554" s="3"/>
      <c r="N20554" s="3"/>
      <c r="O20554" s="3"/>
      <c r="P20554" s="3"/>
      <c r="Q20554" s="3"/>
      <c r="R20554" s="3"/>
      <c r="S20554" s="3"/>
    </row>
    <row r="20555" spans="5:19" x14ac:dyDescent="0.3">
      <c r="E20555"/>
      <c r="F20555"/>
      <c r="G20555" s="3"/>
      <c r="H20555" s="3"/>
      <c r="I20555" s="3"/>
      <c r="J20555" s="3"/>
      <c r="K20555" s="3"/>
      <c r="L20555" s="3"/>
      <c r="M20555" s="3"/>
      <c r="N20555" s="3"/>
      <c r="O20555" s="3"/>
      <c r="P20555" s="3"/>
      <c r="Q20555" s="3"/>
      <c r="R20555" s="3"/>
      <c r="S20555" s="3"/>
    </row>
    <row r="20556" spans="5:19" x14ac:dyDescent="0.3">
      <c r="E20556"/>
      <c r="F20556"/>
      <c r="G20556" s="3"/>
      <c r="H20556" s="3"/>
      <c r="I20556" s="3"/>
      <c r="J20556" s="3"/>
      <c r="K20556" s="3"/>
      <c r="L20556" s="3"/>
      <c r="M20556" s="3"/>
      <c r="N20556" s="3"/>
      <c r="O20556" s="3"/>
      <c r="P20556" s="3"/>
      <c r="Q20556" s="3"/>
      <c r="R20556" s="3"/>
      <c r="S20556" s="3"/>
    </row>
    <row r="20557" spans="5:19" x14ac:dyDescent="0.3">
      <c r="E20557"/>
      <c r="F20557"/>
      <c r="G20557" s="3"/>
      <c r="H20557" s="3"/>
      <c r="I20557" s="3"/>
      <c r="J20557" s="3"/>
      <c r="K20557" s="3"/>
      <c r="L20557" s="3"/>
      <c r="M20557" s="3"/>
      <c r="N20557" s="3"/>
      <c r="O20557" s="3"/>
      <c r="P20557" s="3"/>
      <c r="Q20557" s="3"/>
      <c r="R20557" s="3"/>
      <c r="S20557" s="3"/>
    </row>
    <row r="20558" spans="5:19" x14ac:dyDescent="0.3">
      <c r="E20558"/>
      <c r="F20558"/>
      <c r="G20558" s="3"/>
      <c r="H20558" s="3"/>
      <c r="I20558" s="3"/>
      <c r="J20558" s="3"/>
      <c r="K20558" s="3"/>
      <c r="L20558" s="3"/>
      <c r="M20558" s="3"/>
      <c r="N20558" s="3"/>
      <c r="O20558" s="3"/>
      <c r="P20558" s="3"/>
      <c r="Q20558" s="3"/>
      <c r="R20558" s="3"/>
      <c r="S20558" s="3"/>
    </row>
    <row r="20559" spans="5:19" x14ac:dyDescent="0.3">
      <c r="E20559"/>
      <c r="F20559"/>
      <c r="G20559" s="3"/>
      <c r="H20559" s="3"/>
      <c r="I20559" s="3"/>
      <c r="J20559" s="3"/>
      <c r="K20559" s="3"/>
      <c r="L20559" s="3"/>
      <c r="M20559" s="3"/>
      <c r="N20559" s="3"/>
      <c r="O20559" s="3"/>
      <c r="P20559" s="3"/>
      <c r="Q20559" s="3"/>
      <c r="R20559" s="3"/>
      <c r="S20559" s="3"/>
    </row>
    <row r="20560" spans="5:19" x14ac:dyDescent="0.3">
      <c r="E20560"/>
      <c r="F20560"/>
      <c r="G20560" s="3"/>
      <c r="H20560" s="3"/>
      <c r="I20560" s="3"/>
      <c r="J20560" s="3"/>
      <c r="K20560" s="3"/>
      <c r="L20560" s="3"/>
      <c r="M20560" s="3"/>
      <c r="N20560" s="3"/>
      <c r="O20560" s="3"/>
      <c r="P20560" s="3"/>
      <c r="Q20560" s="3"/>
      <c r="R20560" s="3"/>
      <c r="S20560" s="3"/>
    </row>
    <row r="20561" spans="5:19" x14ac:dyDescent="0.3">
      <c r="E20561"/>
      <c r="F20561"/>
      <c r="G20561" s="3"/>
      <c r="H20561" s="3"/>
      <c r="I20561" s="3"/>
      <c r="J20561" s="3"/>
      <c r="K20561" s="3"/>
      <c r="L20561" s="3"/>
      <c r="M20561" s="3"/>
      <c r="N20561" s="3"/>
      <c r="O20561" s="3"/>
      <c r="P20561" s="3"/>
      <c r="Q20561" s="3"/>
      <c r="R20561" s="3"/>
      <c r="S20561" s="3"/>
    </row>
    <row r="20562" spans="5:19" x14ac:dyDescent="0.3">
      <c r="E20562"/>
      <c r="F20562"/>
      <c r="G20562" s="3"/>
      <c r="H20562" s="3"/>
      <c r="I20562" s="3"/>
      <c r="J20562" s="3"/>
      <c r="K20562" s="3"/>
      <c r="L20562" s="3"/>
      <c r="M20562" s="3"/>
      <c r="N20562" s="3"/>
      <c r="O20562" s="3"/>
      <c r="P20562" s="3"/>
      <c r="Q20562" s="3"/>
      <c r="R20562" s="3"/>
      <c r="S20562" s="3"/>
    </row>
    <row r="20563" spans="5:19" x14ac:dyDescent="0.3">
      <c r="E20563"/>
      <c r="F20563"/>
      <c r="G20563" s="3"/>
      <c r="H20563" s="3"/>
      <c r="I20563" s="3"/>
      <c r="J20563" s="3"/>
      <c r="K20563" s="3"/>
      <c r="L20563" s="3"/>
      <c r="M20563" s="3"/>
      <c r="N20563" s="3"/>
      <c r="O20563" s="3"/>
      <c r="P20563" s="3"/>
      <c r="Q20563" s="3"/>
      <c r="R20563" s="3"/>
      <c r="S20563" s="3"/>
    </row>
    <row r="20564" spans="5:19" x14ac:dyDescent="0.3">
      <c r="E20564"/>
      <c r="F20564"/>
      <c r="G20564" s="3"/>
      <c r="H20564" s="3"/>
      <c r="I20564" s="3"/>
      <c r="J20564" s="3"/>
      <c r="K20564" s="3"/>
      <c r="L20564" s="3"/>
      <c r="M20564" s="3"/>
      <c r="N20564" s="3"/>
      <c r="O20564" s="3"/>
      <c r="P20564" s="3"/>
      <c r="Q20564" s="3"/>
      <c r="R20564" s="3"/>
      <c r="S20564" s="3"/>
    </row>
    <row r="20565" spans="5:19" x14ac:dyDescent="0.3">
      <c r="E20565"/>
      <c r="F20565"/>
      <c r="G20565" s="3"/>
      <c r="H20565" s="3"/>
      <c r="I20565" s="3"/>
      <c r="J20565" s="3"/>
      <c r="K20565" s="3"/>
      <c r="L20565" s="3"/>
      <c r="M20565" s="3"/>
      <c r="N20565" s="3"/>
      <c r="O20565" s="3"/>
      <c r="P20565" s="3"/>
      <c r="Q20565" s="3"/>
      <c r="R20565" s="3"/>
      <c r="S20565" s="3"/>
    </row>
    <row r="20566" spans="5:19" x14ac:dyDescent="0.3">
      <c r="E20566"/>
      <c r="F20566"/>
      <c r="G20566" s="3"/>
      <c r="H20566" s="3"/>
      <c r="I20566" s="3"/>
      <c r="J20566" s="3"/>
      <c r="K20566" s="3"/>
      <c r="L20566" s="3"/>
      <c r="M20566" s="3"/>
      <c r="N20566" s="3"/>
      <c r="O20566" s="3"/>
      <c r="P20566" s="3"/>
      <c r="Q20566" s="3"/>
      <c r="R20566" s="3"/>
      <c r="S20566" s="3"/>
    </row>
    <row r="20567" spans="5:19" x14ac:dyDescent="0.3">
      <c r="E20567"/>
      <c r="F20567"/>
      <c r="G20567" s="3"/>
      <c r="H20567" s="3"/>
      <c r="I20567" s="3"/>
      <c r="J20567" s="3"/>
      <c r="K20567" s="3"/>
      <c r="L20567" s="3"/>
      <c r="M20567" s="3"/>
      <c r="N20567" s="3"/>
      <c r="O20567" s="3"/>
      <c r="P20567" s="3"/>
      <c r="Q20567" s="3"/>
      <c r="R20567" s="3"/>
      <c r="S20567" s="3"/>
    </row>
    <row r="20568" spans="5:19" x14ac:dyDescent="0.3">
      <c r="E20568"/>
      <c r="F20568"/>
      <c r="G20568" s="3"/>
      <c r="H20568" s="3"/>
      <c r="I20568" s="3"/>
      <c r="J20568" s="3"/>
      <c r="K20568" s="3"/>
      <c r="L20568" s="3"/>
      <c r="M20568" s="3"/>
      <c r="N20568" s="3"/>
      <c r="O20568" s="3"/>
      <c r="P20568" s="3"/>
      <c r="Q20568" s="3"/>
      <c r="R20568" s="3"/>
      <c r="S20568" s="3"/>
    </row>
    <row r="20569" spans="5:19" x14ac:dyDescent="0.3">
      <c r="E20569"/>
      <c r="F20569"/>
      <c r="G20569" s="3"/>
      <c r="H20569" s="3"/>
      <c r="I20569" s="3"/>
      <c r="J20569" s="3"/>
      <c r="K20569" s="3"/>
      <c r="L20569" s="3"/>
      <c r="M20569" s="3"/>
      <c r="N20569" s="3"/>
      <c r="O20569" s="3"/>
      <c r="P20569" s="3"/>
      <c r="Q20569" s="3"/>
      <c r="R20569" s="3"/>
      <c r="S20569" s="3"/>
    </row>
    <row r="20570" spans="5:19" x14ac:dyDescent="0.3">
      <c r="E20570"/>
      <c r="F20570"/>
      <c r="G20570" s="3"/>
      <c r="H20570" s="3"/>
      <c r="I20570" s="3"/>
      <c r="J20570" s="3"/>
      <c r="K20570" s="3"/>
      <c r="L20570" s="3"/>
      <c r="M20570" s="3"/>
      <c r="N20570" s="3"/>
      <c r="O20570" s="3"/>
      <c r="P20570" s="3"/>
      <c r="Q20570" s="3"/>
      <c r="R20570" s="3"/>
      <c r="S20570" s="3"/>
    </row>
    <row r="20571" spans="5:19" x14ac:dyDescent="0.3">
      <c r="E20571"/>
      <c r="F20571"/>
      <c r="G20571" s="3"/>
      <c r="H20571" s="3"/>
      <c r="I20571" s="3"/>
      <c r="J20571" s="3"/>
      <c r="K20571" s="3"/>
      <c r="L20571" s="3"/>
      <c r="M20571" s="3"/>
      <c r="N20571" s="3"/>
      <c r="O20571" s="3"/>
      <c r="P20571" s="3"/>
      <c r="Q20571" s="3"/>
      <c r="R20571" s="3"/>
      <c r="S20571" s="3"/>
    </row>
    <row r="20572" spans="5:19" x14ac:dyDescent="0.3">
      <c r="E20572"/>
      <c r="F20572"/>
      <c r="G20572" s="3"/>
      <c r="H20572" s="3"/>
      <c r="I20572" s="3"/>
      <c r="J20572" s="3"/>
      <c r="K20572" s="3"/>
      <c r="L20572" s="3"/>
      <c r="M20572" s="3"/>
      <c r="N20572" s="3"/>
      <c r="O20572" s="3"/>
      <c r="P20572" s="3"/>
      <c r="Q20572" s="3"/>
      <c r="R20572" s="3"/>
      <c r="S20572" s="3"/>
    </row>
    <row r="20573" spans="5:19" x14ac:dyDescent="0.3">
      <c r="E20573"/>
      <c r="F20573"/>
      <c r="G20573" s="3"/>
      <c r="H20573" s="3"/>
      <c r="I20573" s="3"/>
      <c r="J20573" s="3"/>
      <c r="K20573" s="3"/>
      <c r="L20573" s="3"/>
      <c r="M20573" s="3"/>
      <c r="N20573" s="3"/>
      <c r="O20573" s="3"/>
      <c r="P20573" s="3"/>
      <c r="Q20573" s="3"/>
      <c r="R20573" s="3"/>
      <c r="S20573" s="3"/>
    </row>
    <row r="20574" spans="5:19" x14ac:dyDescent="0.3">
      <c r="E20574"/>
      <c r="F20574"/>
      <c r="G20574" s="3"/>
      <c r="H20574" s="3"/>
      <c r="I20574" s="3"/>
      <c r="J20574" s="3"/>
      <c r="K20574" s="3"/>
      <c r="L20574" s="3"/>
      <c r="M20574" s="3"/>
      <c r="N20574" s="3"/>
      <c r="O20574" s="3"/>
      <c r="P20574" s="3"/>
      <c r="Q20574" s="3"/>
      <c r="R20574" s="3"/>
      <c r="S20574" s="3"/>
    </row>
    <row r="20575" spans="5:19" x14ac:dyDescent="0.3">
      <c r="E20575"/>
      <c r="F20575"/>
      <c r="G20575" s="3"/>
      <c r="H20575" s="3"/>
      <c r="I20575" s="3"/>
      <c r="J20575" s="3"/>
      <c r="K20575" s="3"/>
      <c r="L20575" s="3"/>
      <c r="M20575" s="3"/>
      <c r="N20575" s="3"/>
      <c r="O20575" s="3"/>
      <c r="P20575" s="3"/>
      <c r="Q20575" s="3"/>
      <c r="R20575" s="3"/>
      <c r="S20575" s="3"/>
    </row>
    <row r="20576" spans="5:19" x14ac:dyDescent="0.3">
      <c r="E20576"/>
      <c r="F20576"/>
      <c r="G20576" s="3"/>
      <c r="H20576" s="3"/>
      <c r="I20576" s="3"/>
      <c r="J20576" s="3"/>
      <c r="K20576" s="3"/>
      <c r="L20576" s="3"/>
      <c r="M20576" s="3"/>
      <c r="N20576" s="3"/>
      <c r="O20576" s="3"/>
      <c r="P20576" s="3"/>
      <c r="Q20576" s="3"/>
      <c r="R20576" s="3"/>
      <c r="S20576" s="3"/>
    </row>
    <row r="20577" spans="5:19" x14ac:dyDescent="0.3">
      <c r="E20577"/>
      <c r="F20577"/>
      <c r="G20577" s="3"/>
      <c r="H20577" s="3"/>
      <c r="I20577" s="3"/>
      <c r="J20577" s="3"/>
      <c r="K20577" s="3"/>
      <c r="L20577" s="3"/>
      <c r="M20577" s="3"/>
      <c r="N20577" s="3"/>
      <c r="O20577" s="3"/>
      <c r="P20577" s="3"/>
      <c r="Q20577" s="3"/>
      <c r="R20577" s="3"/>
      <c r="S20577" s="3"/>
    </row>
    <row r="20578" spans="5:19" x14ac:dyDescent="0.3">
      <c r="E20578"/>
      <c r="F20578"/>
      <c r="G20578" s="3"/>
      <c r="H20578" s="3"/>
      <c r="I20578" s="3"/>
      <c r="J20578" s="3"/>
      <c r="K20578" s="3"/>
      <c r="L20578" s="3"/>
      <c r="M20578" s="3"/>
      <c r="N20578" s="3"/>
      <c r="O20578" s="3"/>
      <c r="P20578" s="3"/>
      <c r="Q20578" s="3"/>
      <c r="R20578" s="3"/>
      <c r="S20578" s="3"/>
    </row>
    <row r="20579" spans="5:19" x14ac:dyDescent="0.3">
      <c r="E20579"/>
      <c r="F20579"/>
      <c r="G20579" s="3"/>
      <c r="H20579" s="3"/>
      <c r="I20579" s="3"/>
      <c r="J20579" s="3"/>
      <c r="K20579" s="3"/>
      <c r="L20579" s="3"/>
      <c r="M20579" s="3"/>
      <c r="N20579" s="3"/>
      <c r="O20579" s="3"/>
      <c r="P20579" s="3"/>
      <c r="Q20579" s="3"/>
      <c r="R20579" s="3"/>
      <c r="S20579" s="3"/>
    </row>
    <row r="20580" spans="5:19" x14ac:dyDescent="0.3">
      <c r="E20580"/>
      <c r="F20580"/>
      <c r="G20580" s="3"/>
      <c r="H20580" s="3"/>
      <c r="I20580" s="3"/>
      <c r="J20580" s="3"/>
      <c r="K20580" s="3"/>
      <c r="L20580" s="3"/>
      <c r="M20580" s="3"/>
      <c r="N20580" s="3"/>
      <c r="O20580" s="3"/>
      <c r="P20580" s="3"/>
      <c r="Q20580" s="3"/>
      <c r="R20580" s="3"/>
      <c r="S20580" s="3"/>
    </row>
    <row r="20581" spans="5:19" x14ac:dyDescent="0.3">
      <c r="E20581"/>
      <c r="F20581"/>
      <c r="G20581" s="3"/>
      <c r="H20581" s="3"/>
      <c r="I20581" s="3"/>
      <c r="J20581" s="3"/>
      <c r="K20581" s="3"/>
      <c r="L20581" s="3"/>
      <c r="M20581" s="3"/>
      <c r="N20581" s="3"/>
      <c r="O20581" s="3"/>
      <c r="P20581" s="3"/>
      <c r="Q20581" s="3"/>
      <c r="R20581" s="3"/>
      <c r="S20581" s="3"/>
    </row>
    <row r="20582" spans="5:19" x14ac:dyDescent="0.3">
      <c r="E20582"/>
      <c r="F20582"/>
      <c r="G20582" s="3"/>
      <c r="H20582" s="3"/>
      <c r="I20582" s="3"/>
      <c r="J20582" s="3"/>
      <c r="K20582" s="3"/>
      <c r="L20582" s="3"/>
      <c r="M20582" s="3"/>
      <c r="N20582" s="3"/>
      <c r="O20582" s="3"/>
      <c r="P20582" s="3"/>
      <c r="Q20582" s="3"/>
      <c r="R20582" s="3"/>
      <c r="S20582" s="3"/>
    </row>
    <row r="20583" spans="5:19" x14ac:dyDescent="0.3">
      <c r="E20583"/>
      <c r="F20583"/>
      <c r="G20583" s="3"/>
      <c r="H20583" s="3"/>
      <c r="I20583" s="3"/>
      <c r="J20583" s="3"/>
      <c r="K20583" s="3"/>
      <c r="L20583" s="3"/>
      <c r="M20583" s="3"/>
      <c r="N20583" s="3"/>
      <c r="O20583" s="3"/>
      <c r="P20583" s="3"/>
      <c r="Q20583" s="3"/>
      <c r="R20583" s="3"/>
      <c r="S20583" s="3"/>
    </row>
    <row r="20584" spans="5:19" x14ac:dyDescent="0.3">
      <c r="E20584"/>
      <c r="F20584"/>
      <c r="G20584" s="3"/>
      <c r="H20584" s="3"/>
      <c r="I20584" s="3"/>
      <c r="J20584" s="3"/>
      <c r="K20584" s="3"/>
      <c r="L20584" s="3"/>
      <c r="M20584" s="3"/>
      <c r="N20584" s="3"/>
      <c r="O20584" s="3"/>
      <c r="P20584" s="3"/>
      <c r="Q20584" s="3"/>
      <c r="R20584" s="3"/>
      <c r="S20584" s="3"/>
    </row>
    <row r="20585" spans="5:19" x14ac:dyDescent="0.3">
      <c r="E20585"/>
      <c r="F20585"/>
      <c r="G20585" s="3"/>
      <c r="H20585" s="3"/>
      <c r="I20585" s="3"/>
      <c r="J20585" s="3"/>
      <c r="K20585" s="3"/>
      <c r="L20585" s="3"/>
      <c r="M20585" s="3"/>
      <c r="N20585" s="3"/>
      <c r="O20585" s="3"/>
      <c r="P20585" s="3"/>
      <c r="Q20585" s="3"/>
      <c r="R20585" s="3"/>
      <c r="S20585" s="3"/>
    </row>
    <row r="20586" spans="5:19" x14ac:dyDescent="0.3">
      <c r="E20586"/>
      <c r="F20586"/>
      <c r="G20586" s="3"/>
      <c r="H20586" s="3"/>
      <c r="I20586" s="3"/>
      <c r="J20586" s="3"/>
      <c r="K20586" s="3"/>
      <c r="L20586" s="3"/>
      <c r="M20586" s="3"/>
      <c r="N20586" s="3"/>
      <c r="O20586" s="3"/>
      <c r="P20586" s="3"/>
      <c r="Q20586" s="3"/>
      <c r="R20586" s="3"/>
      <c r="S20586" s="3"/>
    </row>
    <row r="20587" spans="5:19" x14ac:dyDescent="0.3">
      <c r="E20587"/>
      <c r="F20587"/>
      <c r="G20587" s="3"/>
      <c r="H20587" s="3"/>
      <c r="I20587" s="3"/>
      <c r="J20587" s="3"/>
      <c r="K20587" s="3"/>
      <c r="L20587" s="3"/>
      <c r="M20587" s="3"/>
      <c r="N20587" s="3"/>
      <c r="O20587" s="3"/>
      <c r="P20587" s="3"/>
      <c r="Q20587" s="3"/>
      <c r="R20587" s="3"/>
      <c r="S20587" s="3"/>
    </row>
    <row r="20588" spans="5:19" x14ac:dyDescent="0.3">
      <c r="E20588"/>
      <c r="F20588"/>
      <c r="G20588" s="3"/>
      <c r="H20588" s="3"/>
      <c r="I20588" s="3"/>
      <c r="J20588" s="3"/>
      <c r="K20588" s="3"/>
      <c r="L20588" s="3"/>
      <c r="M20588" s="3"/>
      <c r="N20588" s="3"/>
      <c r="O20588" s="3"/>
      <c r="P20588" s="3"/>
      <c r="Q20588" s="3"/>
      <c r="R20588" s="3"/>
      <c r="S20588" s="3"/>
    </row>
    <row r="20589" spans="5:19" x14ac:dyDescent="0.3">
      <c r="E20589"/>
      <c r="F20589"/>
      <c r="G20589" s="3"/>
      <c r="H20589" s="3"/>
      <c r="I20589" s="3"/>
      <c r="J20589" s="3"/>
      <c r="K20589" s="3"/>
      <c r="L20589" s="3"/>
      <c r="M20589" s="3"/>
      <c r="N20589" s="3"/>
      <c r="O20589" s="3"/>
      <c r="P20589" s="3"/>
      <c r="Q20589" s="3"/>
      <c r="R20589" s="3"/>
      <c r="S20589" s="3"/>
    </row>
    <row r="20590" spans="5:19" x14ac:dyDescent="0.3">
      <c r="E20590"/>
      <c r="F20590"/>
      <c r="G20590" s="3"/>
      <c r="H20590" s="3"/>
      <c r="I20590" s="3"/>
      <c r="J20590" s="3"/>
      <c r="K20590" s="3"/>
      <c r="L20590" s="3"/>
      <c r="M20590" s="3"/>
      <c r="N20590" s="3"/>
      <c r="O20590" s="3"/>
      <c r="P20590" s="3"/>
      <c r="Q20590" s="3"/>
      <c r="R20590" s="3"/>
      <c r="S20590" s="3"/>
    </row>
    <row r="20591" spans="5:19" x14ac:dyDescent="0.3">
      <c r="E20591"/>
      <c r="F20591"/>
      <c r="G20591" s="3"/>
      <c r="H20591" s="3"/>
      <c r="I20591" s="3"/>
      <c r="J20591" s="3"/>
      <c r="K20591" s="3"/>
      <c r="L20591" s="3"/>
      <c r="M20591" s="3"/>
      <c r="N20591" s="3"/>
      <c r="O20591" s="3"/>
      <c r="P20591" s="3"/>
      <c r="Q20591" s="3"/>
      <c r="R20591" s="3"/>
      <c r="S20591" s="3"/>
    </row>
    <row r="20592" spans="5:19" x14ac:dyDescent="0.3">
      <c r="E20592"/>
      <c r="F20592"/>
      <c r="G20592" s="3"/>
      <c r="H20592" s="3"/>
      <c r="I20592" s="3"/>
      <c r="J20592" s="3"/>
      <c r="K20592" s="3"/>
      <c r="L20592" s="3"/>
      <c r="M20592" s="3"/>
      <c r="N20592" s="3"/>
      <c r="O20592" s="3"/>
      <c r="P20592" s="3"/>
      <c r="Q20592" s="3"/>
      <c r="R20592" s="3"/>
      <c r="S20592" s="3"/>
    </row>
    <row r="20593" spans="5:19" x14ac:dyDescent="0.3">
      <c r="E20593"/>
      <c r="F20593"/>
      <c r="G20593" s="3"/>
      <c r="H20593" s="3"/>
      <c r="I20593" s="3"/>
      <c r="J20593" s="3"/>
      <c r="K20593" s="3"/>
      <c r="L20593" s="3"/>
      <c r="M20593" s="3"/>
      <c r="N20593" s="3"/>
      <c r="O20593" s="3"/>
      <c r="P20593" s="3"/>
      <c r="Q20593" s="3"/>
      <c r="R20593" s="3"/>
      <c r="S20593" s="3"/>
    </row>
    <row r="20594" spans="5:19" x14ac:dyDescent="0.3">
      <c r="E20594"/>
      <c r="F20594"/>
      <c r="G20594" s="3"/>
      <c r="H20594" s="3"/>
      <c r="I20594" s="3"/>
      <c r="J20594" s="3"/>
      <c r="K20594" s="3"/>
      <c r="L20594" s="3"/>
      <c r="M20594" s="3"/>
      <c r="N20594" s="3"/>
      <c r="O20594" s="3"/>
      <c r="P20594" s="3"/>
      <c r="Q20594" s="3"/>
      <c r="R20594" s="3"/>
      <c r="S20594" s="3"/>
    </row>
    <row r="20595" spans="5:19" x14ac:dyDescent="0.3">
      <c r="E20595"/>
      <c r="F20595"/>
      <c r="G20595" s="3"/>
      <c r="H20595" s="3"/>
      <c r="I20595" s="3"/>
      <c r="J20595" s="3"/>
      <c r="K20595" s="3"/>
      <c r="L20595" s="3"/>
      <c r="M20595" s="3"/>
      <c r="N20595" s="3"/>
      <c r="O20595" s="3"/>
      <c r="P20595" s="3"/>
      <c r="Q20595" s="3"/>
      <c r="R20595" s="3"/>
      <c r="S20595" s="3"/>
    </row>
    <row r="20596" spans="5:19" x14ac:dyDescent="0.3">
      <c r="E20596"/>
      <c r="F20596"/>
      <c r="G20596" s="3"/>
      <c r="H20596" s="3"/>
      <c r="I20596" s="3"/>
      <c r="J20596" s="3"/>
      <c r="K20596" s="3"/>
      <c r="L20596" s="3"/>
      <c r="M20596" s="3"/>
      <c r="N20596" s="3"/>
      <c r="O20596" s="3"/>
      <c r="P20596" s="3"/>
      <c r="Q20596" s="3"/>
      <c r="R20596" s="3"/>
      <c r="S20596" s="3"/>
    </row>
    <row r="20597" spans="5:19" x14ac:dyDescent="0.3">
      <c r="E20597"/>
      <c r="F20597"/>
      <c r="G20597" s="3"/>
      <c r="H20597" s="3"/>
      <c r="I20597" s="3"/>
      <c r="J20597" s="3"/>
      <c r="K20597" s="3"/>
      <c r="L20597" s="3"/>
      <c r="M20597" s="3"/>
      <c r="N20597" s="3"/>
      <c r="O20597" s="3"/>
      <c r="P20597" s="3"/>
      <c r="Q20597" s="3"/>
      <c r="R20597" s="3"/>
      <c r="S20597" s="3"/>
    </row>
    <row r="20598" spans="5:19" x14ac:dyDescent="0.3">
      <c r="E20598"/>
      <c r="F20598"/>
      <c r="G20598" s="3"/>
      <c r="H20598" s="3"/>
      <c r="I20598" s="3"/>
      <c r="J20598" s="3"/>
      <c r="K20598" s="3"/>
      <c r="L20598" s="3"/>
      <c r="M20598" s="3"/>
      <c r="N20598" s="3"/>
      <c r="O20598" s="3"/>
      <c r="P20598" s="3"/>
      <c r="Q20598" s="3"/>
      <c r="R20598" s="3"/>
      <c r="S20598" s="3"/>
    </row>
    <row r="20599" spans="5:19" x14ac:dyDescent="0.3">
      <c r="E20599"/>
      <c r="F20599"/>
      <c r="G20599" s="3"/>
      <c r="H20599" s="3"/>
      <c r="I20599" s="3"/>
      <c r="J20599" s="3"/>
      <c r="K20599" s="3"/>
      <c r="L20599" s="3"/>
      <c r="M20599" s="3"/>
      <c r="N20599" s="3"/>
      <c r="O20599" s="3"/>
      <c r="P20599" s="3"/>
      <c r="Q20599" s="3"/>
      <c r="R20599" s="3"/>
      <c r="S20599" s="3"/>
    </row>
    <row r="20600" spans="5:19" x14ac:dyDescent="0.3">
      <c r="E20600"/>
      <c r="F20600"/>
      <c r="G20600" s="3"/>
      <c r="H20600" s="3"/>
      <c r="I20600" s="3"/>
      <c r="J20600" s="3"/>
      <c r="K20600" s="3"/>
      <c r="L20600" s="3"/>
      <c r="M20600" s="3"/>
      <c r="N20600" s="3"/>
      <c r="O20600" s="3"/>
      <c r="P20600" s="3"/>
      <c r="Q20600" s="3"/>
      <c r="R20600" s="3"/>
      <c r="S20600" s="3"/>
    </row>
    <row r="20601" spans="5:19" x14ac:dyDescent="0.3">
      <c r="E20601"/>
      <c r="F20601"/>
      <c r="G20601" s="3"/>
      <c r="H20601" s="3"/>
      <c r="I20601" s="3"/>
      <c r="J20601" s="3"/>
      <c r="K20601" s="3"/>
      <c r="L20601" s="3"/>
      <c r="M20601" s="3"/>
      <c r="N20601" s="3"/>
      <c r="O20601" s="3"/>
      <c r="P20601" s="3"/>
      <c r="Q20601" s="3"/>
      <c r="R20601" s="3"/>
      <c r="S20601" s="3"/>
    </row>
    <row r="20602" spans="5:19" x14ac:dyDescent="0.3">
      <c r="E20602"/>
      <c r="F20602"/>
      <c r="G20602" s="3"/>
      <c r="H20602" s="3"/>
      <c r="I20602" s="3"/>
      <c r="J20602" s="3"/>
      <c r="K20602" s="3"/>
      <c r="L20602" s="3"/>
      <c r="M20602" s="3"/>
      <c r="N20602" s="3"/>
      <c r="O20602" s="3"/>
      <c r="P20602" s="3"/>
      <c r="Q20602" s="3"/>
      <c r="R20602" s="3"/>
      <c r="S20602" s="3"/>
    </row>
    <row r="20603" spans="5:19" x14ac:dyDescent="0.3">
      <c r="E20603"/>
      <c r="F20603"/>
      <c r="G20603" s="3"/>
      <c r="H20603" s="3"/>
      <c r="I20603" s="3"/>
      <c r="J20603" s="3"/>
      <c r="K20603" s="3"/>
      <c r="L20603" s="3"/>
      <c r="M20603" s="3"/>
      <c r="N20603" s="3"/>
      <c r="O20603" s="3"/>
      <c r="P20603" s="3"/>
      <c r="Q20603" s="3"/>
      <c r="R20603" s="3"/>
      <c r="S20603" s="3"/>
    </row>
    <row r="20604" spans="5:19" x14ac:dyDescent="0.3">
      <c r="E20604"/>
      <c r="F20604"/>
      <c r="G20604" s="3"/>
      <c r="H20604" s="3"/>
      <c r="I20604" s="3"/>
      <c r="J20604" s="3"/>
      <c r="K20604" s="3"/>
      <c r="L20604" s="3"/>
      <c r="M20604" s="3"/>
      <c r="N20604" s="3"/>
      <c r="O20604" s="3"/>
      <c r="P20604" s="3"/>
      <c r="Q20604" s="3"/>
      <c r="R20604" s="3"/>
      <c r="S20604" s="3"/>
    </row>
    <row r="20605" spans="5:19" x14ac:dyDescent="0.3">
      <c r="E20605"/>
      <c r="F20605"/>
      <c r="G20605" s="3"/>
      <c r="H20605" s="3"/>
      <c r="I20605" s="3"/>
      <c r="J20605" s="3"/>
      <c r="K20605" s="3"/>
      <c r="L20605" s="3"/>
      <c r="M20605" s="3"/>
      <c r="N20605" s="3"/>
      <c r="O20605" s="3"/>
      <c r="P20605" s="3"/>
      <c r="Q20605" s="3"/>
      <c r="R20605" s="3"/>
      <c r="S20605" s="3"/>
    </row>
    <row r="20606" spans="5:19" x14ac:dyDescent="0.3">
      <c r="E20606"/>
      <c r="F20606"/>
      <c r="G20606" s="3"/>
      <c r="H20606" s="3"/>
      <c r="I20606" s="3"/>
      <c r="J20606" s="3"/>
      <c r="K20606" s="3"/>
      <c r="L20606" s="3"/>
      <c r="M20606" s="3"/>
      <c r="N20606" s="3"/>
      <c r="O20606" s="3"/>
      <c r="P20606" s="3"/>
      <c r="Q20606" s="3"/>
      <c r="R20606" s="3"/>
      <c r="S20606" s="3"/>
    </row>
    <row r="20607" spans="5:19" x14ac:dyDescent="0.3">
      <c r="E20607"/>
      <c r="F20607"/>
      <c r="G20607" s="3"/>
      <c r="H20607" s="3"/>
      <c r="I20607" s="3"/>
      <c r="J20607" s="3"/>
      <c r="K20607" s="3"/>
      <c r="L20607" s="3"/>
      <c r="M20607" s="3"/>
      <c r="N20607" s="3"/>
      <c r="O20607" s="3"/>
      <c r="P20607" s="3"/>
      <c r="Q20607" s="3"/>
      <c r="R20607" s="3"/>
      <c r="S20607" s="3"/>
    </row>
    <row r="20608" spans="5:19" x14ac:dyDescent="0.3">
      <c r="E20608"/>
      <c r="F20608"/>
      <c r="G20608" s="3"/>
      <c r="H20608" s="3"/>
      <c r="I20608" s="3"/>
      <c r="J20608" s="3"/>
      <c r="K20608" s="3"/>
      <c r="L20608" s="3"/>
      <c r="M20608" s="3"/>
      <c r="N20608" s="3"/>
      <c r="O20608" s="3"/>
      <c r="P20608" s="3"/>
      <c r="Q20608" s="3"/>
      <c r="R20608" s="3"/>
      <c r="S20608" s="3"/>
    </row>
    <row r="20609" spans="5:19" x14ac:dyDescent="0.3">
      <c r="E20609"/>
      <c r="F20609"/>
      <c r="G20609" s="3"/>
      <c r="H20609" s="3"/>
      <c r="I20609" s="3"/>
      <c r="J20609" s="3"/>
      <c r="K20609" s="3"/>
      <c r="L20609" s="3"/>
      <c r="M20609" s="3"/>
      <c r="N20609" s="3"/>
      <c r="O20609" s="3"/>
      <c r="P20609" s="3"/>
      <c r="Q20609" s="3"/>
      <c r="R20609" s="3"/>
      <c r="S20609" s="3"/>
    </row>
    <row r="20610" spans="5:19" x14ac:dyDescent="0.3">
      <c r="E20610"/>
      <c r="F20610"/>
      <c r="G20610" s="3"/>
      <c r="H20610" s="3"/>
      <c r="I20610" s="3"/>
      <c r="J20610" s="3"/>
      <c r="K20610" s="3"/>
      <c r="L20610" s="3"/>
      <c r="M20610" s="3"/>
      <c r="N20610" s="3"/>
      <c r="O20610" s="3"/>
      <c r="P20610" s="3"/>
      <c r="Q20610" s="3"/>
      <c r="R20610" s="3"/>
      <c r="S20610" s="3"/>
    </row>
    <row r="20611" spans="5:19" x14ac:dyDescent="0.3">
      <c r="E20611"/>
      <c r="F20611"/>
      <c r="G20611" s="3"/>
      <c r="H20611" s="3"/>
      <c r="I20611" s="3"/>
      <c r="J20611" s="3"/>
      <c r="K20611" s="3"/>
      <c r="L20611" s="3"/>
      <c r="M20611" s="3"/>
      <c r="N20611" s="3"/>
      <c r="O20611" s="3"/>
      <c r="P20611" s="3"/>
      <c r="Q20611" s="3"/>
      <c r="R20611" s="3"/>
      <c r="S20611" s="3"/>
    </row>
    <row r="20612" spans="5:19" x14ac:dyDescent="0.3">
      <c r="E20612"/>
      <c r="F20612"/>
      <c r="G20612" s="3"/>
      <c r="H20612" s="3"/>
      <c r="I20612" s="3"/>
      <c r="J20612" s="3"/>
      <c r="K20612" s="3"/>
      <c r="L20612" s="3"/>
      <c r="M20612" s="3"/>
      <c r="N20612" s="3"/>
      <c r="O20612" s="3"/>
      <c r="P20612" s="3"/>
      <c r="Q20612" s="3"/>
      <c r="R20612" s="3"/>
      <c r="S20612" s="3"/>
    </row>
    <row r="20613" spans="5:19" x14ac:dyDescent="0.3">
      <c r="E20613"/>
      <c r="F20613"/>
      <c r="G20613" s="3"/>
      <c r="H20613" s="3"/>
      <c r="I20613" s="3"/>
      <c r="J20613" s="3"/>
      <c r="K20613" s="3"/>
      <c r="L20613" s="3"/>
      <c r="M20613" s="3"/>
      <c r="N20613" s="3"/>
      <c r="O20613" s="3"/>
      <c r="P20613" s="3"/>
      <c r="Q20613" s="3"/>
      <c r="R20613" s="3"/>
      <c r="S20613" s="3"/>
    </row>
    <row r="20614" spans="5:19" x14ac:dyDescent="0.3">
      <c r="E20614"/>
      <c r="F20614"/>
      <c r="G20614" s="3"/>
      <c r="H20614" s="3"/>
      <c r="I20614" s="3"/>
      <c r="J20614" s="3"/>
      <c r="K20614" s="3"/>
      <c r="L20614" s="3"/>
      <c r="M20614" s="3"/>
      <c r="N20614" s="3"/>
      <c r="O20614" s="3"/>
      <c r="P20614" s="3"/>
      <c r="Q20614" s="3"/>
      <c r="R20614" s="3"/>
      <c r="S20614" s="3"/>
    </row>
    <row r="20615" spans="5:19" x14ac:dyDescent="0.3">
      <c r="E20615"/>
      <c r="F20615"/>
      <c r="G20615" s="3"/>
      <c r="H20615" s="3"/>
      <c r="I20615" s="3"/>
      <c r="J20615" s="3"/>
      <c r="K20615" s="3"/>
      <c r="L20615" s="3"/>
      <c r="M20615" s="3"/>
      <c r="N20615" s="3"/>
      <c r="O20615" s="3"/>
      <c r="P20615" s="3"/>
      <c r="Q20615" s="3"/>
      <c r="R20615" s="3"/>
      <c r="S20615" s="3"/>
    </row>
    <row r="20616" spans="5:19" x14ac:dyDescent="0.3">
      <c r="E20616"/>
      <c r="F20616"/>
      <c r="G20616" s="3"/>
      <c r="H20616" s="3"/>
      <c r="I20616" s="3"/>
      <c r="J20616" s="3"/>
      <c r="K20616" s="3"/>
      <c r="L20616" s="3"/>
      <c r="M20616" s="3"/>
      <c r="N20616" s="3"/>
      <c r="O20616" s="3"/>
      <c r="P20616" s="3"/>
      <c r="Q20616" s="3"/>
      <c r="R20616" s="3"/>
      <c r="S20616" s="3"/>
    </row>
    <row r="20617" spans="5:19" x14ac:dyDescent="0.3">
      <c r="E20617"/>
      <c r="F20617"/>
      <c r="G20617" s="3"/>
      <c r="H20617" s="3"/>
      <c r="I20617" s="3"/>
      <c r="J20617" s="3"/>
      <c r="K20617" s="3"/>
      <c r="L20617" s="3"/>
      <c r="M20617" s="3"/>
      <c r="N20617" s="3"/>
      <c r="O20617" s="3"/>
      <c r="P20617" s="3"/>
      <c r="Q20617" s="3"/>
      <c r="R20617" s="3"/>
      <c r="S20617" s="3"/>
    </row>
    <row r="20618" spans="5:19" x14ac:dyDescent="0.3">
      <c r="E20618"/>
      <c r="F20618"/>
      <c r="G20618" s="3"/>
      <c r="H20618" s="3"/>
      <c r="I20618" s="3"/>
      <c r="J20618" s="3"/>
      <c r="K20618" s="3"/>
      <c r="L20618" s="3"/>
      <c r="M20618" s="3"/>
      <c r="N20618" s="3"/>
      <c r="O20618" s="3"/>
      <c r="P20618" s="3"/>
      <c r="Q20618" s="3"/>
      <c r="R20618" s="3"/>
      <c r="S20618" s="3"/>
    </row>
    <row r="20619" spans="5:19" x14ac:dyDescent="0.3">
      <c r="E20619"/>
      <c r="F20619"/>
      <c r="G20619" s="3"/>
      <c r="H20619" s="3"/>
      <c r="I20619" s="3"/>
      <c r="J20619" s="3"/>
      <c r="K20619" s="3"/>
      <c r="L20619" s="3"/>
      <c r="M20619" s="3"/>
      <c r="N20619" s="3"/>
      <c r="O20619" s="3"/>
      <c r="P20619" s="3"/>
      <c r="Q20619" s="3"/>
      <c r="R20619" s="3"/>
      <c r="S20619" s="3"/>
    </row>
    <row r="20620" spans="5:19" x14ac:dyDescent="0.3">
      <c r="E20620"/>
      <c r="F20620"/>
      <c r="G20620" s="3"/>
      <c r="H20620" s="3"/>
      <c r="I20620" s="3"/>
      <c r="J20620" s="3"/>
      <c r="K20620" s="3"/>
      <c r="L20620" s="3"/>
      <c r="M20620" s="3"/>
      <c r="N20620" s="3"/>
      <c r="O20620" s="3"/>
      <c r="P20620" s="3"/>
      <c r="Q20620" s="3"/>
      <c r="R20620" s="3"/>
      <c r="S20620" s="3"/>
    </row>
    <row r="20621" spans="5:19" x14ac:dyDescent="0.3">
      <c r="E20621"/>
      <c r="F20621"/>
      <c r="G20621" s="3"/>
      <c r="H20621" s="3"/>
      <c r="I20621" s="3"/>
      <c r="J20621" s="3"/>
      <c r="K20621" s="3"/>
      <c r="L20621" s="3"/>
      <c r="M20621" s="3"/>
      <c r="N20621" s="3"/>
      <c r="O20621" s="3"/>
      <c r="P20621" s="3"/>
      <c r="Q20621" s="3"/>
      <c r="R20621" s="3"/>
      <c r="S20621" s="3"/>
    </row>
    <row r="20622" spans="5:19" x14ac:dyDescent="0.3">
      <c r="E20622"/>
      <c r="F20622"/>
      <c r="G20622" s="3"/>
      <c r="H20622" s="3"/>
      <c r="I20622" s="3"/>
      <c r="J20622" s="3"/>
      <c r="K20622" s="3"/>
      <c r="L20622" s="3"/>
      <c r="M20622" s="3"/>
      <c r="N20622" s="3"/>
      <c r="O20622" s="3"/>
      <c r="P20622" s="3"/>
      <c r="Q20622" s="3"/>
      <c r="R20622" s="3"/>
      <c r="S20622" s="3"/>
    </row>
    <row r="20623" spans="5:19" x14ac:dyDescent="0.3">
      <c r="E20623"/>
      <c r="F20623"/>
      <c r="G20623" s="3"/>
      <c r="H20623" s="3"/>
      <c r="I20623" s="3"/>
      <c r="J20623" s="3"/>
      <c r="K20623" s="3"/>
      <c r="L20623" s="3"/>
      <c r="M20623" s="3"/>
      <c r="N20623" s="3"/>
      <c r="O20623" s="3"/>
      <c r="P20623" s="3"/>
      <c r="Q20623" s="3"/>
      <c r="R20623" s="3"/>
      <c r="S20623" s="3"/>
    </row>
    <row r="20624" spans="5:19" x14ac:dyDescent="0.3">
      <c r="E20624"/>
      <c r="F20624"/>
      <c r="G20624" s="3"/>
      <c r="H20624" s="3"/>
      <c r="I20624" s="3"/>
      <c r="J20624" s="3"/>
      <c r="K20624" s="3"/>
      <c r="L20624" s="3"/>
      <c r="M20624" s="3"/>
      <c r="N20624" s="3"/>
      <c r="O20624" s="3"/>
      <c r="P20624" s="3"/>
      <c r="Q20624" s="3"/>
      <c r="R20624" s="3"/>
      <c r="S20624" s="3"/>
    </row>
    <row r="20625" spans="5:19" x14ac:dyDescent="0.3">
      <c r="E20625"/>
      <c r="F20625"/>
      <c r="G20625" s="3"/>
      <c r="H20625" s="3"/>
      <c r="I20625" s="3"/>
      <c r="J20625" s="3"/>
      <c r="K20625" s="3"/>
      <c r="L20625" s="3"/>
      <c r="M20625" s="3"/>
      <c r="N20625" s="3"/>
      <c r="O20625" s="3"/>
      <c r="P20625" s="3"/>
      <c r="Q20625" s="3"/>
      <c r="R20625" s="3"/>
      <c r="S20625" s="3"/>
    </row>
    <row r="20626" spans="5:19" x14ac:dyDescent="0.3">
      <c r="E20626"/>
      <c r="F20626"/>
      <c r="G20626" s="3"/>
      <c r="H20626" s="3"/>
      <c r="I20626" s="3"/>
      <c r="J20626" s="3"/>
      <c r="K20626" s="3"/>
      <c r="L20626" s="3"/>
      <c r="M20626" s="3"/>
      <c r="N20626" s="3"/>
      <c r="O20626" s="3"/>
      <c r="P20626" s="3"/>
      <c r="Q20626" s="3"/>
      <c r="R20626" s="3"/>
      <c r="S20626" s="3"/>
    </row>
    <row r="20627" spans="5:19" x14ac:dyDescent="0.3">
      <c r="E20627"/>
      <c r="F20627"/>
      <c r="G20627" s="3"/>
      <c r="H20627" s="3"/>
      <c r="I20627" s="3"/>
      <c r="J20627" s="3"/>
      <c r="K20627" s="3"/>
      <c r="L20627" s="3"/>
      <c r="M20627" s="3"/>
      <c r="N20627" s="3"/>
      <c r="O20627" s="3"/>
      <c r="P20627" s="3"/>
      <c r="Q20627" s="3"/>
      <c r="R20627" s="3"/>
      <c r="S20627" s="3"/>
    </row>
    <row r="20628" spans="5:19" x14ac:dyDescent="0.3">
      <c r="E20628"/>
      <c r="F20628"/>
      <c r="G20628" s="3"/>
      <c r="H20628" s="3"/>
      <c r="I20628" s="3"/>
      <c r="J20628" s="3"/>
      <c r="K20628" s="3"/>
      <c r="L20628" s="3"/>
      <c r="M20628" s="3"/>
      <c r="N20628" s="3"/>
      <c r="O20628" s="3"/>
      <c r="P20628" s="3"/>
      <c r="Q20628" s="3"/>
      <c r="R20628" s="3"/>
      <c r="S20628" s="3"/>
    </row>
    <row r="20629" spans="5:19" x14ac:dyDescent="0.3">
      <c r="E20629"/>
      <c r="F20629"/>
      <c r="G20629" s="3"/>
      <c r="H20629" s="3"/>
      <c r="I20629" s="3"/>
      <c r="J20629" s="3"/>
      <c r="K20629" s="3"/>
      <c r="L20629" s="3"/>
      <c r="M20629" s="3"/>
      <c r="N20629" s="3"/>
      <c r="O20629" s="3"/>
      <c r="P20629" s="3"/>
      <c r="Q20629" s="3"/>
      <c r="R20629" s="3"/>
      <c r="S20629" s="3"/>
    </row>
    <row r="20630" spans="5:19" x14ac:dyDescent="0.3">
      <c r="E20630"/>
      <c r="F20630"/>
      <c r="G20630" s="3"/>
      <c r="H20630" s="3"/>
      <c r="I20630" s="3"/>
      <c r="J20630" s="3"/>
      <c r="K20630" s="3"/>
      <c r="L20630" s="3"/>
      <c r="M20630" s="3"/>
      <c r="N20630" s="3"/>
      <c r="O20630" s="3"/>
      <c r="P20630" s="3"/>
      <c r="Q20630" s="3"/>
      <c r="R20630" s="3"/>
      <c r="S20630" s="3"/>
    </row>
    <row r="20631" spans="5:19" x14ac:dyDescent="0.3">
      <c r="E20631"/>
      <c r="F20631"/>
      <c r="G20631" s="3"/>
      <c r="H20631" s="3"/>
      <c r="I20631" s="3"/>
      <c r="J20631" s="3"/>
      <c r="K20631" s="3"/>
      <c r="L20631" s="3"/>
      <c r="M20631" s="3"/>
      <c r="N20631" s="3"/>
      <c r="O20631" s="3"/>
      <c r="P20631" s="3"/>
      <c r="Q20631" s="3"/>
      <c r="R20631" s="3"/>
      <c r="S20631" s="3"/>
    </row>
    <row r="20632" spans="5:19" x14ac:dyDescent="0.3">
      <c r="E20632"/>
      <c r="F20632"/>
      <c r="G20632" s="3"/>
      <c r="H20632" s="3"/>
      <c r="I20632" s="3"/>
      <c r="J20632" s="3"/>
      <c r="K20632" s="3"/>
      <c r="L20632" s="3"/>
      <c r="M20632" s="3"/>
      <c r="N20632" s="3"/>
      <c r="O20632" s="3"/>
      <c r="P20632" s="3"/>
      <c r="Q20632" s="3"/>
      <c r="R20632" s="3"/>
      <c r="S20632" s="3"/>
    </row>
    <row r="20633" spans="5:19" x14ac:dyDescent="0.3">
      <c r="E20633"/>
      <c r="F20633"/>
      <c r="G20633" s="3"/>
      <c r="H20633" s="3"/>
      <c r="I20633" s="3"/>
      <c r="J20633" s="3"/>
      <c r="K20633" s="3"/>
      <c r="L20633" s="3"/>
      <c r="M20633" s="3"/>
      <c r="N20633" s="3"/>
      <c r="O20633" s="3"/>
      <c r="P20633" s="3"/>
      <c r="Q20633" s="3"/>
      <c r="R20633" s="3"/>
      <c r="S20633" s="3"/>
    </row>
    <row r="20634" spans="5:19" x14ac:dyDescent="0.3">
      <c r="E20634"/>
      <c r="F20634"/>
      <c r="G20634" s="3"/>
      <c r="H20634" s="3"/>
      <c r="I20634" s="3"/>
      <c r="J20634" s="3"/>
      <c r="K20634" s="3"/>
      <c r="L20634" s="3"/>
      <c r="M20634" s="3"/>
      <c r="N20634" s="3"/>
      <c r="O20634" s="3"/>
      <c r="P20634" s="3"/>
      <c r="Q20634" s="3"/>
      <c r="R20634" s="3"/>
      <c r="S20634" s="3"/>
    </row>
    <row r="20635" spans="5:19" x14ac:dyDescent="0.3">
      <c r="E20635"/>
      <c r="F20635"/>
      <c r="G20635" s="3"/>
      <c r="H20635" s="3"/>
      <c r="I20635" s="3"/>
      <c r="J20635" s="3"/>
      <c r="K20635" s="3"/>
      <c r="L20635" s="3"/>
      <c r="M20635" s="3"/>
      <c r="N20635" s="3"/>
      <c r="O20635" s="3"/>
      <c r="P20635" s="3"/>
      <c r="Q20635" s="3"/>
      <c r="R20635" s="3"/>
      <c r="S20635" s="3"/>
    </row>
    <row r="20636" spans="5:19" x14ac:dyDescent="0.3">
      <c r="E20636"/>
      <c r="F20636"/>
      <c r="G20636" s="3"/>
      <c r="H20636" s="3"/>
      <c r="I20636" s="3"/>
      <c r="J20636" s="3"/>
      <c r="K20636" s="3"/>
      <c r="L20636" s="3"/>
      <c r="M20636" s="3"/>
      <c r="N20636" s="3"/>
      <c r="O20636" s="3"/>
      <c r="P20636" s="3"/>
      <c r="Q20636" s="3"/>
      <c r="R20636" s="3"/>
      <c r="S20636" s="3"/>
    </row>
    <row r="20637" spans="5:19" x14ac:dyDescent="0.3">
      <c r="E20637"/>
      <c r="F20637"/>
      <c r="G20637" s="3"/>
      <c r="H20637" s="3"/>
      <c r="I20637" s="3"/>
      <c r="J20637" s="3"/>
      <c r="K20637" s="3"/>
      <c r="L20637" s="3"/>
      <c r="M20637" s="3"/>
      <c r="N20637" s="3"/>
      <c r="O20637" s="3"/>
      <c r="P20637" s="3"/>
      <c r="Q20637" s="3"/>
      <c r="R20637" s="3"/>
      <c r="S20637" s="3"/>
    </row>
    <row r="20638" spans="5:19" x14ac:dyDescent="0.3">
      <c r="E20638"/>
      <c r="F20638"/>
      <c r="G20638" s="3"/>
      <c r="H20638" s="3"/>
      <c r="I20638" s="3"/>
      <c r="J20638" s="3"/>
      <c r="K20638" s="3"/>
      <c r="L20638" s="3"/>
      <c r="M20638" s="3"/>
      <c r="N20638" s="3"/>
      <c r="O20638" s="3"/>
      <c r="P20638" s="3"/>
      <c r="Q20638" s="3"/>
      <c r="R20638" s="3"/>
      <c r="S20638" s="3"/>
    </row>
    <row r="20639" spans="5:19" x14ac:dyDescent="0.3">
      <c r="E20639"/>
      <c r="F20639"/>
      <c r="G20639" s="3"/>
      <c r="H20639" s="3"/>
      <c r="I20639" s="3"/>
      <c r="J20639" s="3"/>
      <c r="K20639" s="3"/>
      <c r="L20639" s="3"/>
      <c r="M20639" s="3"/>
      <c r="N20639" s="3"/>
      <c r="O20639" s="3"/>
      <c r="P20639" s="3"/>
      <c r="Q20639" s="3"/>
      <c r="R20639" s="3"/>
      <c r="S20639" s="3"/>
    </row>
    <row r="20640" spans="5:19" x14ac:dyDescent="0.3">
      <c r="E20640"/>
      <c r="F20640"/>
      <c r="G20640" s="3"/>
      <c r="H20640" s="3"/>
      <c r="I20640" s="3"/>
      <c r="J20640" s="3"/>
      <c r="K20640" s="3"/>
      <c r="L20640" s="3"/>
      <c r="M20640" s="3"/>
      <c r="N20640" s="3"/>
      <c r="O20640" s="3"/>
      <c r="P20640" s="3"/>
      <c r="Q20640" s="3"/>
      <c r="R20640" s="3"/>
      <c r="S20640" s="3"/>
    </row>
    <row r="20641" spans="5:19" x14ac:dyDescent="0.3">
      <c r="E20641"/>
      <c r="F20641"/>
      <c r="G20641" s="3"/>
      <c r="H20641" s="3"/>
      <c r="I20641" s="3"/>
      <c r="J20641" s="3"/>
      <c r="K20641" s="3"/>
      <c r="L20641" s="3"/>
      <c r="M20641" s="3"/>
      <c r="N20641" s="3"/>
      <c r="O20641" s="3"/>
      <c r="P20641" s="3"/>
      <c r="Q20641" s="3"/>
      <c r="R20641" s="3"/>
      <c r="S20641" s="3"/>
    </row>
    <row r="20642" spans="5:19" x14ac:dyDescent="0.3">
      <c r="E20642"/>
      <c r="F20642"/>
      <c r="G20642" s="3"/>
      <c r="H20642" s="3"/>
      <c r="I20642" s="3"/>
      <c r="J20642" s="3"/>
      <c r="K20642" s="3"/>
      <c r="L20642" s="3"/>
      <c r="M20642" s="3"/>
      <c r="N20642" s="3"/>
      <c r="O20642" s="3"/>
      <c r="P20642" s="3"/>
      <c r="Q20642" s="3"/>
      <c r="R20642" s="3"/>
      <c r="S20642" s="3"/>
    </row>
    <row r="20643" spans="5:19" x14ac:dyDescent="0.3">
      <c r="E20643"/>
      <c r="F20643"/>
      <c r="G20643" s="3"/>
      <c r="H20643" s="3"/>
      <c r="I20643" s="3"/>
      <c r="J20643" s="3"/>
      <c r="K20643" s="3"/>
      <c r="L20643" s="3"/>
      <c r="M20643" s="3"/>
      <c r="N20643" s="3"/>
      <c r="O20643" s="3"/>
      <c r="P20643" s="3"/>
      <c r="Q20643" s="3"/>
      <c r="R20643" s="3"/>
      <c r="S20643" s="3"/>
    </row>
    <row r="20644" spans="5:19" x14ac:dyDescent="0.3">
      <c r="E20644"/>
      <c r="F20644"/>
      <c r="G20644" s="3"/>
      <c r="H20644" s="3"/>
      <c r="I20644" s="3"/>
      <c r="J20644" s="3"/>
      <c r="K20644" s="3"/>
      <c r="L20644" s="3"/>
      <c r="M20644" s="3"/>
      <c r="N20644" s="3"/>
      <c r="O20644" s="3"/>
      <c r="P20644" s="3"/>
      <c r="Q20644" s="3"/>
      <c r="R20644" s="3"/>
      <c r="S20644" s="3"/>
    </row>
    <row r="20645" spans="5:19" x14ac:dyDescent="0.3">
      <c r="E20645"/>
      <c r="F20645"/>
      <c r="G20645" s="3"/>
      <c r="H20645" s="3"/>
      <c r="I20645" s="3"/>
      <c r="J20645" s="3"/>
      <c r="K20645" s="3"/>
      <c r="L20645" s="3"/>
      <c r="M20645" s="3"/>
      <c r="N20645" s="3"/>
      <c r="O20645" s="3"/>
      <c r="P20645" s="3"/>
      <c r="Q20645" s="3"/>
      <c r="R20645" s="3"/>
      <c r="S20645" s="3"/>
    </row>
    <row r="20646" spans="5:19" x14ac:dyDescent="0.3">
      <c r="E20646"/>
      <c r="F20646"/>
      <c r="G20646" s="3"/>
      <c r="H20646" s="3"/>
      <c r="I20646" s="3"/>
      <c r="J20646" s="3"/>
      <c r="K20646" s="3"/>
      <c r="L20646" s="3"/>
      <c r="M20646" s="3"/>
      <c r="N20646" s="3"/>
      <c r="O20646" s="3"/>
      <c r="P20646" s="3"/>
      <c r="Q20646" s="3"/>
      <c r="R20646" s="3"/>
      <c r="S20646" s="3"/>
    </row>
    <row r="20647" spans="5:19" x14ac:dyDescent="0.3">
      <c r="E20647"/>
      <c r="F20647"/>
      <c r="G20647" s="3"/>
      <c r="H20647" s="3"/>
      <c r="I20647" s="3"/>
      <c r="J20647" s="3"/>
      <c r="K20647" s="3"/>
      <c r="L20647" s="3"/>
      <c r="M20647" s="3"/>
      <c r="N20647" s="3"/>
      <c r="O20647" s="3"/>
      <c r="P20647" s="3"/>
      <c r="Q20647" s="3"/>
      <c r="R20647" s="3"/>
      <c r="S20647" s="3"/>
    </row>
    <row r="20648" spans="5:19" x14ac:dyDescent="0.3">
      <c r="E20648"/>
      <c r="F20648"/>
      <c r="G20648" s="3"/>
      <c r="H20648" s="3"/>
      <c r="I20648" s="3"/>
      <c r="J20648" s="3"/>
      <c r="K20648" s="3"/>
      <c r="L20648" s="3"/>
      <c r="M20648" s="3"/>
      <c r="N20648" s="3"/>
      <c r="O20648" s="3"/>
      <c r="P20648" s="3"/>
      <c r="Q20648" s="3"/>
      <c r="R20648" s="3"/>
      <c r="S20648" s="3"/>
    </row>
    <row r="20649" spans="5:19" x14ac:dyDescent="0.3">
      <c r="E20649"/>
      <c r="F20649"/>
      <c r="G20649" s="3"/>
      <c r="H20649" s="3"/>
      <c r="I20649" s="3"/>
      <c r="J20649" s="3"/>
      <c r="K20649" s="3"/>
      <c r="L20649" s="3"/>
      <c r="M20649" s="3"/>
      <c r="N20649" s="3"/>
      <c r="O20649" s="3"/>
      <c r="P20649" s="3"/>
      <c r="Q20649" s="3"/>
      <c r="R20649" s="3"/>
      <c r="S20649" s="3"/>
    </row>
    <row r="20650" spans="5:19" x14ac:dyDescent="0.3">
      <c r="E20650"/>
      <c r="F20650"/>
      <c r="G20650" s="3"/>
      <c r="H20650" s="3"/>
      <c r="I20650" s="3"/>
      <c r="J20650" s="3"/>
      <c r="K20650" s="3"/>
      <c r="L20650" s="3"/>
      <c r="M20650" s="3"/>
      <c r="N20650" s="3"/>
      <c r="O20650" s="3"/>
      <c r="P20650" s="3"/>
      <c r="Q20650" s="3"/>
      <c r="R20650" s="3"/>
      <c r="S20650" s="3"/>
    </row>
    <row r="20651" spans="5:19" x14ac:dyDescent="0.3">
      <c r="E20651"/>
      <c r="F20651"/>
      <c r="G20651" s="3"/>
      <c r="H20651" s="3"/>
      <c r="I20651" s="3"/>
      <c r="J20651" s="3"/>
      <c r="K20651" s="3"/>
      <c r="L20651" s="3"/>
      <c r="M20651" s="3"/>
      <c r="N20651" s="3"/>
      <c r="O20651" s="3"/>
      <c r="P20651" s="3"/>
      <c r="Q20651" s="3"/>
      <c r="R20651" s="3"/>
      <c r="S20651" s="3"/>
    </row>
    <row r="20652" spans="5:19" x14ac:dyDescent="0.3">
      <c r="E20652"/>
      <c r="F20652"/>
      <c r="G20652" s="3"/>
      <c r="H20652" s="3"/>
      <c r="I20652" s="3"/>
      <c r="J20652" s="3"/>
      <c r="K20652" s="3"/>
      <c r="L20652" s="3"/>
      <c r="M20652" s="3"/>
      <c r="N20652" s="3"/>
      <c r="O20652" s="3"/>
      <c r="P20652" s="3"/>
      <c r="Q20652" s="3"/>
      <c r="R20652" s="3"/>
      <c r="S20652" s="3"/>
    </row>
    <row r="20653" spans="5:19" x14ac:dyDescent="0.3">
      <c r="E20653"/>
      <c r="F20653"/>
      <c r="G20653" s="3"/>
      <c r="H20653" s="3"/>
      <c r="I20653" s="3"/>
      <c r="J20653" s="3"/>
      <c r="K20653" s="3"/>
      <c r="L20653" s="3"/>
      <c r="M20653" s="3"/>
      <c r="N20653" s="3"/>
      <c r="O20653" s="3"/>
      <c r="P20653" s="3"/>
      <c r="Q20653" s="3"/>
      <c r="R20653" s="3"/>
      <c r="S20653" s="3"/>
    </row>
    <row r="20654" spans="5:19" x14ac:dyDescent="0.3">
      <c r="E20654"/>
      <c r="F20654"/>
      <c r="G20654" s="3"/>
      <c r="H20654" s="3"/>
      <c r="I20654" s="3"/>
      <c r="J20654" s="3"/>
      <c r="K20654" s="3"/>
      <c r="L20654" s="3"/>
      <c r="M20654" s="3"/>
      <c r="N20654" s="3"/>
      <c r="O20654" s="3"/>
      <c r="P20654" s="3"/>
      <c r="Q20654" s="3"/>
      <c r="R20654" s="3"/>
      <c r="S20654" s="3"/>
    </row>
    <row r="20655" spans="5:19" x14ac:dyDescent="0.3">
      <c r="E20655"/>
      <c r="F20655"/>
      <c r="G20655" s="3"/>
      <c r="H20655" s="3"/>
      <c r="I20655" s="3"/>
      <c r="J20655" s="3"/>
      <c r="K20655" s="3"/>
      <c r="L20655" s="3"/>
      <c r="M20655" s="3"/>
      <c r="N20655" s="3"/>
      <c r="O20655" s="3"/>
      <c r="P20655" s="3"/>
      <c r="Q20655" s="3"/>
      <c r="R20655" s="3"/>
      <c r="S20655" s="3"/>
    </row>
    <row r="20656" spans="5:19" x14ac:dyDescent="0.3">
      <c r="E20656"/>
      <c r="F20656"/>
      <c r="G20656" s="3"/>
      <c r="H20656" s="3"/>
      <c r="I20656" s="3"/>
      <c r="J20656" s="3"/>
      <c r="K20656" s="3"/>
      <c r="L20656" s="3"/>
      <c r="M20656" s="3"/>
      <c r="N20656" s="3"/>
      <c r="O20656" s="3"/>
      <c r="P20656" s="3"/>
      <c r="Q20656" s="3"/>
      <c r="R20656" s="3"/>
      <c r="S20656" s="3"/>
    </row>
    <row r="20657" spans="5:19" x14ac:dyDescent="0.3">
      <c r="E20657"/>
      <c r="F20657"/>
      <c r="G20657" s="3"/>
      <c r="H20657" s="3"/>
      <c r="I20657" s="3"/>
      <c r="J20657" s="3"/>
      <c r="K20657" s="3"/>
      <c r="L20657" s="3"/>
      <c r="M20657" s="3"/>
      <c r="N20657" s="3"/>
      <c r="O20657" s="3"/>
      <c r="P20657" s="3"/>
      <c r="Q20657" s="3"/>
      <c r="R20657" s="3"/>
      <c r="S20657" s="3"/>
    </row>
    <row r="20658" spans="5:19" x14ac:dyDescent="0.3">
      <c r="E20658"/>
      <c r="F20658"/>
      <c r="G20658" s="3"/>
      <c r="H20658" s="3"/>
      <c r="I20658" s="3"/>
      <c r="J20658" s="3"/>
      <c r="K20658" s="3"/>
      <c r="L20658" s="3"/>
      <c r="M20658" s="3"/>
      <c r="N20658" s="3"/>
      <c r="O20658" s="3"/>
      <c r="P20658" s="3"/>
      <c r="Q20658" s="3"/>
      <c r="R20658" s="3"/>
      <c r="S20658" s="3"/>
    </row>
    <row r="20659" spans="5:19" x14ac:dyDescent="0.3">
      <c r="E20659"/>
      <c r="F20659"/>
      <c r="G20659" s="3"/>
      <c r="H20659" s="3"/>
      <c r="I20659" s="3"/>
      <c r="J20659" s="3"/>
      <c r="K20659" s="3"/>
      <c r="L20659" s="3"/>
      <c r="M20659" s="3"/>
      <c r="N20659" s="3"/>
      <c r="O20659" s="3"/>
      <c r="P20659" s="3"/>
      <c r="Q20659" s="3"/>
      <c r="R20659" s="3"/>
      <c r="S20659" s="3"/>
    </row>
    <row r="20660" spans="5:19" x14ac:dyDescent="0.3">
      <c r="E20660"/>
      <c r="F20660"/>
      <c r="G20660" s="3"/>
      <c r="H20660" s="3"/>
      <c r="I20660" s="3"/>
      <c r="J20660" s="3"/>
      <c r="K20660" s="3"/>
      <c r="L20660" s="3"/>
      <c r="M20660" s="3"/>
      <c r="N20660" s="3"/>
      <c r="O20660" s="3"/>
      <c r="P20660" s="3"/>
      <c r="Q20660" s="3"/>
      <c r="R20660" s="3"/>
      <c r="S20660" s="3"/>
    </row>
    <row r="20661" spans="5:19" x14ac:dyDescent="0.3">
      <c r="E20661"/>
      <c r="F20661"/>
      <c r="G20661" s="3"/>
      <c r="H20661" s="3"/>
      <c r="I20661" s="3"/>
      <c r="J20661" s="3"/>
      <c r="K20661" s="3"/>
      <c r="L20661" s="3"/>
      <c r="M20661" s="3"/>
      <c r="N20661" s="3"/>
      <c r="O20661" s="3"/>
      <c r="P20661" s="3"/>
      <c r="Q20661" s="3"/>
      <c r="R20661" s="3"/>
      <c r="S20661" s="3"/>
    </row>
    <row r="20662" spans="5:19" x14ac:dyDescent="0.3">
      <c r="E20662"/>
      <c r="F20662"/>
      <c r="G20662" s="3"/>
      <c r="H20662" s="3"/>
      <c r="I20662" s="3"/>
      <c r="J20662" s="3"/>
      <c r="K20662" s="3"/>
      <c r="L20662" s="3"/>
      <c r="M20662" s="3"/>
      <c r="N20662" s="3"/>
      <c r="O20662" s="3"/>
      <c r="P20662" s="3"/>
      <c r="Q20662" s="3"/>
      <c r="R20662" s="3"/>
      <c r="S20662" s="3"/>
    </row>
    <row r="20663" spans="5:19" x14ac:dyDescent="0.3">
      <c r="E20663"/>
      <c r="F20663"/>
      <c r="G20663" s="3"/>
      <c r="H20663" s="3"/>
      <c r="I20663" s="3"/>
      <c r="J20663" s="3"/>
      <c r="K20663" s="3"/>
      <c r="L20663" s="3"/>
      <c r="M20663" s="3"/>
      <c r="N20663" s="3"/>
      <c r="O20663" s="3"/>
      <c r="P20663" s="3"/>
      <c r="Q20663" s="3"/>
      <c r="R20663" s="3"/>
      <c r="S20663" s="3"/>
    </row>
    <row r="20664" spans="5:19" x14ac:dyDescent="0.3">
      <c r="E20664"/>
      <c r="F20664"/>
      <c r="G20664" s="3"/>
      <c r="H20664" s="3"/>
      <c r="I20664" s="3"/>
      <c r="J20664" s="3"/>
      <c r="K20664" s="3"/>
      <c r="L20664" s="3"/>
      <c r="M20664" s="3"/>
      <c r="N20664" s="3"/>
      <c r="O20664" s="3"/>
      <c r="P20664" s="3"/>
      <c r="Q20664" s="3"/>
      <c r="R20664" s="3"/>
      <c r="S20664" s="3"/>
    </row>
    <row r="20665" spans="5:19" x14ac:dyDescent="0.3">
      <c r="E20665"/>
      <c r="F20665"/>
      <c r="G20665" s="3"/>
      <c r="H20665" s="3"/>
      <c r="I20665" s="3"/>
      <c r="J20665" s="3"/>
      <c r="K20665" s="3"/>
      <c r="L20665" s="3"/>
      <c r="M20665" s="3"/>
      <c r="N20665" s="3"/>
      <c r="O20665" s="3"/>
      <c r="P20665" s="3"/>
      <c r="Q20665" s="3"/>
      <c r="R20665" s="3"/>
      <c r="S20665" s="3"/>
    </row>
    <row r="20666" spans="5:19" x14ac:dyDescent="0.3">
      <c r="E20666"/>
      <c r="F20666"/>
      <c r="G20666" s="3"/>
      <c r="H20666" s="3"/>
      <c r="I20666" s="3"/>
      <c r="J20666" s="3"/>
      <c r="K20666" s="3"/>
      <c r="L20666" s="3"/>
      <c r="M20666" s="3"/>
      <c r="N20666" s="3"/>
      <c r="O20666" s="3"/>
      <c r="P20666" s="3"/>
      <c r="Q20666" s="3"/>
      <c r="R20666" s="3"/>
      <c r="S20666" s="3"/>
    </row>
    <row r="20667" spans="5:19" x14ac:dyDescent="0.3">
      <c r="E20667"/>
      <c r="F20667"/>
      <c r="G20667" s="3"/>
      <c r="H20667" s="3"/>
      <c r="I20667" s="3"/>
      <c r="J20667" s="3"/>
      <c r="K20667" s="3"/>
      <c r="L20667" s="3"/>
      <c r="M20667" s="3"/>
      <c r="N20667" s="3"/>
      <c r="O20667" s="3"/>
      <c r="P20667" s="3"/>
      <c r="Q20667" s="3"/>
      <c r="R20667" s="3"/>
      <c r="S20667" s="3"/>
    </row>
    <row r="20668" spans="5:19" x14ac:dyDescent="0.3">
      <c r="E20668"/>
      <c r="F20668"/>
      <c r="G20668" s="3"/>
      <c r="H20668" s="3"/>
      <c r="I20668" s="3"/>
      <c r="J20668" s="3"/>
      <c r="K20668" s="3"/>
      <c r="L20668" s="3"/>
      <c r="M20668" s="3"/>
      <c r="N20668" s="3"/>
      <c r="O20668" s="3"/>
      <c r="P20668" s="3"/>
      <c r="Q20668" s="3"/>
      <c r="R20668" s="3"/>
      <c r="S20668" s="3"/>
    </row>
    <row r="20669" spans="5:19" x14ac:dyDescent="0.3">
      <c r="E20669"/>
      <c r="F20669"/>
      <c r="G20669" s="3"/>
      <c r="H20669" s="3"/>
      <c r="I20669" s="3"/>
      <c r="J20669" s="3"/>
      <c r="K20669" s="3"/>
      <c r="L20669" s="3"/>
      <c r="M20669" s="3"/>
      <c r="N20669" s="3"/>
      <c r="O20669" s="3"/>
      <c r="P20669" s="3"/>
      <c r="Q20669" s="3"/>
      <c r="R20669" s="3"/>
      <c r="S20669" s="3"/>
    </row>
    <row r="20670" spans="5:19" x14ac:dyDescent="0.3">
      <c r="E20670"/>
      <c r="F20670"/>
      <c r="G20670" s="3"/>
      <c r="H20670" s="3"/>
      <c r="I20670" s="3"/>
      <c r="J20670" s="3"/>
      <c r="K20670" s="3"/>
      <c r="L20670" s="3"/>
      <c r="M20670" s="3"/>
      <c r="N20670" s="3"/>
      <c r="O20670" s="3"/>
      <c r="P20670" s="3"/>
      <c r="Q20670" s="3"/>
      <c r="R20670" s="3"/>
      <c r="S20670" s="3"/>
    </row>
    <row r="20671" spans="5:19" x14ac:dyDescent="0.3">
      <c r="E20671"/>
      <c r="F20671"/>
      <c r="G20671" s="3"/>
      <c r="H20671" s="3"/>
      <c r="I20671" s="3"/>
      <c r="J20671" s="3"/>
      <c r="K20671" s="3"/>
      <c r="L20671" s="3"/>
      <c r="M20671" s="3"/>
      <c r="N20671" s="3"/>
      <c r="O20671" s="3"/>
      <c r="P20671" s="3"/>
      <c r="Q20671" s="3"/>
      <c r="R20671" s="3"/>
      <c r="S20671" s="3"/>
    </row>
    <row r="20672" spans="5:19" x14ac:dyDescent="0.3">
      <c r="E20672"/>
      <c r="F20672"/>
      <c r="G20672" s="3"/>
      <c r="H20672" s="3"/>
      <c r="I20672" s="3"/>
      <c r="J20672" s="3"/>
      <c r="K20672" s="3"/>
      <c r="L20672" s="3"/>
      <c r="M20672" s="3"/>
      <c r="N20672" s="3"/>
      <c r="O20672" s="3"/>
      <c r="P20672" s="3"/>
      <c r="Q20672" s="3"/>
      <c r="R20672" s="3"/>
      <c r="S20672" s="3"/>
    </row>
    <row r="20673" spans="5:19" x14ac:dyDescent="0.3">
      <c r="E20673"/>
      <c r="F20673"/>
      <c r="G20673" s="3"/>
      <c r="H20673" s="3"/>
      <c r="I20673" s="3"/>
      <c r="J20673" s="3"/>
      <c r="K20673" s="3"/>
      <c r="L20673" s="3"/>
      <c r="M20673" s="3"/>
      <c r="N20673" s="3"/>
      <c r="O20673" s="3"/>
      <c r="P20673" s="3"/>
      <c r="Q20673" s="3"/>
      <c r="R20673" s="3"/>
      <c r="S20673" s="3"/>
    </row>
    <row r="20674" spans="5:19" x14ac:dyDescent="0.3">
      <c r="E20674"/>
      <c r="F20674"/>
      <c r="G20674" s="3"/>
      <c r="H20674" s="3"/>
      <c r="I20674" s="3"/>
      <c r="J20674" s="3"/>
      <c r="K20674" s="3"/>
      <c r="L20674" s="3"/>
      <c r="M20674" s="3"/>
      <c r="N20674" s="3"/>
      <c r="O20674" s="3"/>
      <c r="P20674" s="3"/>
      <c r="Q20674" s="3"/>
      <c r="R20674" s="3"/>
      <c r="S20674" s="3"/>
    </row>
    <row r="20675" spans="5:19" x14ac:dyDescent="0.3">
      <c r="E20675"/>
      <c r="F20675"/>
      <c r="G20675" s="3"/>
      <c r="H20675" s="3"/>
      <c r="I20675" s="3"/>
      <c r="J20675" s="3"/>
      <c r="K20675" s="3"/>
      <c r="L20675" s="3"/>
      <c r="M20675" s="3"/>
      <c r="N20675" s="3"/>
      <c r="O20675" s="3"/>
      <c r="P20675" s="3"/>
      <c r="Q20675" s="3"/>
      <c r="R20675" s="3"/>
      <c r="S20675" s="3"/>
    </row>
    <row r="20676" spans="5:19" x14ac:dyDescent="0.3">
      <c r="E20676"/>
      <c r="F20676"/>
      <c r="G20676" s="3"/>
      <c r="H20676" s="3"/>
      <c r="I20676" s="3"/>
      <c r="J20676" s="3"/>
      <c r="K20676" s="3"/>
      <c r="L20676" s="3"/>
      <c r="M20676" s="3"/>
      <c r="N20676" s="3"/>
      <c r="O20676" s="3"/>
      <c r="P20676" s="3"/>
      <c r="Q20676" s="3"/>
      <c r="R20676" s="3"/>
      <c r="S20676" s="3"/>
    </row>
    <row r="20677" spans="5:19" x14ac:dyDescent="0.3">
      <c r="E20677"/>
      <c r="F20677"/>
      <c r="G20677" s="3"/>
      <c r="H20677" s="3"/>
      <c r="I20677" s="3"/>
      <c r="J20677" s="3"/>
      <c r="K20677" s="3"/>
      <c r="L20677" s="3"/>
      <c r="M20677" s="3"/>
      <c r="N20677" s="3"/>
      <c r="O20677" s="3"/>
      <c r="P20677" s="3"/>
      <c r="Q20677" s="3"/>
      <c r="R20677" s="3"/>
      <c r="S20677" s="3"/>
    </row>
    <row r="20678" spans="5:19" x14ac:dyDescent="0.3">
      <c r="E20678"/>
      <c r="F20678"/>
      <c r="G20678" s="3"/>
      <c r="H20678" s="3"/>
      <c r="I20678" s="3"/>
      <c r="J20678" s="3"/>
      <c r="K20678" s="3"/>
      <c r="L20678" s="3"/>
      <c r="M20678" s="3"/>
      <c r="N20678" s="3"/>
      <c r="O20678" s="3"/>
      <c r="P20678" s="3"/>
      <c r="Q20678" s="3"/>
      <c r="R20678" s="3"/>
      <c r="S20678" s="3"/>
    </row>
    <row r="20679" spans="5:19" x14ac:dyDescent="0.3">
      <c r="E20679"/>
      <c r="F20679"/>
      <c r="G20679" s="3"/>
      <c r="H20679" s="3"/>
      <c r="I20679" s="3"/>
      <c r="J20679" s="3"/>
      <c r="K20679" s="3"/>
      <c r="L20679" s="3"/>
      <c r="M20679" s="3"/>
      <c r="N20679" s="3"/>
      <c r="O20679" s="3"/>
      <c r="P20679" s="3"/>
      <c r="Q20679" s="3"/>
      <c r="R20679" s="3"/>
      <c r="S20679" s="3"/>
    </row>
    <row r="20680" spans="5:19" x14ac:dyDescent="0.3">
      <c r="E20680"/>
      <c r="F20680"/>
      <c r="G20680" s="3"/>
      <c r="H20680" s="3"/>
      <c r="I20680" s="3"/>
      <c r="J20680" s="3"/>
      <c r="K20680" s="3"/>
      <c r="L20680" s="3"/>
      <c r="M20680" s="3"/>
      <c r="N20680" s="3"/>
      <c r="O20680" s="3"/>
      <c r="P20680" s="3"/>
      <c r="Q20680" s="3"/>
      <c r="R20680" s="3"/>
      <c r="S20680" s="3"/>
    </row>
    <row r="20681" spans="5:19" x14ac:dyDescent="0.3">
      <c r="E20681"/>
      <c r="F20681"/>
      <c r="G20681" s="3"/>
      <c r="H20681" s="3"/>
      <c r="I20681" s="3"/>
      <c r="J20681" s="3"/>
      <c r="K20681" s="3"/>
      <c r="L20681" s="3"/>
      <c r="M20681" s="3"/>
      <c r="N20681" s="3"/>
      <c r="O20681" s="3"/>
      <c r="P20681" s="3"/>
      <c r="Q20681" s="3"/>
      <c r="R20681" s="3"/>
      <c r="S20681" s="3"/>
    </row>
    <row r="20682" spans="5:19" x14ac:dyDescent="0.3">
      <c r="E20682"/>
      <c r="F20682"/>
      <c r="G20682" s="3"/>
      <c r="H20682" s="3"/>
      <c r="I20682" s="3"/>
      <c r="J20682" s="3"/>
      <c r="K20682" s="3"/>
      <c r="L20682" s="3"/>
      <c r="M20682" s="3"/>
      <c r="N20682" s="3"/>
      <c r="O20682" s="3"/>
      <c r="P20682" s="3"/>
      <c r="Q20682" s="3"/>
      <c r="R20682" s="3"/>
      <c r="S20682" s="3"/>
    </row>
    <row r="20683" spans="5:19" x14ac:dyDescent="0.3">
      <c r="E20683"/>
      <c r="F20683"/>
      <c r="G20683" s="3"/>
      <c r="H20683" s="3"/>
      <c r="I20683" s="3"/>
      <c r="J20683" s="3"/>
      <c r="K20683" s="3"/>
      <c r="L20683" s="3"/>
      <c r="M20683" s="3"/>
      <c r="N20683" s="3"/>
      <c r="O20683" s="3"/>
      <c r="P20683" s="3"/>
      <c r="Q20683" s="3"/>
      <c r="R20683" s="3"/>
      <c r="S20683" s="3"/>
    </row>
    <row r="20684" spans="5:19" x14ac:dyDescent="0.3">
      <c r="E20684"/>
      <c r="F20684"/>
      <c r="G20684" s="3"/>
      <c r="H20684" s="3"/>
      <c r="I20684" s="3"/>
      <c r="J20684" s="3"/>
      <c r="K20684" s="3"/>
      <c r="L20684" s="3"/>
      <c r="M20684" s="3"/>
      <c r="N20684" s="3"/>
      <c r="O20684" s="3"/>
      <c r="P20684" s="3"/>
      <c r="Q20684" s="3"/>
      <c r="R20684" s="3"/>
      <c r="S20684" s="3"/>
    </row>
    <row r="20685" spans="5:19" x14ac:dyDescent="0.3">
      <c r="E20685"/>
      <c r="F20685"/>
      <c r="G20685" s="3"/>
      <c r="H20685" s="3"/>
      <c r="I20685" s="3"/>
      <c r="J20685" s="3"/>
      <c r="K20685" s="3"/>
      <c r="L20685" s="3"/>
      <c r="M20685" s="3"/>
      <c r="N20685" s="3"/>
      <c r="O20685" s="3"/>
      <c r="P20685" s="3"/>
      <c r="Q20685" s="3"/>
      <c r="R20685" s="3"/>
      <c r="S20685" s="3"/>
    </row>
    <row r="20686" spans="5:19" x14ac:dyDescent="0.3">
      <c r="E20686"/>
      <c r="F20686"/>
      <c r="G20686" s="3"/>
      <c r="H20686" s="3"/>
      <c r="I20686" s="3"/>
      <c r="J20686" s="3"/>
      <c r="K20686" s="3"/>
      <c r="L20686" s="3"/>
      <c r="M20686" s="3"/>
      <c r="N20686" s="3"/>
      <c r="O20686" s="3"/>
      <c r="P20686" s="3"/>
      <c r="Q20686" s="3"/>
      <c r="R20686" s="3"/>
      <c r="S20686" s="3"/>
    </row>
    <row r="20687" spans="5:19" x14ac:dyDescent="0.3">
      <c r="E20687"/>
      <c r="F20687"/>
      <c r="G20687" s="3"/>
      <c r="H20687" s="3"/>
      <c r="I20687" s="3"/>
      <c r="J20687" s="3"/>
      <c r="K20687" s="3"/>
      <c r="L20687" s="3"/>
      <c r="M20687" s="3"/>
      <c r="N20687" s="3"/>
      <c r="O20687" s="3"/>
      <c r="P20687" s="3"/>
      <c r="Q20687" s="3"/>
      <c r="R20687" s="3"/>
      <c r="S20687" s="3"/>
    </row>
    <row r="20688" spans="5:19" x14ac:dyDescent="0.3">
      <c r="E20688"/>
      <c r="F20688"/>
      <c r="G20688" s="3"/>
      <c r="H20688" s="3"/>
      <c r="I20688" s="3"/>
      <c r="J20688" s="3"/>
      <c r="K20688" s="3"/>
      <c r="L20688" s="3"/>
      <c r="M20688" s="3"/>
      <c r="N20688" s="3"/>
      <c r="O20688" s="3"/>
      <c r="P20688" s="3"/>
      <c r="Q20688" s="3"/>
      <c r="R20688" s="3"/>
      <c r="S20688" s="3"/>
    </row>
    <row r="20689" spans="5:19" x14ac:dyDescent="0.3">
      <c r="E20689"/>
      <c r="F20689"/>
      <c r="G20689" s="3"/>
      <c r="H20689" s="3"/>
      <c r="I20689" s="3"/>
      <c r="J20689" s="3"/>
      <c r="K20689" s="3"/>
      <c r="L20689" s="3"/>
      <c r="M20689" s="3"/>
      <c r="N20689" s="3"/>
      <c r="O20689" s="3"/>
      <c r="P20689" s="3"/>
      <c r="Q20689" s="3"/>
      <c r="R20689" s="3"/>
      <c r="S20689" s="3"/>
    </row>
    <row r="20690" spans="5:19" x14ac:dyDescent="0.3">
      <c r="E20690"/>
      <c r="F20690"/>
      <c r="G20690" s="3"/>
      <c r="H20690" s="3"/>
      <c r="I20690" s="3"/>
      <c r="J20690" s="3"/>
      <c r="K20690" s="3"/>
      <c r="L20690" s="3"/>
      <c r="M20690" s="3"/>
      <c r="N20690" s="3"/>
      <c r="O20690" s="3"/>
      <c r="P20690" s="3"/>
      <c r="Q20690" s="3"/>
      <c r="R20690" s="3"/>
      <c r="S20690" s="3"/>
    </row>
    <row r="20691" spans="5:19" x14ac:dyDescent="0.3">
      <c r="E20691"/>
      <c r="F20691"/>
      <c r="G20691" s="3"/>
      <c r="H20691" s="3"/>
      <c r="I20691" s="3"/>
      <c r="J20691" s="3"/>
      <c r="K20691" s="3"/>
      <c r="L20691" s="3"/>
      <c r="M20691" s="3"/>
      <c r="N20691" s="3"/>
      <c r="O20691" s="3"/>
      <c r="P20691" s="3"/>
      <c r="Q20691" s="3"/>
      <c r="R20691" s="3"/>
      <c r="S20691" s="3"/>
    </row>
    <row r="20692" spans="5:19" x14ac:dyDescent="0.3">
      <c r="E20692"/>
      <c r="F20692"/>
      <c r="G20692" s="3"/>
      <c r="H20692" s="3"/>
      <c r="I20692" s="3"/>
      <c r="J20692" s="3"/>
      <c r="K20692" s="3"/>
      <c r="L20692" s="3"/>
      <c r="M20692" s="3"/>
      <c r="N20692" s="3"/>
      <c r="O20692" s="3"/>
      <c r="P20692" s="3"/>
      <c r="Q20692" s="3"/>
      <c r="R20692" s="3"/>
      <c r="S20692" s="3"/>
    </row>
    <row r="20693" spans="5:19" x14ac:dyDescent="0.3">
      <c r="E20693"/>
      <c r="F20693"/>
      <c r="G20693" s="3"/>
      <c r="H20693" s="3"/>
      <c r="I20693" s="3"/>
      <c r="J20693" s="3"/>
      <c r="K20693" s="3"/>
      <c r="L20693" s="3"/>
      <c r="M20693" s="3"/>
      <c r="N20693" s="3"/>
      <c r="O20693" s="3"/>
      <c r="P20693" s="3"/>
      <c r="Q20693" s="3"/>
      <c r="R20693" s="3"/>
      <c r="S20693" s="3"/>
    </row>
    <row r="20694" spans="5:19" x14ac:dyDescent="0.3">
      <c r="E20694"/>
      <c r="F20694"/>
      <c r="G20694" s="3"/>
      <c r="H20694" s="3"/>
      <c r="I20694" s="3"/>
      <c r="J20694" s="3"/>
      <c r="K20694" s="3"/>
      <c r="L20694" s="3"/>
      <c r="M20694" s="3"/>
      <c r="N20694" s="3"/>
      <c r="O20694" s="3"/>
      <c r="P20694" s="3"/>
      <c r="Q20694" s="3"/>
      <c r="R20694" s="3"/>
      <c r="S20694" s="3"/>
    </row>
    <row r="20695" spans="5:19" x14ac:dyDescent="0.3">
      <c r="E20695"/>
      <c r="F20695"/>
      <c r="G20695" s="3"/>
      <c r="H20695" s="3"/>
      <c r="I20695" s="3"/>
      <c r="J20695" s="3"/>
      <c r="K20695" s="3"/>
      <c r="L20695" s="3"/>
      <c r="M20695" s="3"/>
      <c r="N20695" s="3"/>
      <c r="O20695" s="3"/>
      <c r="P20695" s="3"/>
      <c r="Q20695" s="3"/>
      <c r="R20695" s="3"/>
      <c r="S20695" s="3"/>
    </row>
    <row r="20696" spans="5:19" x14ac:dyDescent="0.3">
      <c r="E20696"/>
      <c r="F20696"/>
      <c r="G20696" s="3"/>
      <c r="H20696" s="3"/>
      <c r="I20696" s="3"/>
      <c r="J20696" s="3"/>
      <c r="K20696" s="3"/>
      <c r="L20696" s="3"/>
      <c r="M20696" s="3"/>
      <c r="N20696" s="3"/>
      <c r="O20696" s="3"/>
      <c r="P20696" s="3"/>
      <c r="Q20696" s="3"/>
      <c r="R20696" s="3"/>
      <c r="S20696" s="3"/>
    </row>
    <row r="20697" spans="5:19" x14ac:dyDescent="0.3">
      <c r="E20697"/>
      <c r="F20697"/>
      <c r="G20697" s="3"/>
      <c r="H20697" s="3"/>
      <c r="I20697" s="3"/>
      <c r="J20697" s="3"/>
      <c r="K20697" s="3"/>
      <c r="L20697" s="3"/>
      <c r="M20697" s="3"/>
      <c r="N20697" s="3"/>
      <c r="O20697" s="3"/>
      <c r="P20697" s="3"/>
      <c r="Q20697" s="3"/>
      <c r="R20697" s="3"/>
      <c r="S20697" s="3"/>
    </row>
    <row r="20698" spans="5:19" x14ac:dyDescent="0.3">
      <c r="E20698"/>
      <c r="F20698"/>
      <c r="G20698" s="3"/>
      <c r="H20698" s="3"/>
      <c r="I20698" s="3"/>
      <c r="J20698" s="3"/>
      <c r="K20698" s="3"/>
      <c r="L20698" s="3"/>
      <c r="M20698" s="3"/>
      <c r="N20698" s="3"/>
      <c r="O20698" s="3"/>
      <c r="P20698" s="3"/>
      <c r="Q20698" s="3"/>
      <c r="R20698" s="3"/>
      <c r="S20698" s="3"/>
    </row>
    <row r="20699" spans="5:19" x14ac:dyDescent="0.3">
      <c r="E20699"/>
      <c r="F20699"/>
      <c r="G20699" s="3"/>
      <c r="H20699" s="3"/>
      <c r="I20699" s="3"/>
      <c r="J20699" s="3"/>
      <c r="K20699" s="3"/>
      <c r="L20699" s="3"/>
      <c r="M20699" s="3"/>
      <c r="N20699" s="3"/>
      <c r="O20699" s="3"/>
      <c r="P20699" s="3"/>
      <c r="Q20699" s="3"/>
      <c r="R20699" s="3"/>
      <c r="S20699" s="3"/>
    </row>
    <row r="20700" spans="5:19" x14ac:dyDescent="0.3">
      <c r="E20700"/>
      <c r="F20700"/>
      <c r="G20700" s="3"/>
      <c r="H20700" s="3"/>
      <c r="I20700" s="3"/>
      <c r="J20700" s="3"/>
      <c r="K20700" s="3"/>
      <c r="L20700" s="3"/>
      <c r="M20700" s="3"/>
      <c r="N20700" s="3"/>
      <c r="O20700" s="3"/>
      <c r="P20700" s="3"/>
      <c r="Q20700" s="3"/>
      <c r="R20700" s="3"/>
      <c r="S20700" s="3"/>
    </row>
    <row r="20701" spans="5:19" x14ac:dyDescent="0.3">
      <c r="E20701"/>
      <c r="F20701"/>
      <c r="G20701" s="3"/>
      <c r="H20701" s="3"/>
      <c r="I20701" s="3"/>
      <c r="J20701" s="3"/>
      <c r="K20701" s="3"/>
      <c r="L20701" s="3"/>
      <c r="M20701" s="3"/>
      <c r="N20701" s="3"/>
      <c r="O20701" s="3"/>
      <c r="P20701" s="3"/>
      <c r="Q20701" s="3"/>
      <c r="R20701" s="3"/>
      <c r="S20701" s="3"/>
    </row>
    <row r="20702" spans="5:19" x14ac:dyDescent="0.3">
      <c r="E20702"/>
      <c r="F20702"/>
      <c r="G20702" s="3"/>
      <c r="H20702" s="3"/>
      <c r="I20702" s="3"/>
      <c r="J20702" s="3"/>
      <c r="K20702" s="3"/>
      <c r="L20702" s="3"/>
      <c r="M20702" s="3"/>
      <c r="N20702" s="3"/>
      <c r="O20702" s="3"/>
      <c r="P20702" s="3"/>
      <c r="Q20702" s="3"/>
      <c r="R20702" s="3"/>
      <c r="S20702" s="3"/>
    </row>
    <row r="20703" spans="5:19" x14ac:dyDescent="0.3">
      <c r="E20703"/>
      <c r="F20703"/>
      <c r="G20703" s="3"/>
      <c r="H20703" s="3"/>
      <c r="I20703" s="3"/>
      <c r="J20703" s="3"/>
      <c r="K20703" s="3"/>
      <c r="L20703" s="3"/>
      <c r="M20703" s="3"/>
      <c r="N20703" s="3"/>
      <c r="O20703" s="3"/>
      <c r="P20703" s="3"/>
      <c r="Q20703" s="3"/>
      <c r="R20703" s="3"/>
      <c r="S20703" s="3"/>
    </row>
    <row r="20704" spans="5:19" x14ac:dyDescent="0.3">
      <c r="E20704"/>
      <c r="F20704"/>
      <c r="G20704" s="3"/>
      <c r="H20704" s="3"/>
      <c r="I20704" s="3"/>
      <c r="J20704" s="3"/>
      <c r="K20704" s="3"/>
      <c r="L20704" s="3"/>
      <c r="M20704" s="3"/>
      <c r="N20704" s="3"/>
      <c r="O20704" s="3"/>
      <c r="P20704" s="3"/>
      <c r="Q20704" s="3"/>
      <c r="R20704" s="3"/>
      <c r="S20704" s="3"/>
    </row>
    <row r="20705" spans="5:19" x14ac:dyDescent="0.3">
      <c r="E20705"/>
      <c r="F20705"/>
      <c r="G20705" s="3"/>
      <c r="H20705" s="3"/>
      <c r="I20705" s="3"/>
      <c r="J20705" s="3"/>
      <c r="K20705" s="3"/>
      <c r="L20705" s="3"/>
      <c r="M20705" s="3"/>
      <c r="N20705" s="3"/>
      <c r="O20705" s="3"/>
      <c r="P20705" s="3"/>
      <c r="Q20705" s="3"/>
      <c r="R20705" s="3"/>
      <c r="S20705" s="3"/>
    </row>
    <row r="20706" spans="5:19" x14ac:dyDescent="0.3">
      <c r="E20706"/>
      <c r="F20706"/>
      <c r="G20706" s="3"/>
      <c r="H20706" s="3"/>
      <c r="I20706" s="3"/>
      <c r="J20706" s="3"/>
      <c r="K20706" s="3"/>
      <c r="L20706" s="3"/>
      <c r="M20706" s="3"/>
      <c r="N20706" s="3"/>
      <c r="O20706" s="3"/>
      <c r="P20706" s="3"/>
      <c r="Q20706" s="3"/>
      <c r="R20706" s="3"/>
      <c r="S20706" s="3"/>
    </row>
    <row r="20707" spans="5:19" x14ac:dyDescent="0.3">
      <c r="E20707"/>
      <c r="F20707"/>
      <c r="G20707" s="3"/>
      <c r="H20707" s="3"/>
      <c r="I20707" s="3"/>
      <c r="J20707" s="3"/>
      <c r="K20707" s="3"/>
      <c r="L20707" s="3"/>
      <c r="M20707" s="3"/>
      <c r="N20707" s="3"/>
      <c r="O20707" s="3"/>
      <c r="P20707" s="3"/>
      <c r="Q20707" s="3"/>
      <c r="R20707" s="3"/>
      <c r="S20707" s="3"/>
    </row>
    <row r="20708" spans="5:19" x14ac:dyDescent="0.3">
      <c r="E20708"/>
      <c r="F20708"/>
      <c r="G20708" s="3"/>
      <c r="H20708" s="3"/>
      <c r="I20708" s="3"/>
      <c r="J20708" s="3"/>
      <c r="K20708" s="3"/>
      <c r="L20708" s="3"/>
      <c r="M20708" s="3"/>
      <c r="N20708" s="3"/>
      <c r="O20708" s="3"/>
      <c r="P20708" s="3"/>
      <c r="Q20708" s="3"/>
      <c r="R20708" s="3"/>
      <c r="S20708" s="3"/>
    </row>
    <row r="20709" spans="5:19" x14ac:dyDescent="0.3">
      <c r="E20709"/>
      <c r="F20709"/>
      <c r="G20709" s="3"/>
      <c r="H20709" s="3"/>
      <c r="I20709" s="3"/>
      <c r="J20709" s="3"/>
      <c r="K20709" s="3"/>
      <c r="L20709" s="3"/>
      <c r="M20709" s="3"/>
      <c r="N20709" s="3"/>
      <c r="O20709" s="3"/>
      <c r="P20709" s="3"/>
      <c r="Q20709" s="3"/>
      <c r="R20709" s="3"/>
      <c r="S20709" s="3"/>
    </row>
    <row r="20710" spans="5:19" x14ac:dyDescent="0.3">
      <c r="E20710"/>
      <c r="F20710"/>
      <c r="G20710" s="3"/>
      <c r="H20710" s="3"/>
      <c r="I20710" s="3"/>
      <c r="J20710" s="3"/>
      <c r="K20710" s="3"/>
      <c r="L20710" s="3"/>
      <c r="M20710" s="3"/>
      <c r="N20710" s="3"/>
      <c r="O20710" s="3"/>
      <c r="P20710" s="3"/>
      <c r="Q20710" s="3"/>
      <c r="R20710" s="3"/>
      <c r="S20710" s="3"/>
    </row>
    <row r="20711" spans="5:19" x14ac:dyDescent="0.3">
      <c r="E20711"/>
      <c r="F20711"/>
      <c r="G20711" s="3"/>
      <c r="H20711" s="3"/>
      <c r="I20711" s="3"/>
      <c r="J20711" s="3"/>
      <c r="K20711" s="3"/>
      <c r="L20711" s="3"/>
      <c r="M20711" s="3"/>
      <c r="N20711" s="3"/>
      <c r="O20711" s="3"/>
      <c r="P20711" s="3"/>
      <c r="Q20711" s="3"/>
      <c r="R20711" s="3"/>
      <c r="S20711" s="3"/>
    </row>
    <row r="20712" spans="5:19" x14ac:dyDescent="0.3">
      <c r="E20712"/>
      <c r="F20712"/>
      <c r="G20712" s="3"/>
      <c r="H20712" s="3"/>
      <c r="I20712" s="3"/>
      <c r="J20712" s="3"/>
      <c r="K20712" s="3"/>
      <c r="L20712" s="3"/>
      <c r="M20712" s="3"/>
      <c r="N20712" s="3"/>
      <c r="O20712" s="3"/>
      <c r="P20712" s="3"/>
      <c r="Q20712" s="3"/>
      <c r="R20712" s="3"/>
      <c r="S20712" s="3"/>
    </row>
    <row r="20713" spans="5:19" x14ac:dyDescent="0.3">
      <c r="E20713"/>
      <c r="F20713"/>
      <c r="G20713" s="3"/>
      <c r="H20713" s="3"/>
      <c r="I20713" s="3"/>
      <c r="J20713" s="3"/>
      <c r="K20713" s="3"/>
      <c r="L20713" s="3"/>
      <c r="M20713" s="3"/>
      <c r="N20713" s="3"/>
      <c r="O20713" s="3"/>
      <c r="P20713" s="3"/>
      <c r="Q20713" s="3"/>
      <c r="R20713" s="3"/>
      <c r="S20713" s="3"/>
    </row>
    <row r="20714" spans="5:19" x14ac:dyDescent="0.3">
      <c r="E20714"/>
      <c r="F20714"/>
      <c r="G20714" s="3"/>
      <c r="H20714" s="3"/>
      <c r="I20714" s="3"/>
      <c r="J20714" s="3"/>
      <c r="K20714" s="3"/>
      <c r="L20714" s="3"/>
      <c r="M20714" s="3"/>
      <c r="N20714" s="3"/>
      <c r="O20714" s="3"/>
      <c r="P20714" s="3"/>
      <c r="Q20714" s="3"/>
      <c r="R20714" s="3"/>
      <c r="S20714" s="3"/>
    </row>
    <row r="20715" spans="5:19" x14ac:dyDescent="0.3">
      <c r="E20715"/>
      <c r="F20715"/>
      <c r="G20715" s="3"/>
      <c r="H20715" s="3"/>
      <c r="I20715" s="3"/>
      <c r="J20715" s="3"/>
      <c r="K20715" s="3"/>
      <c r="L20715" s="3"/>
      <c r="M20715" s="3"/>
      <c r="N20715" s="3"/>
      <c r="O20715" s="3"/>
      <c r="P20715" s="3"/>
      <c r="Q20715" s="3"/>
      <c r="R20715" s="3"/>
      <c r="S20715" s="3"/>
    </row>
    <row r="20716" spans="5:19" x14ac:dyDescent="0.3">
      <c r="E20716"/>
      <c r="F20716"/>
      <c r="G20716" s="3"/>
      <c r="H20716" s="3"/>
      <c r="I20716" s="3"/>
      <c r="J20716" s="3"/>
      <c r="K20716" s="3"/>
      <c r="L20716" s="3"/>
      <c r="M20716" s="3"/>
      <c r="N20716" s="3"/>
      <c r="O20716" s="3"/>
      <c r="P20716" s="3"/>
      <c r="Q20716" s="3"/>
      <c r="R20716" s="3"/>
      <c r="S20716" s="3"/>
    </row>
    <row r="20717" spans="5:19" x14ac:dyDescent="0.3">
      <c r="E20717"/>
      <c r="F20717"/>
      <c r="G20717" s="3"/>
      <c r="H20717" s="3"/>
      <c r="I20717" s="3"/>
      <c r="J20717" s="3"/>
      <c r="K20717" s="3"/>
      <c r="L20717" s="3"/>
      <c r="M20717" s="3"/>
      <c r="N20717" s="3"/>
      <c r="O20717" s="3"/>
      <c r="P20717" s="3"/>
      <c r="Q20717" s="3"/>
      <c r="R20717" s="3"/>
      <c r="S20717" s="3"/>
    </row>
    <row r="20718" spans="5:19" x14ac:dyDescent="0.3">
      <c r="E20718"/>
      <c r="F20718"/>
      <c r="G20718" s="3"/>
      <c r="H20718" s="3"/>
      <c r="I20718" s="3"/>
      <c r="J20718" s="3"/>
      <c r="K20718" s="3"/>
      <c r="L20718" s="3"/>
      <c r="M20718" s="3"/>
      <c r="N20718" s="3"/>
      <c r="O20718" s="3"/>
      <c r="P20718" s="3"/>
      <c r="Q20718" s="3"/>
      <c r="R20718" s="3"/>
      <c r="S20718" s="3"/>
    </row>
    <row r="20719" spans="5:19" x14ac:dyDescent="0.3">
      <c r="E20719"/>
      <c r="F20719"/>
      <c r="G20719" s="3"/>
      <c r="H20719" s="3"/>
      <c r="I20719" s="3"/>
      <c r="J20719" s="3"/>
      <c r="K20719" s="3"/>
      <c r="L20719" s="3"/>
      <c r="M20719" s="3"/>
      <c r="N20719" s="3"/>
      <c r="O20719" s="3"/>
      <c r="P20719" s="3"/>
      <c r="Q20719" s="3"/>
      <c r="R20719" s="3"/>
      <c r="S20719" s="3"/>
    </row>
    <row r="20720" spans="5:19" x14ac:dyDescent="0.3">
      <c r="E20720"/>
      <c r="F20720"/>
      <c r="G20720" s="3"/>
      <c r="H20720" s="3"/>
      <c r="I20720" s="3"/>
      <c r="J20720" s="3"/>
      <c r="K20720" s="3"/>
      <c r="L20720" s="3"/>
      <c r="M20720" s="3"/>
      <c r="N20720" s="3"/>
      <c r="O20720" s="3"/>
      <c r="P20720" s="3"/>
      <c r="Q20720" s="3"/>
      <c r="R20720" s="3"/>
      <c r="S20720" s="3"/>
    </row>
    <row r="20721" spans="5:19" x14ac:dyDescent="0.3">
      <c r="E20721"/>
      <c r="F20721"/>
      <c r="G20721" s="3"/>
      <c r="H20721" s="3"/>
      <c r="I20721" s="3"/>
      <c r="J20721" s="3"/>
      <c r="K20721" s="3"/>
      <c r="L20721" s="3"/>
      <c r="M20721" s="3"/>
      <c r="N20721" s="3"/>
      <c r="O20721" s="3"/>
      <c r="P20721" s="3"/>
      <c r="Q20721" s="3"/>
      <c r="R20721" s="3"/>
      <c r="S20721" s="3"/>
    </row>
    <row r="20722" spans="5:19" x14ac:dyDescent="0.3">
      <c r="E20722"/>
      <c r="F20722"/>
      <c r="G20722" s="3"/>
      <c r="H20722" s="3"/>
      <c r="I20722" s="3"/>
      <c r="J20722" s="3"/>
      <c r="K20722" s="3"/>
      <c r="L20722" s="3"/>
      <c r="M20722" s="3"/>
      <c r="N20722" s="3"/>
      <c r="O20722" s="3"/>
      <c r="P20722" s="3"/>
      <c r="Q20722" s="3"/>
      <c r="R20722" s="3"/>
      <c r="S20722" s="3"/>
    </row>
    <row r="20723" spans="5:19" x14ac:dyDescent="0.3">
      <c r="E20723"/>
      <c r="F20723"/>
      <c r="G20723" s="3"/>
      <c r="H20723" s="3"/>
      <c r="I20723" s="3"/>
      <c r="J20723" s="3"/>
      <c r="K20723" s="3"/>
      <c r="L20723" s="3"/>
      <c r="M20723" s="3"/>
      <c r="N20723" s="3"/>
      <c r="O20723" s="3"/>
      <c r="P20723" s="3"/>
      <c r="Q20723" s="3"/>
      <c r="R20723" s="3"/>
      <c r="S20723" s="3"/>
    </row>
    <row r="20724" spans="5:19" x14ac:dyDescent="0.3">
      <c r="E20724"/>
      <c r="F20724"/>
      <c r="G20724" s="3"/>
      <c r="H20724" s="3"/>
      <c r="I20724" s="3"/>
      <c r="J20724" s="3"/>
      <c r="K20724" s="3"/>
      <c r="L20724" s="3"/>
      <c r="M20724" s="3"/>
      <c r="N20724" s="3"/>
      <c r="O20724" s="3"/>
      <c r="P20724" s="3"/>
      <c r="Q20724" s="3"/>
      <c r="R20724" s="3"/>
      <c r="S20724" s="3"/>
    </row>
    <row r="20725" spans="5:19" x14ac:dyDescent="0.3">
      <c r="E20725"/>
      <c r="F20725"/>
      <c r="G20725" s="3"/>
      <c r="H20725" s="3"/>
      <c r="I20725" s="3"/>
      <c r="J20725" s="3"/>
      <c r="K20725" s="3"/>
      <c r="L20725" s="3"/>
      <c r="M20725" s="3"/>
      <c r="N20725" s="3"/>
      <c r="O20725" s="3"/>
      <c r="P20725" s="3"/>
      <c r="Q20725" s="3"/>
      <c r="R20725" s="3"/>
      <c r="S20725" s="3"/>
    </row>
    <row r="20726" spans="5:19" x14ac:dyDescent="0.3">
      <c r="E20726"/>
      <c r="F20726"/>
      <c r="G20726" s="3"/>
      <c r="H20726" s="3"/>
      <c r="I20726" s="3"/>
      <c r="J20726" s="3"/>
      <c r="K20726" s="3"/>
      <c r="L20726" s="3"/>
      <c r="M20726" s="3"/>
      <c r="N20726" s="3"/>
      <c r="O20726" s="3"/>
      <c r="P20726" s="3"/>
      <c r="Q20726" s="3"/>
      <c r="R20726" s="3"/>
      <c r="S20726" s="3"/>
    </row>
    <row r="20727" spans="5:19" x14ac:dyDescent="0.3">
      <c r="E20727"/>
      <c r="F20727"/>
      <c r="G20727" s="3"/>
      <c r="H20727" s="3"/>
      <c r="I20727" s="3"/>
      <c r="J20727" s="3"/>
      <c r="K20727" s="3"/>
      <c r="L20727" s="3"/>
      <c r="M20727" s="3"/>
      <c r="N20727" s="3"/>
      <c r="O20727" s="3"/>
      <c r="P20727" s="3"/>
      <c r="Q20727" s="3"/>
      <c r="R20727" s="3"/>
      <c r="S20727" s="3"/>
    </row>
    <row r="20728" spans="5:19" x14ac:dyDescent="0.3">
      <c r="E20728"/>
      <c r="F20728"/>
      <c r="G20728" s="3"/>
      <c r="H20728" s="3"/>
      <c r="I20728" s="3"/>
      <c r="J20728" s="3"/>
      <c r="K20728" s="3"/>
      <c r="L20728" s="3"/>
      <c r="M20728" s="3"/>
      <c r="N20728" s="3"/>
      <c r="O20728" s="3"/>
      <c r="P20728" s="3"/>
      <c r="Q20728" s="3"/>
      <c r="R20728" s="3"/>
      <c r="S20728" s="3"/>
    </row>
    <row r="20729" spans="5:19" x14ac:dyDescent="0.3">
      <c r="E20729"/>
      <c r="F20729"/>
      <c r="G20729" s="3"/>
      <c r="H20729" s="3"/>
      <c r="I20729" s="3"/>
      <c r="J20729" s="3"/>
      <c r="K20729" s="3"/>
      <c r="L20729" s="3"/>
      <c r="M20729" s="3"/>
      <c r="N20729" s="3"/>
      <c r="O20729" s="3"/>
      <c r="P20729" s="3"/>
      <c r="Q20729" s="3"/>
      <c r="R20729" s="3"/>
      <c r="S20729" s="3"/>
    </row>
    <row r="20730" spans="5:19" x14ac:dyDescent="0.3">
      <c r="E20730"/>
      <c r="F20730"/>
      <c r="G20730" s="3"/>
      <c r="H20730" s="3"/>
      <c r="I20730" s="3"/>
      <c r="J20730" s="3"/>
      <c r="K20730" s="3"/>
      <c r="L20730" s="3"/>
      <c r="M20730" s="3"/>
      <c r="N20730" s="3"/>
      <c r="O20730" s="3"/>
      <c r="P20730" s="3"/>
      <c r="Q20730" s="3"/>
      <c r="R20730" s="3"/>
      <c r="S20730" s="3"/>
    </row>
    <row r="20731" spans="5:19" x14ac:dyDescent="0.3">
      <c r="E20731"/>
      <c r="F20731"/>
      <c r="G20731" s="3"/>
      <c r="H20731" s="3"/>
      <c r="I20731" s="3"/>
      <c r="J20731" s="3"/>
      <c r="K20731" s="3"/>
      <c r="L20731" s="3"/>
      <c r="M20731" s="3"/>
      <c r="N20731" s="3"/>
      <c r="O20731" s="3"/>
      <c r="P20731" s="3"/>
      <c r="Q20731" s="3"/>
      <c r="R20731" s="3"/>
      <c r="S20731" s="3"/>
    </row>
    <row r="20732" spans="5:19" x14ac:dyDescent="0.3">
      <c r="E20732"/>
      <c r="F20732"/>
      <c r="G20732" s="3"/>
      <c r="H20732" s="3"/>
      <c r="I20732" s="3"/>
      <c r="J20732" s="3"/>
      <c r="K20732" s="3"/>
      <c r="L20732" s="3"/>
      <c r="M20732" s="3"/>
      <c r="N20732" s="3"/>
      <c r="O20732" s="3"/>
      <c r="P20732" s="3"/>
      <c r="Q20732" s="3"/>
      <c r="R20732" s="3"/>
      <c r="S20732" s="3"/>
    </row>
    <row r="20733" spans="5:19" x14ac:dyDescent="0.3">
      <c r="E20733"/>
      <c r="F20733"/>
      <c r="G20733" s="3"/>
      <c r="H20733" s="3"/>
      <c r="I20733" s="3"/>
      <c r="J20733" s="3"/>
      <c r="K20733" s="3"/>
      <c r="L20733" s="3"/>
      <c r="M20733" s="3"/>
      <c r="N20733" s="3"/>
      <c r="O20733" s="3"/>
      <c r="P20733" s="3"/>
      <c r="Q20733" s="3"/>
      <c r="R20733" s="3"/>
      <c r="S20733" s="3"/>
    </row>
    <row r="20734" spans="5:19" x14ac:dyDescent="0.3">
      <c r="E20734"/>
      <c r="F20734"/>
      <c r="G20734" s="3"/>
      <c r="H20734" s="3"/>
      <c r="I20734" s="3"/>
      <c r="J20734" s="3"/>
      <c r="K20734" s="3"/>
      <c r="L20734" s="3"/>
      <c r="M20734" s="3"/>
      <c r="N20734" s="3"/>
      <c r="O20734" s="3"/>
      <c r="P20734" s="3"/>
      <c r="Q20734" s="3"/>
      <c r="R20734" s="3"/>
      <c r="S20734" s="3"/>
    </row>
    <row r="20735" spans="5:19" x14ac:dyDescent="0.3">
      <c r="E20735"/>
      <c r="F20735"/>
      <c r="G20735" s="3"/>
      <c r="H20735" s="3"/>
      <c r="I20735" s="3"/>
      <c r="J20735" s="3"/>
      <c r="K20735" s="3"/>
      <c r="L20735" s="3"/>
      <c r="M20735" s="3"/>
      <c r="N20735" s="3"/>
      <c r="O20735" s="3"/>
      <c r="P20735" s="3"/>
      <c r="Q20735" s="3"/>
      <c r="R20735" s="3"/>
      <c r="S20735" s="3"/>
    </row>
    <row r="20736" spans="5:19" x14ac:dyDescent="0.3">
      <c r="E20736"/>
      <c r="F20736"/>
      <c r="G20736" s="3"/>
      <c r="H20736" s="3"/>
      <c r="I20736" s="3"/>
      <c r="J20736" s="3"/>
      <c r="K20736" s="3"/>
      <c r="L20736" s="3"/>
      <c r="M20736" s="3"/>
      <c r="N20736" s="3"/>
      <c r="O20736" s="3"/>
      <c r="P20736" s="3"/>
      <c r="Q20736" s="3"/>
      <c r="R20736" s="3"/>
      <c r="S20736" s="3"/>
    </row>
    <row r="20737" spans="5:19" x14ac:dyDescent="0.3">
      <c r="E20737"/>
      <c r="F20737"/>
      <c r="G20737" s="3"/>
      <c r="H20737" s="3"/>
      <c r="I20737" s="3"/>
      <c r="J20737" s="3"/>
      <c r="K20737" s="3"/>
      <c r="L20737" s="3"/>
      <c r="M20737" s="3"/>
      <c r="N20737" s="3"/>
      <c r="O20737" s="3"/>
      <c r="P20737" s="3"/>
      <c r="Q20737" s="3"/>
      <c r="R20737" s="3"/>
      <c r="S20737" s="3"/>
    </row>
    <row r="20738" spans="5:19" x14ac:dyDescent="0.3">
      <c r="E20738"/>
      <c r="F20738"/>
      <c r="G20738" s="3"/>
      <c r="H20738" s="3"/>
      <c r="I20738" s="3"/>
      <c r="J20738" s="3"/>
      <c r="K20738" s="3"/>
      <c r="L20738" s="3"/>
      <c r="M20738" s="3"/>
      <c r="N20738" s="3"/>
      <c r="O20738" s="3"/>
      <c r="P20738" s="3"/>
      <c r="Q20738" s="3"/>
      <c r="R20738" s="3"/>
      <c r="S20738" s="3"/>
    </row>
    <row r="20739" spans="5:19" x14ac:dyDescent="0.3">
      <c r="E20739"/>
      <c r="F20739"/>
      <c r="G20739" s="3"/>
      <c r="H20739" s="3"/>
      <c r="I20739" s="3"/>
      <c r="J20739" s="3"/>
      <c r="K20739" s="3"/>
      <c r="L20739" s="3"/>
      <c r="M20739" s="3"/>
      <c r="N20739" s="3"/>
      <c r="O20739" s="3"/>
      <c r="P20739" s="3"/>
      <c r="Q20739" s="3"/>
      <c r="R20739" s="3"/>
      <c r="S20739" s="3"/>
    </row>
    <row r="20740" spans="5:19" x14ac:dyDescent="0.3">
      <c r="E20740"/>
      <c r="F20740"/>
      <c r="G20740" s="3"/>
      <c r="H20740" s="3"/>
      <c r="I20740" s="3"/>
      <c r="J20740" s="3"/>
      <c r="K20740" s="3"/>
      <c r="L20740" s="3"/>
      <c r="M20740" s="3"/>
      <c r="N20740" s="3"/>
      <c r="O20740" s="3"/>
      <c r="P20740" s="3"/>
      <c r="Q20740" s="3"/>
      <c r="R20740" s="3"/>
      <c r="S20740" s="3"/>
    </row>
    <row r="20741" spans="5:19" x14ac:dyDescent="0.3">
      <c r="E20741"/>
      <c r="F20741"/>
      <c r="G20741" s="3"/>
      <c r="H20741" s="3"/>
      <c r="I20741" s="3"/>
      <c r="J20741" s="3"/>
      <c r="K20741" s="3"/>
      <c r="L20741" s="3"/>
      <c r="M20741" s="3"/>
      <c r="N20741" s="3"/>
      <c r="O20741" s="3"/>
      <c r="P20741" s="3"/>
      <c r="Q20741" s="3"/>
      <c r="R20741" s="3"/>
      <c r="S20741" s="3"/>
    </row>
    <row r="20742" spans="5:19" x14ac:dyDescent="0.3">
      <c r="E20742"/>
      <c r="F20742"/>
      <c r="G20742" s="3"/>
      <c r="H20742" s="3"/>
      <c r="I20742" s="3"/>
      <c r="J20742" s="3"/>
      <c r="K20742" s="3"/>
      <c r="L20742" s="3"/>
      <c r="M20742" s="3"/>
      <c r="N20742" s="3"/>
      <c r="O20742" s="3"/>
      <c r="P20742" s="3"/>
      <c r="Q20742" s="3"/>
      <c r="R20742" s="3"/>
      <c r="S20742" s="3"/>
    </row>
    <row r="20743" spans="5:19" x14ac:dyDescent="0.3">
      <c r="E20743"/>
      <c r="F20743"/>
      <c r="G20743" s="3"/>
      <c r="H20743" s="3"/>
      <c r="I20743" s="3"/>
      <c r="J20743" s="3"/>
      <c r="K20743" s="3"/>
      <c r="L20743" s="3"/>
      <c r="M20743" s="3"/>
      <c r="N20743" s="3"/>
      <c r="O20743" s="3"/>
      <c r="P20743" s="3"/>
      <c r="Q20743" s="3"/>
      <c r="R20743" s="3"/>
      <c r="S20743" s="3"/>
    </row>
    <row r="20744" spans="5:19" x14ac:dyDescent="0.3">
      <c r="E20744"/>
      <c r="F20744"/>
      <c r="G20744" s="3"/>
      <c r="H20744" s="3"/>
      <c r="I20744" s="3"/>
      <c r="J20744" s="3"/>
      <c r="K20744" s="3"/>
      <c r="L20744" s="3"/>
      <c r="M20744" s="3"/>
      <c r="N20744" s="3"/>
      <c r="O20744" s="3"/>
      <c r="P20744" s="3"/>
      <c r="Q20744" s="3"/>
      <c r="R20744" s="3"/>
      <c r="S20744" s="3"/>
    </row>
    <row r="20745" spans="5:19" x14ac:dyDescent="0.3">
      <c r="E20745"/>
      <c r="F20745"/>
      <c r="G20745" s="3"/>
      <c r="H20745" s="3"/>
      <c r="I20745" s="3"/>
      <c r="J20745" s="3"/>
      <c r="K20745" s="3"/>
      <c r="L20745" s="3"/>
      <c r="M20745" s="3"/>
      <c r="N20745" s="3"/>
      <c r="O20745" s="3"/>
      <c r="P20745" s="3"/>
      <c r="Q20745" s="3"/>
      <c r="R20745" s="3"/>
      <c r="S20745" s="3"/>
    </row>
    <row r="20746" spans="5:19" x14ac:dyDescent="0.3">
      <c r="E20746"/>
      <c r="F20746"/>
      <c r="G20746" s="3"/>
      <c r="H20746" s="3"/>
      <c r="I20746" s="3"/>
      <c r="J20746" s="3"/>
      <c r="K20746" s="3"/>
      <c r="L20746" s="3"/>
      <c r="M20746" s="3"/>
      <c r="N20746" s="3"/>
      <c r="O20746" s="3"/>
      <c r="P20746" s="3"/>
      <c r="Q20746" s="3"/>
      <c r="R20746" s="3"/>
      <c r="S20746" s="3"/>
    </row>
    <row r="20747" spans="5:19" x14ac:dyDescent="0.3">
      <c r="E20747"/>
      <c r="F20747"/>
      <c r="G20747" s="3"/>
      <c r="H20747" s="3"/>
      <c r="I20747" s="3"/>
      <c r="J20747" s="3"/>
      <c r="K20747" s="3"/>
      <c r="L20747" s="3"/>
      <c r="M20747" s="3"/>
      <c r="N20747" s="3"/>
      <c r="O20747" s="3"/>
      <c r="P20747" s="3"/>
      <c r="Q20747" s="3"/>
      <c r="R20747" s="3"/>
      <c r="S20747" s="3"/>
    </row>
    <row r="20748" spans="5:19" x14ac:dyDescent="0.3">
      <c r="E20748"/>
      <c r="F20748"/>
      <c r="G20748" s="3"/>
      <c r="H20748" s="3"/>
      <c r="I20748" s="3"/>
      <c r="J20748" s="3"/>
      <c r="K20748" s="3"/>
      <c r="L20748" s="3"/>
      <c r="M20748" s="3"/>
      <c r="N20748" s="3"/>
      <c r="O20748" s="3"/>
      <c r="P20748" s="3"/>
      <c r="Q20748" s="3"/>
      <c r="R20748" s="3"/>
      <c r="S20748" s="3"/>
    </row>
    <row r="20749" spans="5:19" x14ac:dyDescent="0.3">
      <c r="E20749"/>
      <c r="F20749"/>
      <c r="G20749" s="3"/>
      <c r="H20749" s="3"/>
      <c r="I20749" s="3"/>
      <c r="J20749" s="3"/>
      <c r="K20749" s="3"/>
      <c r="L20749" s="3"/>
      <c r="M20749" s="3"/>
      <c r="N20749" s="3"/>
      <c r="O20749" s="3"/>
      <c r="P20749" s="3"/>
      <c r="Q20749" s="3"/>
      <c r="R20749" s="3"/>
      <c r="S20749" s="3"/>
    </row>
    <row r="20750" spans="5:19" x14ac:dyDescent="0.3">
      <c r="E20750"/>
      <c r="F20750"/>
      <c r="G20750" s="3"/>
      <c r="H20750" s="3"/>
      <c r="I20750" s="3"/>
      <c r="J20750" s="3"/>
      <c r="K20750" s="3"/>
      <c r="L20750" s="3"/>
      <c r="M20750" s="3"/>
      <c r="N20750" s="3"/>
      <c r="O20750" s="3"/>
      <c r="P20750" s="3"/>
      <c r="Q20750" s="3"/>
      <c r="R20750" s="3"/>
      <c r="S20750" s="3"/>
    </row>
    <row r="20751" spans="5:19" x14ac:dyDescent="0.3">
      <c r="E20751"/>
      <c r="F20751"/>
      <c r="G20751" s="3"/>
      <c r="H20751" s="3"/>
      <c r="I20751" s="3"/>
      <c r="J20751" s="3"/>
      <c r="K20751" s="3"/>
      <c r="L20751" s="3"/>
      <c r="M20751" s="3"/>
      <c r="N20751" s="3"/>
      <c r="O20751" s="3"/>
      <c r="P20751" s="3"/>
      <c r="Q20751" s="3"/>
      <c r="R20751" s="3"/>
      <c r="S20751" s="3"/>
    </row>
    <row r="20752" spans="5:19" x14ac:dyDescent="0.3">
      <c r="E20752"/>
      <c r="F20752"/>
      <c r="G20752" s="3"/>
      <c r="H20752" s="3"/>
      <c r="I20752" s="3"/>
      <c r="J20752" s="3"/>
      <c r="K20752" s="3"/>
      <c r="L20752" s="3"/>
      <c r="M20752" s="3"/>
      <c r="N20752" s="3"/>
      <c r="O20752" s="3"/>
      <c r="P20752" s="3"/>
      <c r="Q20752" s="3"/>
      <c r="R20752" s="3"/>
      <c r="S20752" s="3"/>
    </row>
    <row r="20753" spans="5:19" x14ac:dyDescent="0.3">
      <c r="E20753"/>
      <c r="F20753"/>
      <c r="G20753" s="3"/>
      <c r="H20753" s="3"/>
      <c r="I20753" s="3"/>
      <c r="J20753" s="3"/>
      <c r="K20753" s="3"/>
      <c r="L20753" s="3"/>
      <c r="M20753" s="3"/>
      <c r="N20753" s="3"/>
      <c r="O20753" s="3"/>
      <c r="P20753" s="3"/>
      <c r="Q20753" s="3"/>
      <c r="R20753" s="3"/>
      <c r="S20753" s="3"/>
    </row>
    <row r="20754" spans="5:19" x14ac:dyDescent="0.3">
      <c r="E20754"/>
      <c r="F20754"/>
      <c r="G20754" s="3"/>
      <c r="H20754" s="3"/>
      <c r="I20754" s="3"/>
      <c r="J20754" s="3"/>
      <c r="K20754" s="3"/>
      <c r="L20754" s="3"/>
      <c r="M20754" s="3"/>
      <c r="N20754" s="3"/>
      <c r="O20754" s="3"/>
      <c r="P20754" s="3"/>
      <c r="Q20754" s="3"/>
      <c r="R20754" s="3"/>
      <c r="S20754" s="3"/>
    </row>
    <row r="20755" spans="5:19" x14ac:dyDescent="0.3">
      <c r="E20755"/>
      <c r="F20755"/>
      <c r="G20755" s="3"/>
      <c r="H20755" s="3"/>
      <c r="I20755" s="3"/>
      <c r="J20755" s="3"/>
      <c r="K20755" s="3"/>
      <c r="L20755" s="3"/>
      <c r="M20755" s="3"/>
      <c r="N20755" s="3"/>
      <c r="O20755" s="3"/>
      <c r="P20755" s="3"/>
      <c r="Q20755" s="3"/>
      <c r="R20755" s="3"/>
      <c r="S20755" s="3"/>
    </row>
    <row r="20756" spans="5:19" x14ac:dyDescent="0.3">
      <c r="E20756"/>
      <c r="F20756"/>
      <c r="G20756" s="3"/>
      <c r="H20756" s="3"/>
      <c r="I20756" s="3"/>
      <c r="J20756" s="3"/>
      <c r="K20756" s="3"/>
      <c r="L20756" s="3"/>
      <c r="M20756" s="3"/>
      <c r="N20756" s="3"/>
      <c r="O20756" s="3"/>
      <c r="P20756" s="3"/>
      <c r="Q20756" s="3"/>
      <c r="R20756" s="3"/>
      <c r="S20756" s="3"/>
    </row>
    <row r="20757" spans="5:19" x14ac:dyDescent="0.3">
      <c r="E20757"/>
      <c r="F20757"/>
      <c r="G20757" s="3"/>
      <c r="H20757" s="3"/>
      <c r="I20757" s="3"/>
      <c r="J20757" s="3"/>
      <c r="K20757" s="3"/>
      <c r="L20757" s="3"/>
      <c r="M20757" s="3"/>
      <c r="N20757" s="3"/>
      <c r="O20757" s="3"/>
      <c r="P20757" s="3"/>
      <c r="Q20757" s="3"/>
      <c r="R20757" s="3"/>
      <c r="S20757" s="3"/>
    </row>
    <row r="20758" spans="5:19" x14ac:dyDescent="0.3">
      <c r="E20758"/>
      <c r="F20758"/>
      <c r="G20758" s="3"/>
      <c r="H20758" s="3"/>
      <c r="I20758" s="3"/>
      <c r="J20758" s="3"/>
      <c r="K20758" s="3"/>
      <c r="L20758" s="3"/>
      <c r="M20758" s="3"/>
      <c r="N20758" s="3"/>
      <c r="O20758" s="3"/>
      <c r="P20758" s="3"/>
      <c r="Q20758" s="3"/>
      <c r="R20758" s="3"/>
      <c r="S20758" s="3"/>
    </row>
    <row r="20759" spans="5:19" x14ac:dyDescent="0.3">
      <c r="E20759"/>
      <c r="F20759"/>
      <c r="G20759" s="3"/>
      <c r="H20759" s="3"/>
      <c r="I20759" s="3"/>
      <c r="J20759" s="3"/>
      <c r="K20759" s="3"/>
      <c r="L20759" s="3"/>
      <c r="M20759" s="3"/>
      <c r="N20759" s="3"/>
      <c r="O20759" s="3"/>
      <c r="P20759" s="3"/>
      <c r="Q20759" s="3"/>
      <c r="R20759" s="3"/>
      <c r="S20759" s="3"/>
    </row>
    <row r="20760" spans="5:19" x14ac:dyDescent="0.3">
      <c r="E20760"/>
      <c r="F20760"/>
      <c r="G20760" s="3"/>
      <c r="H20760" s="3"/>
      <c r="I20760" s="3"/>
      <c r="J20760" s="3"/>
      <c r="K20760" s="3"/>
      <c r="L20760" s="3"/>
      <c r="M20760" s="3"/>
      <c r="N20760" s="3"/>
      <c r="O20760" s="3"/>
      <c r="P20760" s="3"/>
      <c r="Q20760" s="3"/>
      <c r="R20760" s="3"/>
      <c r="S20760" s="3"/>
    </row>
    <row r="20761" spans="5:19" x14ac:dyDescent="0.3">
      <c r="E20761"/>
      <c r="F20761"/>
      <c r="G20761" s="3"/>
      <c r="H20761" s="3"/>
      <c r="I20761" s="3"/>
      <c r="J20761" s="3"/>
      <c r="K20761" s="3"/>
      <c r="L20761" s="3"/>
      <c r="M20761" s="3"/>
      <c r="N20761" s="3"/>
      <c r="O20761" s="3"/>
      <c r="P20761" s="3"/>
      <c r="Q20761" s="3"/>
      <c r="R20761" s="3"/>
      <c r="S20761" s="3"/>
    </row>
    <row r="20762" spans="5:19" x14ac:dyDescent="0.3">
      <c r="E20762"/>
      <c r="F20762"/>
      <c r="G20762" s="3"/>
      <c r="H20762" s="3"/>
      <c r="I20762" s="3"/>
      <c r="J20762" s="3"/>
      <c r="K20762" s="3"/>
      <c r="L20762" s="3"/>
      <c r="M20762" s="3"/>
      <c r="N20762" s="3"/>
      <c r="O20762" s="3"/>
      <c r="P20762" s="3"/>
      <c r="Q20762" s="3"/>
      <c r="R20762" s="3"/>
      <c r="S20762" s="3"/>
    </row>
    <row r="20763" spans="5:19" x14ac:dyDescent="0.3">
      <c r="E20763"/>
      <c r="F20763"/>
      <c r="G20763" s="3"/>
      <c r="H20763" s="3"/>
      <c r="I20763" s="3"/>
      <c r="J20763" s="3"/>
      <c r="K20763" s="3"/>
      <c r="L20763" s="3"/>
      <c r="M20763" s="3"/>
      <c r="N20763" s="3"/>
      <c r="O20763" s="3"/>
      <c r="P20763" s="3"/>
      <c r="Q20763" s="3"/>
      <c r="R20763" s="3"/>
      <c r="S20763" s="3"/>
    </row>
    <row r="20764" spans="5:19" x14ac:dyDescent="0.3">
      <c r="E20764"/>
      <c r="F20764"/>
      <c r="G20764" s="3"/>
      <c r="H20764" s="3"/>
      <c r="I20764" s="3"/>
      <c r="J20764" s="3"/>
      <c r="K20764" s="3"/>
      <c r="L20764" s="3"/>
      <c r="M20764" s="3"/>
      <c r="N20764" s="3"/>
      <c r="O20764" s="3"/>
      <c r="P20764" s="3"/>
      <c r="Q20764" s="3"/>
      <c r="R20764" s="3"/>
      <c r="S20764" s="3"/>
    </row>
    <row r="20765" spans="5:19" x14ac:dyDescent="0.3">
      <c r="E20765"/>
      <c r="F20765"/>
      <c r="G20765" s="3"/>
      <c r="H20765" s="3"/>
      <c r="I20765" s="3"/>
      <c r="J20765" s="3"/>
      <c r="K20765" s="3"/>
      <c r="L20765" s="3"/>
      <c r="M20765" s="3"/>
      <c r="N20765" s="3"/>
      <c r="O20765" s="3"/>
      <c r="P20765" s="3"/>
      <c r="Q20765" s="3"/>
      <c r="R20765" s="3"/>
      <c r="S20765" s="3"/>
    </row>
    <row r="20766" spans="5:19" x14ac:dyDescent="0.3">
      <c r="E20766"/>
      <c r="F20766"/>
      <c r="G20766" s="3"/>
      <c r="H20766" s="3"/>
      <c r="I20766" s="3"/>
      <c r="J20766" s="3"/>
      <c r="K20766" s="3"/>
      <c r="L20766" s="3"/>
      <c r="M20766" s="3"/>
      <c r="N20766" s="3"/>
      <c r="O20766" s="3"/>
      <c r="P20766" s="3"/>
      <c r="Q20766" s="3"/>
      <c r="R20766" s="3"/>
      <c r="S20766" s="3"/>
    </row>
    <row r="20767" spans="5:19" x14ac:dyDescent="0.3">
      <c r="E20767"/>
      <c r="F20767"/>
      <c r="G20767" s="3"/>
      <c r="H20767" s="3"/>
      <c r="I20767" s="3"/>
      <c r="J20767" s="3"/>
      <c r="K20767" s="3"/>
      <c r="L20767" s="3"/>
      <c r="M20767" s="3"/>
      <c r="N20767" s="3"/>
      <c r="O20767" s="3"/>
      <c r="P20767" s="3"/>
      <c r="Q20767" s="3"/>
      <c r="R20767" s="3"/>
      <c r="S20767" s="3"/>
    </row>
    <row r="20768" spans="5:19" x14ac:dyDescent="0.3">
      <c r="E20768"/>
      <c r="F20768"/>
      <c r="G20768" s="3"/>
      <c r="H20768" s="3"/>
      <c r="I20768" s="3"/>
      <c r="J20768" s="3"/>
      <c r="K20768" s="3"/>
      <c r="L20768" s="3"/>
      <c r="M20768" s="3"/>
      <c r="N20768" s="3"/>
      <c r="O20768" s="3"/>
      <c r="P20768" s="3"/>
      <c r="Q20768" s="3"/>
      <c r="R20768" s="3"/>
      <c r="S20768" s="3"/>
    </row>
    <row r="20769" spans="5:19" x14ac:dyDescent="0.3">
      <c r="E20769"/>
      <c r="F20769"/>
      <c r="G20769" s="3"/>
      <c r="H20769" s="3"/>
      <c r="I20769" s="3"/>
      <c r="J20769" s="3"/>
      <c r="K20769" s="3"/>
      <c r="L20769" s="3"/>
      <c r="M20769" s="3"/>
      <c r="N20769" s="3"/>
      <c r="O20769" s="3"/>
      <c r="P20769" s="3"/>
      <c r="Q20769" s="3"/>
      <c r="R20769" s="3"/>
      <c r="S20769" s="3"/>
    </row>
    <row r="20770" spans="5:19" x14ac:dyDescent="0.3">
      <c r="E20770"/>
      <c r="F20770"/>
      <c r="G20770" s="3"/>
      <c r="H20770" s="3"/>
      <c r="I20770" s="3"/>
      <c r="J20770" s="3"/>
      <c r="K20770" s="3"/>
      <c r="L20770" s="3"/>
      <c r="M20770" s="3"/>
      <c r="N20770" s="3"/>
      <c r="O20770" s="3"/>
      <c r="P20770" s="3"/>
      <c r="Q20770" s="3"/>
      <c r="R20770" s="3"/>
      <c r="S20770" s="3"/>
    </row>
    <row r="20771" spans="5:19" x14ac:dyDescent="0.3">
      <c r="E20771"/>
      <c r="F20771"/>
      <c r="G20771" s="3"/>
      <c r="H20771" s="3"/>
      <c r="I20771" s="3"/>
      <c r="J20771" s="3"/>
      <c r="K20771" s="3"/>
      <c r="L20771" s="3"/>
      <c r="M20771" s="3"/>
      <c r="N20771" s="3"/>
      <c r="O20771" s="3"/>
      <c r="P20771" s="3"/>
      <c r="Q20771" s="3"/>
      <c r="R20771" s="3"/>
      <c r="S20771" s="3"/>
    </row>
    <row r="20772" spans="5:19" x14ac:dyDescent="0.3">
      <c r="E20772"/>
      <c r="F20772"/>
      <c r="G20772" s="3"/>
      <c r="H20772" s="3"/>
      <c r="I20772" s="3"/>
      <c r="J20772" s="3"/>
      <c r="K20772" s="3"/>
      <c r="L20772" s="3"/>
      <c r="M20772" s="3"/>
      <c r="N20772" s="3"/>
      <c r="O20772" s="3"/>
      <c r="P20772" s="3"/>
      <c r="Q20772" s="3"/>
      <c r="R20772" s="3"/>
      <c r="S20772" s="3"/>
    </row>
    <row r="20773" spans="5:19" x14ac:dyDescent="0.3">
      <c r="E20773"/>
      <c r="F20773"/>
      <c r="G20773" s="3"/>
      <c r="H20773" s="3"/>
      <c r="I20773" s="3"/>
      <c r="J20773" s="3"/>
      <c r="K20773" s="3"/>
      <c r="L20773" s="3"/>
      <c r="M20773" s="3"/>
      <c r="N20773" s="3"/>
      <c r="O20773" s="3"/>
      <c r="P20773" s="3"/>
      <c r="Q20773" s="3"/>
      <c r="R20773" s="3"/>
      <c r="S20773" s="3"/>
    </row>
    <row r="20774" spans="5:19" x14ac:dyDescent="0.3">
      <c r="E20774"/>
      <c r="F20774"/>
      <c r="G20774" s="3"/>
      <c r="H20774" s="3"/>
      <c r="I20774" s="3"/>
      <c r="J20774" s="3"/>
      <c r="K20774" s="3"/>
      <c r="L20774" s="3"/>
      <c r="M20774" s="3"/>
      <c r="N20774" s="3"/>
      <c r="O20774" s="3"/>
      <c r="P20774" s="3"/>
      <c r="Q20774" s="3"/>
      <c r="R20774" s="3"/>
      <c r="S20774" s="3"/>
    </row>
    <row r="20775" spans="5:19" x14ac:dyDescent="0.3">
      <c r="E20775"/>
      <c r="F20775"/>
      <c r="G20775" s="3"/>
      <c r="H20775" s="3"/>
      <c r="I20775" s="3"/>
      <c r="J20775" s="3"/>
      <c r="K20775" s="3"/>
      <c r="L20775" s="3"/>
      <c r="M20775" s="3"/>
      <c r="N20775" s="3"/>
      <c r="O20775" s="3"/>
      <c r="P20775" s="3"/>
      <c r="Q20775" s="3"/>
      <c r="R20775" s="3"/>
      <c r="S20775" s="3"/>
    </row>
    <row r="20776" spans="5:19" x14ac:dyDescent="0.3">
      <c r="E20776"/>
      <c r="F20776"/>
      <c r="G20776" s="3"/>
      <c r="H20776" s="3"/>
      <c r="I20776" s="3"/>
      <c r="J20776" s="3"/>
      <c r="K20776" s="3"/>
      <c r="L20776" s="3"/>
      <c r="M20776" s="3"/>
      <c r="N20776" s="3"/>
      <c r="O20776" s="3"/>
      <c r="P20776" s="3"/>
      <c r="Q20776" s="3"/>
      <c r="R20776" s="3"/>
      <c r="S20776" s="3"/>
    </row>
    <row r="20777" spans="5:19" x14ac:dyDescent="0.3">
      <c r="E20777"/>
      <c r="F20777"/>
      <c r="G20777" s="3"/>
      <c r="H20777" s="3"/>
      <c r="I20777" s="3"/>
      <c r="J20777" s="3"/>
      <c r="K20777" s="3"/>
      <c r="L20777" s="3"/>
      <c r="M20777" s="3"/>
      <c r="N20777" s="3"/>
      <c r="O20777" s="3"/>
      <c r="P20777" s="3"/>
      <c r="Q20777" s="3"/>
      <c r="R20777" s="3"/>
      <c r="S20777" s="3"/>
    </row>
    <row r="20778" spans="5:19" x14ac:dyDescent="0.3">
      <c r="E20778"/>
      <c r="F20778"/>
      <c r="G20778" s="3"/>
      <c r="H20778" s="3"/>
      <c r="I20778" s="3"/>
      <c r="J20778" s="3"/>
      <c r="K20778" s="3"/>
      <c r="L20778" s="3"/>
      <c r="M20778" s="3"/>
      <c r="N20778" s="3"/>
      <c r="O20778" s="3"/>
      <c r="P20778" s="3"/>
      <c r="Q20778" s="3"/>
      <c r="R20778" s="3"/>
      <c r="S20778" s="3"/>
    </row>
    <row r="20779" spans="5:19" x14ac:dyDescent="0.3">
      <c r="E20779"/>
      <c r="F20779"/>
      <c r="G20779" s="3"/>
      <c r="H20779" s="3"/>
      <c r="I20779" s="3"/>
      <c r="J20779" s="3"/>
      <c r="K20779" s="3"/>
      <c r="L20779" s="3"/>
      <c r="M20779" s="3"/>
      <c r="N20779" s="3"/>
      <c r="O20779" s="3"/>
      <c r="P20779" s="3"/>
      <c r="Q20779" s="3"/>
      <c r="R20779" s="3"/>
      <c r="S20779" s="3"/>
    </row>
    <row r="20780" spans="5:19" x14ac:dyDescent="0.3">
      <c r="E20780"/>
      <c r="F20780"/>
      <c r="G20780" s="3"/>
      <c r="H20780" s="3"/>
      <c r="I20780" s="3"/>
      <c r="J20780" s="3"/>
      <c r="K20780" s="3"/>
      <c r="L20780" s="3"/>
      <c r="M20780" s="3"/>
      <c r="N20780" s="3"/>
      <c r="O20780" s="3"/>
      <c r="P20780" s="3"/>
      <c r="Q20780" s="3"/>
      <c r="R20780" s="3"/>
      <c r="S20780" s="3"/>
    </row>
    <row r="20781" spans="5:19" x14ac:dyDescent="0.3">
      <c r="E20781"/>
      <c r="F20781"/>
      <c r="G20781" s="3"/>
      <c r="H20781" s="3"/>
      <c r="I20781" s="3"/>
      <c r="J20781" s="3"/>
      <c r="K20781" s="3"/>
      <c r="L20781" s="3"/>
      <c r="M20781" s="3"/>
      <c r="N20781" s="3"/>
      <c r="O20781" s="3"/>
      <c r="P20781" s="3"/>
      <c r="Q20781" s="3"/>
      <c r="R20781" s="3"/>
      <c r="S20781" s="3"/>
    </row>
    <row r="20782" spans="5:19" x14ac:dyDescent="0.3">
      <c r="E20782"/>
      <c r="F20782"/>
      <c r="G20782" s="3"/>
      <c r="H20782" s="3"/>
      <c r="I20782" s="3"/>
      <c r="J20782" s="3"/>
      <c r="K20782" s="3"/>
      <c r="L20782" s="3"/>
      <c r="M20782" s="3"/>
      <c r="N20782" s="3"/>
      <c r="O20782" s="3"/>
      <c r="P20782" s="3"/>
      <c r="Q20782" s="3"/>
      <c r="R20782" s="3"/>
      <c r="S20782" s="3"/>
    </row>
    <row r="20783" spans="5:19" x14ac:dyDescent="0.3">
      <c r="E20783"/>
      <c r="F20783"/>
      <c r="G20783" s="3"/>
      <c r="H20783" s="3"/>
      <c r="I20783" s="3"/>
      <c r="J20783" s="3"/>
      <c r="K20783" s="3"/>
      <c r="L20783" s="3"/>
      <c r="M20783" s="3"/>
      <c r="N20783" s="3"/>
      <c r="O20783" s="3"/>
      <c r="P20783" s="3"/>
      <c r="Q20783" s="3"/>
      <c r="R20783" s="3"/>
      <c r="S20783" s="3"/>
    </row>
    <row r="20784" spans="5:19" x14ac:dyDescent="0.3">
      <c r="E20784"/>
      <c r="F20784"/>
      <c r="G20784" s="3"/>
      <c r="H20784" s="3"/>
      <c r="I20784" s="3"/>
      <c r="J20784" s="3"/>
      <c r="K20784" s="3"/>
      <c r="L20784" s="3"/>
      <c r="M20784" s="3"/>
      <c r="N20784" s="3"/>
      <c r="O20784" s="3"/>
      <c r="P20784" s="3"/>
      <c r="Q20784" s="3"/>
      <c r="R20784" s="3"/>
      <c r="S20784" s="3"/>
    </row>
    <row r="20785" spans="5:19" x14ac:dyDescent="0.3">
      <c r="E20785"/>
      <c r="F20785"/>
      <c r="G20785" s="3"/>
      <c r="H20785" s="3"/>
      <c r="I20785" s="3"/>
      <c r="J20785" s="3"/>
      <c r="K20785" s="3"/>
      <c r="L20785" s="3"/>
      <c r="M20785" s="3"/>
      <c r="N20785" s="3"/>
      <c r="O20785" s="3"/>
      <c r="P20785" s="3"/>
      <c r="Q20785" s="3"/>
      <c r="R20785" s="3"/>
      <c r="S20785" s="3"/>
    </row>
    <row r="20786" spans="5:19" x14ac:dyDescent="0.3">
      <c r="E20786"/>
      <c r="F20786"/>
      <c r="G20786" s="3"/>
      <c r="H20786" s="3"/>
      <c r="I20786" s="3"/>
      <c r="J20786" s="3"/>
      <c r="K20786" s="3"/>
      <c r="L20786" s="3"/>
      <c r="M20786" s="3"/>
      <c r="N20786" s="3"/>
      <c r="O20786" s="3"/>
      <c r="P20786" s="3"/>
      <c r="Q20786" s="3"/>
      <c r="R20786" s="3"/>
      <c r="S20786" s="3"/>
    </row>
    <row r="20787" spans="5:19" x14ac:dyDescent="0.3">
      <c r="E20787"/>
      <c r="F20787"/>
      <c r="G20787" s="3"/>
      <c r="H20787" s="3"/>
      <c r="I20787" s="3"/>
      <c r="J20787" s="3"/>
      <c r="K20787" s="3"/>
      <c r="L20787" s="3"/>
      <c r="M20787" s="3"/>
      <c r="N20787" s="3"/>
      <c r="O20787" s="3"/>
      <c r="P20787" s="3"/>
      <c r="Q20787" s="3"/>
      <c r="R20787" s="3"/>
      <c r="S20787" s="3"/>
    </row>
    <row r="20788" spans="5:19" x14ac:dyDescent="0.3">
      <c r="E20788"/>
      <c r="F20788"/>
      <c r="G20788" s="3"/>
      <c r="H20788" s="3"/>
      <c r="I20788" s="3"/>
      <c r="J20788" s="3"/>
      <c r="K20788" s="3"/>
      <c r="L20788" s="3"/>
      <c r="M20788" s="3"/>
      <c r="N20788" s="3"/>
      <c r="O20788" s="3"/>
      <c r="P20788" s="3"/>
      <c r="Q20788" s="3"/>
      <c r="R20788" s="3"/>
      <c r="S20788" s="3"/>
    </row>
    <row r="20789" spans="5:19" x14ac:dyDescent="0.3">
      <c r="E20789"/>
      <c r="F20789"/>
      <c r="G20789" s="3"/>
      <c r="H20789" s="3"/>
      <c r="I20789" s="3"/>
      <c r="J20789" s="3"/>
      <c r="K20789" s="3"/>
      <c r="L20789" s="3"/>
      <c r="M20789" s="3"/>
      <c r="N20789" s="3"/>
      <c r="O20789" s="3"/>
      <c r="P20789" s="3"/>
      <c r="Q20789" s="3"/>
      <c r="R20789" s="3"/>
      <c r="S20789" s="3"/>
    </row>
    <row r="20790" spans="5:19" x14ac:dyDescent="0.3">
      <c r="E20790"/>
      <c r="F20790"/>
      <c r="G20790" s="3"/>
      <c r="H20790" s="3"/>
      <c r="I20790" s="3"/>
      <c r="J20790" s="3"/>
      <c r="K20790" s="3"/>
      <c r="L20790" s="3"/>
      <c r="M20790" s="3"/>
      <c r="N20790" s="3"/>
      <c r="O20790" s="3"/>
      <c r="P20790" s="3"/>
      <c r="Q20790" s="3"/>
      <c r="R20790" s="3"/>
      <c r="S20790" s="3"/>
    </row>
    <row r="20791" spans="5:19" x14ac:dyDescent="0.3">
      <c r="E20791"/>
      <c r="F20791"/>
      <c r="G20791" s="3"/>
      <c r="H20791" s="3"/>
      <c r="I20791" s="3"/>
      <c r="J20791" s="3"/>
      <c r="K20791" s="3"/>
      <c r="L20791" s="3"/>
      <c r="M20791" s="3"/>
      <c r="N20791" s="3"/>
      <c r="O20791" s="3"/>
      <c r="P20791" s="3"/>
      <c r="Q20791" s="3"/>
      <c r="R20791" s="3"/>
      <c r="S20791" s="3"/>
    </row>
    <row r="20792" spans="5:19" x14ac:dyDescent="0.3">
      <c r="E20792"/>
      <c r="F20792"/>
      <c r="G20792" s="3"/>
      <c r="H20792" s="3"/>
      <c r="I20792" s="3"/>
      <c r="J20792" s="3"/>
      <c r="K20792" s="3"/>
      <c r="L20792" s="3"/>
      <c r="M20792" s="3"/>
      <c r="N20792" s="3"/>
      <c r="O20792" s="3"/>
      <c r="P20792" s="3"/>
      <c r="Q20792" s="3"/>
      <c r="R20792" s="3"/>
      <c r="S20792" s="3"/>
    </row>
    <row r="20793" spans="5:19" x14ac:dyDescent="0.3">
      <c r="E20793"/>
      <c r="F20793"/>
      <c r="G20793" s="3"/>
      <c r="H20793" s="3"/>
      <c r="I20793" s="3"/>
      <c r="J20793" s="3"/>
      <c r="K20793" s="3"/>
      <c r="L20793" s="3"/>
      <c r="M20793" s="3"/>
      <c r="N20793" s="3"/>
      <c r="O20793" s="3"/>
      <c r="P20793" s="3"/>
      <c r="Q20793" s="3"/>
      <c r="R20793" s="3"/>
      <c r="S20793" s="3"/>
    </row>
    <row r="20794" spans="5:19" x14ac:dyDescent="0.3">
      <c r="E20794"/>
      <c r="F20794"/>
      <c r="G20794" s="3"/>
      <c r="H20794" s="3"/>
      <c r="I20794" s="3"/>
      <c r="J20794" s="3"/>
      <c r="K20794" s="3"/>
      <c r="L20794" s="3"/>
      <c r="M20794" s="3"/>
      <c r="N20794" s="3"/>
      <c r="O20794" s="3"/>
      <c r="P20794" s="3"/>
      <c r="Q20794" s="3"/>
      <c r="R20794" s="3"/>
      <c r="S20794" s="3"/>
    </row>
    <row r="20795" spans="5:19" x14ac:dyDescent="0.3">
      <c r="E20795"/>
      <c r="F20795"/>
      <c r="G20795" s="3"/>
      <c r="H20795" s="3"/>
      <c r="I20795" s="3"/>
      <c r="J20795" s="3"/>
      <c r="K20795" s="3"/>
      <c r="L20795" s="3"/>
      <c r="M20795" s="3"/>
      <c r="N20795" s="3"/>
      <c r="O20795" s="3"/>
      <c r="P20795" s="3"/>
      <c r="Q20795" s="3"/>
      <c r="R20795" s="3"/>
      <c r="S20795" s="3"/>
    </row>
    <row r="20796" spans="5:19" x14ac:dyDescent="0.3">
      <c r="E20796"/>
      <c r="F20796"/>
      <c r="G20796" s="3"/>
      <c r="H20796" s="3"/>
      <c r="I20796" s="3"/>
      <c r="J20796" s="3"/>
      <c r="K20796" s="3"/>
      <c r="L20796" s="3"/>
      <c r="M20796" s="3"/>
      <c r="N20796" s="3"/>
      <c r="O20796" s="3"/>
      <c r="P20796" s="3"/>
      <c r="Q20796" s="3"/>
      <c r="R20796" s="3"/>
      <c r="S20796" s="3"/>
    </row>
    <row r="20797" spans="5:19" x14ac:dyDescent="0.3">
      <c r="E20797"/>
      <c r="F20797"/>
      <c r="G20797" s="3"/>
      <c r="H20797" s="3"/>
      <c r="I20797" s="3"/>
      <c r="J20797" s="3"/>
      <c r="K20797" s="3"/>
      <c r="L20797" s="3"/>
      <c r="M20797" s="3"/>
      <c r="N20797" s="3"/>
      <c r="O20797" s="3"/>
      <c r="P20797" s="3"/>
      <c r="Q20797" s="3"/>
      <c r="R20797" s="3"/>
      <c r="S20797" s="3"/>
    </row>
    <row r="20798" spans="5:19" x14ac:dyDescent="0.3">
      <c r="E20798"/>
      <c r="F20798"/>
      <c r="G20798" s="3"/>
      <c r="H20798" s="3"/>
      <c r="I20798" s="3"/>
      <c r="J20798" s="3"/>
      <c r="K20798" s="3"/>
      <c r="L20798" s="3"/>
      <c r="M20798" s="3"/>
      <c r="N20798" s="3"/>
      <c r="O20798" s="3"/>
      <c r="P20798" s="3"/>
      <c r="Q20798" s="3"/>
      <c r="R20798" s="3"/>
      <c r="S20798" s="3"/>
    </row>
    <row r="20799" spans="5:19" x14ac:dyDescent="0.3">
      <c r="E20799"/>
      <c r="F20799"/>
      <c r="G20799" s="3"/>
      <c r="H20799" s="3"/>
      <c r="I20799" s="3"/>
      <c r="J20799" s="3"/>
      <c r="K20799" s="3"/>
      <c r="L20799" s="3"/>
      <c r="M20799" s="3"/>
      <c r="N20799" s="3"/>
      <c r="O20799" s="3"/>
      <c r="P20799" s="3"/>
      <c r="Q20799" s="3"/>
      <c r="R20799" s="3"/>
      <c r="S20799" s="3"/>
    </row>
    <row r="20800" spans="5:19" x14ac:dyDescent="0.3">
      <c r="E20800"/>
      <c r="F20800"/>
      <c r="G20800" s="3"/>
      <c r="H20800" s="3"/>
      <c r="I20800" s="3"/>
      <c r="J20800" s="3"/>
      <c r="K20800" s="3"/>
      <c r="L20800" s="3"/>
      <c r="M20800" s="3"/>
      <c r="N20800" s="3"/>
      <c r="O20800" s="3"/>
      <c r="P20800" s="3"/>
      <c r="Q20800" s="3"/>
      <c r="R20800" s="3"/>
      <c r="S20800" s="3"/>
    </row>
    <row r="20801" spans="5:19" x14ac:dyDescent="0.3">
      <c r="E20801"/>
      <c r="F20801"/>
      <c r="G20801" s="3"/>
      <c r="H20801" s="3"/>
      <c r="I20801" s="3"/>
      <c r="J20801" s="3"/>
      <c r="K20801" s="3"/>
      <c r="L20801" s="3"/>
      <c r="M20801" s="3"/>
      <c r="N20801" s="3"/>
      <c r="O20801" s="3"/>
      <c r="P20801" s="3"/>
      <c r="Q20801" s="3"/>
      <c r="R20801" s="3"/>
      <c r="S20801" s="3"/>
    </row>
    <row r="20802" spans="5:19" x14ac:dyDescent="0.3">
      <c r="E20802"/>
      <c r="F20802"/>
      <c r="G20802" s="3"/>
      <c r="H20802" s="3"/>
      <c r="I20802" s="3"/>
      <c r="J20802" s="3"/>
      <c r="K20802" s="3"/>
      <c r="L20802" s="3"/>
      <c r="M20802" s="3"/>
      <c r="N20802" s="3"/>
      <c r="O20802" s="3"/>
      <c r="P20802" s="3"/>
      <c r="Q20802" s="3"/>
      <c r="R20802" s="3"/>
      <c r="S20802" s="3"/>
    </row>
    <row r="20803" spans="5:19" x14ac:dyDescent="0.3">
      <c r="E20803"/>
      <c r="F20803"/>
      <c r="G20803" s="3"/>
      <c r="H20803" s="3"/>
      <c r="I20803" s="3"/>
      <c r="J20803" s="3"/>
      <c r="K20803" s="3"/>
      <c r="L20803" s="3"/>
      <c r="M20803" s="3"/>
      <c r="N20803" s="3"/>
      <c r="O20803" s="3"/>
      <c r="P20803" s="3"/>
      <c r="Q20803" s="3"/>
      <c r="R20803" s="3"/>
      <c r="S20803" s="3"/>
    </row>
    <row r="20804" spans="5:19" x14ac:dyDescent="0.3">
      <c r="E20804"/>
      <c r="F20804"/>
      <c r="G20804" s="3"/>
      <c r="H20804" s="3"/>
      <c r="I20804" s="3"/>
      <c r="J20804" s="3"/>
      <c r="K20804" s="3"/>
      <c r="L20804" s="3"/>
      <c r="M20804" s="3"/>
      <c r="N20804" s="3"/>
      <c r="O20804" s="3"/>
      <c r="P20804" s="3"/>
      <c r="Q20804" s="3"/>
      <c r="R20804" s="3"/>
      <c r="S20804" s="3"/>
    </row>
    <row r="20805" spans="5:19" x14ac:dyDescent="0.3">
      <c r="E20805"/>
      <c r="F20805"/>
      <c r="G20805" s="3"/>
      <c r="H20805" s="3"/>
      <c r="I20805" s="3"/>
      <c r="J20805" s="3"/>
      <c r="K20805" s="3"/>
      <c r="L20805" s="3"/>
      <c r="M20805" s="3"/>
      <c r="N20805" s="3"/>
      <c r="O20805" s="3"/>
      <c r="P20805" s="3"/>
      <c r="Q20805" s="3"/>
      <c r="R20805" s="3"/>
      <c r="S20805" s="3"/>
    </row>
    <row r="20806" spans="5:19" x14ac:dyDescent="0.3">
      <c r="E20806"/>
      <c r="F20806"/>
      <c r="G20806" s="3"/>
      <c r="H20806" s="3"/>
      <c r="I20806" s="3"/>
      <c r="J20806" s="3"/>
      <c r="K20806" s="3"/>
      <c r="L20806" s="3"/>
      <c r="M20806" s="3"/>
      <c r="N20806" s="3"/>
      <c r="O20806" s="3"/>
      <c r="P20806" s="3"/>
      <c r="Q20806" s="3"/>
      <c r="R20806" s="3"/>
      <c r="S20806" s="3"/>
    </row>
    <row r="20807" spans="5:19" x14ac:dyDescent="0.3">
      <c r="E20807"/>
      <c r="F20807"/>
      <c r="G20807" s="3"/>
      <c r="H20807" s="3"/>
      <c r="I20807" s="3"/>
      <c r="J20807" s="3"/>
      <c r="K20807" s="3"/>
      <c r="L20807" s="3"/>
      <c r="M20807" s="3"/>
      <c r="N20807" s="3"/>
      <c r="O20807" s="3"/>
      <c r="P20807" s="3"/>
      <c r="Q20807" s="3"/>
      <c r="R20807" s="3"/>
      <c r="S20807" s="3"/>
    </row>
    <row r="20808" spans="5:19" x14ac:dyDescent="0.3">
      <c r="E20808"/>
      <c r="F20808"/>
      <c r="G20808" s="3"/>
      <c r="H20808" s="3"/>
      <c r="I20808" s="3"/>
      <c r="J20808" s="3"/>
      <c r="K20808" s="3"/>
      <c r="L20808" s="3"/>
      <c r="M20808" s="3"/>
      <c r="N20808" s="3"/>
      <c r="O20808" s="3"/>
      <c r="P20808" s="3"/>
      <c r="Q20808" s="3"/>
      <c r="R20808" s="3"/>
      <c r="S20808" s="3"/>
    </row>
    <row r="20809" spans="5:19" x14ac:dyDescent="0.3">
      <c r="E20809"/>
      <c r="F20809"/>
      <c r="G20809" s="3"/>
      <c r="H20809" s="3"/>
      <c r="I20809" s="3"/>
      <c r="J20809" s="3"/>
      <c r="K20809" s="3"/>
      <c r="L20809" s="3"/>
      <c r="M20809" s="3"/>
      <c r="N20809" s="3"/>
      <c r="O20809" s="3"/>
      <c r="P20809" s="3"/>
      <c r="Q20809" s="3"/>
      <c r="R20809" s="3"/>
      <c r="S20809" s="3"/>
    </row>
    <row r="20810" spans="5:19" x14ac:dyDescent="0.3">
      <c r="E20810"/>
      <c r="F20810"/>
      <c r="G20810" s="3"/>
      <c r="H20810" s="3"/>
      <c r="I20810" s="3"/>
      <c r="J20810" s="3"/>
      <c r="K20810" s="3"/>
      <c r="L20810" s="3"/>
      <c r="M20810" s="3"/>
      <c r="N20810" s="3"/>
      <c r="O20810" s="3"/>
      <c r="P20810" s="3"/>
      <c r="Q20810" s="3"/>
      <c r="R20810" s="3"/>
      <c r="S20810" s="3"/>
    </row>
    <row r="20811" spans="5:19" x14ac:dyDescent="0.3">
      <c r="E20811"/>
      <c r="F20811"/>
      <c r="G20811" s="3"/>
      <c r="H20811" s="3"/>
      <c r="I20811" s="3"/>
      <c r="J20811" s="3"/>
      <c r="K20811" s="3"/>
      <c r="L20811" s="3"/>
      <c r="M20811" s="3"/>
      <c r="N20811" s="3"/>
      <c r="O20811" s="3"/>
      <c r="P20811" s="3"/>
      <c r="Q20811" s="3"/>
      <c r="R20811" s="3"/>
      <c r="S20811" s="3"/>
    </row>
    <row r="20812" spans="5:19" x14ac:dyDescent="0.3">
      <c r="E20812"/>
      <c r="F20812"/>
      <c r="G20812" s="3"/>
      <c r="H20812" s="3"/>
      <c r="I20812" s="3"/>
      <c r="J20812" s="3"/>
      <c r="K20812" s="3"/>
      <c r="L20812" s="3"/>
      <c r="M20812" s="3"/>
      <c r="N20812" s="3"/>
      <c r="O20812" s="3"/>
      <c r="P20812" s="3"/>
      <c r="Q20812" s="3"/>
      <c r="R20812" s="3"/>
      <c r="S20812" s="3"/>
    </row>
    <row r="20813" spans="5:19" x14ac:dyDescent="0.3">
      <c r="E20813"/>
      <c r="F20813"/>
      <c r="G20813" s="3"/>
      <c r="H20813" s="3"/>
      <c r="I20813" s="3"/>
      <c r="J20813" s="3"/>
      <c r="K20813" s="3"/>
      <c r="L20813" s="3"/>
      <c r="M20813" s="3"/>
      <c r="N20813" s="3"/>
      <c r="O20813" s="3"/>
      <c r="P20813" s="3"/>
      <c r="Q20813" s="3"/>
      <c r="R20813" s="3"/>
      <c r="S20813" s="3"/>
    </row>
    <row r="20814" spans="5:19" x14ac:dyDescent="0.3">
      <c r="E20814"/>
      <c r="F20814"/>
      <c r="G20814" s="3"/>
      <c r="H20814" s="3"/>
      <c r="I20814" s="3"/>
      <c r="J20814" s="3"/>
      <c r="K20814" s="3"/>
      <c r="L20814" s="3"/>
      <c r="M20814" s="3"/>
      <c r="N20814" s="3"/>
      <c r="O20814" s="3"/>
      <c r="P20814" s="3"/>
      <c r="Q20814" s="3"/>
      <c r="R20814" s="3"/>
      <c r="S20814" s="3"/>
    </row>
    <row r="20815" spans="5:19" x14ac:dyDescent="0.3">
      <c r="E20815"/>
      <c r="F20815"/>
      <c r="G20815" s="3"/>
      <c r="H20815" s="3"/>
      <c r="I20815" s="3"/>
      <c r="J20815" s="3"/>
      <c r="K20815" s="3"/>
      <c r="L20815" s="3"/>
      <c r="M20815" s="3"/>
      <c r="N20815" s="3"/>
      <c r="O20815" s="3"/>
      <c r="P20815" s="3"/>
      <c r="Q20815" s="3"/>
      <c r="R20815" s="3"/>
      <c r="S20815" s="3"/>
    </row>
    <row r="20816" spans="5:19" x14ac:dyDescent="0.3">
      <c r="E20816"/>
      <c r="F20816"/>
      <c r="G20816" s="3"/>
      <c r="H20816" s="3"/>
      <c r="I20816" s="3"/>
      <c r="J20816" s="3"/>
      <c r="K20816" s="3"/>
      <c r="L20816" s="3"/>
      <c r="M20816" s="3"/>
      <c r="N20816" s="3"/>
      <c r="O20816" s="3"/>
      <c r="P20816" s="3"/>
      <c r="Q20816" s="3"/>
      <c r="R20816" s="3"/>
      <c r="S20816" s="3"/>
    </row>
    <row r="20817" spans="5:19" x14ac:dyDescent="0.3">
      <c r="E20817"/>
      <c r="F20817"/>
      <c r="G20817" s="3"/>
      <c r="H20817" s="3"/>
      <c r="I20817" s="3"/>
      <c r="J20817" s="3"/>
      <c r="K20817" s="3"/>
      <c r="L20817" s="3"/>
      <c r="M20817" s="3"/>
      <c r="N20817" s="3"/>
      <c r="O20817" s="3"/>
      <c r="P20817" s="3"/>
      <c r="Q20817" s="3"/>
      <c r="R20817" s="3"/>
      <c r="S20817" s="3"/>
    </row>
    <row r="20818" spans="5:19" x14ac:dyDescent="0.3">
      <c r="E20818"/>
      <c r="F20818"/>
      <c r="G20818" s="3"/>
      <c r="H20818" s="3"/>
      <c r="I20818" s="3"/>
      <c r="J20818" s="3"/>
      <c r="K20818" s="3"/>
      <c r="L20818" s="3"/>
      <c r="M20818" s="3"/>
      <c r="N20818" s="3"/>
      <c r="O20818" s="3"/>
      <c r="P20818" s="3"/>
      <c r="Q20818" s="3"/>
      <c r="R20818" s="3"/>
      <c r="S20818" s="3"/>
    </row>
    <row r="20819" spans="5:19" x14ac:dyDescent="0.3">
      <c r="E20819"/>
      <c r="F20819"/>
      <c r="G20819" s="3"/>
      <c r="H20819" s="3"/>
      <c r="I20819" s="3"/>
      <c r="J20819" s="3"/>
      <c r="K20819" s="3"/>
      <c r="L20819" s="3"/>
      <c r="M20819" s="3"/>
      <c r="N20819" s="3"/>
      <c r="O20819" s="3"/>
      <c r="P20819" s="3"/>
      <c r="Q20819" s="3"/>
      <c r="R20819" s="3"/>
      <c r="S20819" s="3"/>
    </row>
    <row r="20820" spans="5:19" x14ac:dyDescent="0.3">
      <c r="E20820"/>
      <c r="F20820"/>
      <c r="G20820" s="3"/>
      <c r="H20820" s="3"/>
      <c r="I20820" s="3"/>
      <c r="J20820" s="3"/>
      <c r="K20820" s="3"/>
      <c r="L20820" s="3"/>
      <c r="M20820" s="3"/>
      <c r="N20820" s="3"/>
      <c r="O20820" s="3"/>
      <c r="P20820" s="3"/>
      <c r="Q20820" s="3"/>
      <c r="R20820" s="3"/>
      <c r="S20820" s="3"/>
    </row>
    <row r="20821" spans="5:19" x14ac:dyDescent="0.3">
      <c r="E20821"/>
      <c r="F20821"/>
      <c r="G20821" s="3"/>
      <c r="H20821" s="3"/>
      <c r="I20821" s="3"/>
      <c r="J20821" s="3"/>
      <c r="K20821" s="3"/>
      <c r="L20821" s="3"/>
      <c r="M20821" s="3"/>
      <c r="N20821" s="3"/>
      <c r="O20821" s="3"/>
      <c r="P20821" s="3"/>
      <c r="Q20821" s="3"/>
      <c r="R20821" s="3"/>
      <c r="S20821" s="3"/>
    </row>
    <row r="20822" spans="5:19" x14ac:dyDescent="0.3">
      <c r="E20822"/>
      <c r="F20822"/>
      <c r="G20822" s="3"/>
      <c r="H20822" s="3"/>
      <c r="I20822" s="3"/>
      <c r="J20822" s="3"/>
      <c r="K20822" s="3"/>
      <c r="L20822" s="3"/>
      <c r="M20822" s="3"/>
      <c r="N20822" s="3"/>
      <c r="O20822" s="3"/>
      <c r="P20822" s="3"/>
      <c r="Q20822" s="3"/>
      <c r="R20822" s="3"/>
      <c r="S20822" s="3"/>
    </row>
    <row r="20823" spans="5:19" x14ac:dyDescent="0.3">
      <c r="E20823"/>
      <c r="F20823"/>
      <c r="G20823" s="3"/>
      <c r="H20823" s="3"/>
      <c r="I20823" s="3"/>
      <c r="J20823" s="3"/>
      <c r="K20823" s="3"/>
      <c r="L20823" s="3"/>
      <c r="M20823" s="3"/>
      <c r="N20823" s="3"/>
      <c r="O20823" s="3"/>
      <c r="P20823" s="3"/>
      <c r="Q20823" s="3"/>
      <c r="R20823" s="3"/>
      <c r="S20823" s="3"/>
    </row>
    <row r="20824" spans="5:19" x14ac:dyDescent="0.3">
      <c r="E20824"/>
      <c r="F20824"/>
      <c r="G20824" s="3"/>
      <c r="H20824" s="3"/>
      <c r="I20824" s="3"/>
      <c r="J20824" s="3"/>
      <c r="K20824" s="3"/>
      <c r="L20824" s="3"/>
      <c r="M20824" s="3"/>
      <c r="N20824" s="3"/>
      <c r="O20824" s="3"/>
      <c r="P20824" s="3"/>
      <c r="Q20824" s="3"/>
      <c r="R20824" s="3"/>
      <c r="S20824" s="3"/>
    </row>
    <row r="20825" spans="5:19" x14ac:dyDescent="0.3">
      <c r="E20825"/>
      <c r="F20825"/>
      <c r="G20825" s="3"/>
      <c r="H20825" s="3"/>
      <c r="I20825" s="3"/>
      <c r="J20825" s="3"/>
      <c r="K20825" s="3"/>
      <c r="L20825" s="3"/>
      <c r="M20825" s="3"/>
      <c r="N20825" s="3"/>
      <c r="O20825" s="3"/>
      <c r="P20825" s="3"/>
      <c r="Q20825" s="3"/>
      <c r="R20825" s="3"/>
      <c r="S20825" s="3"/>
    </row>
    <row r="20826" spans="5:19" x14ac:dyDescent="0.3">
      <c r="E20826"/>
      <c r="F20826"/>
      <c r="G20826" s="3"/>
      <c r="H20826" s="3"/>
      <c r="I20826" s="3"/>
      <c r="J20826" s="3"/>
      <c r="K20826" s="3"/>
      <c r="L20826" s="3"/>
      <c r="M20826" s="3"/>
      <c r="N20826" s="3"/>
      <c r="O20826" s="3"/>
      <c r="P20826" s="3"/>
      <c r="Q20826" s="3"/>
      <c r="R20826" s="3"/>
      <c r="S20826" s="3"/>
    </row>
    <row r="20827" spans="5:19" x14ac:dyDescent="0.3">
      <c r="E20827"/>
      <c r="F20827"/>
      <c r="G20827" s="3"/>
      <c r="H20827" s="3"/>
      <c r="I20827" s="3"/>
      <c r="J20827" s="3"/>
      <c r="K20827" s="3"/>
      <c r="L20827" s="3"/>
      <c r="M20827" s="3"/>
      <c r="N20827" s="3"/>
      <c r="O20827" s="3"/>
      <c r="P20827" s="3"/>
      <c r="Q20827" s="3"/>
      <c r="R20827" s="3"/>
      <c r="S20827" s="3"/>
    </row>
    <row r="20828" spans="5:19" x14ac:dyDescent="0.3">
      <c r="E20828"/>
      <c r="F20828"/>
      <c r="G20828" s="3"/>
      <c r="H20828" s="3"/>
      <c r="I20828" s="3"/>
      <c r="J20828" s="3"/>
      <c r="K20828" s="3"/>
      <c r="L20828" s="3"/>
      <c r="M20828" s="3"/>
      <c r="N20828" s="3"/>
      <c r="O20828" s="3"/>
      <c r="P20828" s="3"/>
      <c r="Q20828" s="3"/>
      <c r="R20828" s="3"/>
      <c r="S20828" s="3"/>
    </row>
    <row r="20829" spans="5:19" x14ac:dyDescent="0.3">
      <c r="E20829"/>
      <c r="F20829"/>
      <c r="G20829" s="3"/>
      <c r="H20829" s="3"/>
      <c r="I20829" s="3"/>
      <c r="J20829" s="3"/>
      <c r="K20829" s="3"/>
      <c r="L20829" s="3"/>
      <c r="M20829" s="3"/>
      <c r="N20829" s="3"/>
      <c r="O20829" s="3"/>
      <c r="P20829" s="3"/>
      <c r="Q20829" s="3"/>
      <c r="R20829" s="3"/>
      <c r="S20829" s="3"/>
    </row>
    <row r="20830" spans="5:19" x14ac:dyDescent="0.3">
      <c r="E20830"/>
      <c r="F20830"/>
      <c r="G20830" s="3"/>
      <c r="H20830" s="3"/>
      <c r="I20830" s="3"/>
      <c r="J20830" s="3"/>
      <c r="K20830" s="3"/>
      <c r="L20830" s="3"/>
      <c r="M20830" s="3"/>
      <c r="N20830" s="3"/>
      <c r="O20830" s="3"/>
      <c r="P20830" s="3"/>
      <c r="Q20830" s="3"/>
      <c r="R20830" s="3"/>
      <c r="S20830" s="3"/>
    </row>
    <row r="20831" spans="5:19" x14ac:dyDescent="0.3">
      <c r="E20831"/>
      <c r="F20831"/>
      <c r="G20831" s="3"/>
      <c r="H20831" s="3"/>
      <c r="I20831" s="3"/>
      <c r="J20831" s="3"/>
      <c r="K20831" s="3"/>
      <c r="L20831" s="3"/>
      <c r="M20831" s="3"/>
      <c r="N20831" s="3"/>
      <c r="O20831" s="3"/>
      <c r="P20831" s="3"/>
      <c r="Q20831" s="3"/>
      <c r="R20831" s="3"/>
      <c r="S20831" s="3"/>
    </row>
    <row r="20832" spans="5:19" x14ac:dyDescent="0.3">
      <c r="E20832"/>
      <c r="F20832"/>
      <c r="G20832" s="3"/>
      <c r="H20832" s="3"/>
      <c r="I20832" s="3"/>
      <c r="J20832" s="3"/>
      <c r="K20832" s="3"/>
      <c r="L20832" s="3"/>
      <c r="M20832" s="3"/>
      <c r="N20832" s="3"/>
      <c r="O20832" s="3"/>
      <c r="P20832" s="3"/>
      <c r="Q20832" s="3"/>
      <c r="R20832" s="3"/>
      <c r="S20832" s="3"/>
    </row>
    <row r="20833" spans="5:19" x14ac:dyDescent="0.3">
      <c r="E20833"/>
      <c r="F20833"/>
      <c r="G20833" s="3"/>
      <c r="H20833" s="3"/>
      <c r="I20833" s="3"/>
      <c r="J20833" s="3"/>
      <c r="K20833" s="3"/>
      <c r="L20833" s="3"/>
      <c r="M20833" s="3"/>
      <c r="N20833" s="3"/>
      <c r="O20833" s="3"/>
      <c r="P20833" s="3"/>
      <c r="Q20833" s="3"/>
      <c r="R20833" s="3"/>
      <c r="S20833" s="3"/>
    </row>
    <row r="20834" spans="5:19" x14ac:dyDescent="0.3">
      <c r="E20834"/>
      <c r="F20834"/>
      <c r="G20834" s="3"/>
      <c r="H20834" s="3"/>
      <c r="I20834" s="3"/>
      <c r="J20834" s="3"/>
      <c r="K20834" s="3"/>
      <c r="L20834" s="3"/>
      <c r="M20834" s="3"/>
      <c r="N20834" s="3"/>
      <c r="O20834" s="3"/>
      <c r="P20834" s="3"/>
      <c r="Q20834" s="3"/>
      <c r="R20834" s="3"/>
      <c r="S20834" s="3"/>
    </row>
    <row r="20835" spans="5:19" x14ac:dyDescent="0.3">
      <c r="E20835"/>
      <c r="F20835"/>
      <c r="G20835" s="3"/>
      <c r="H20835" s="3"/>
      <c r="I20835" s="3"/>
      <c r="J20835" s="3"/>
      <c r="K20835" s="3"/>
      <c r="L20835" s="3"/>
      <c r="M20835" s="3"/>
      <c r="N20835" s="3"/>
      <c r="O20835" s="3"/>
      <c r="P20835" s="3"/>
      <c r="Q20835" s="3"/>
      <c r="R20835" s="3"/>
      <c r="S20835" s="3"/>
    </row>
    <row r="20836" spans="5:19" x14ac:dyDescent="0.3">
      <c r="E20836"/>
      <c r="F20836"/>
      <c r="G20836" s="3"/>
      <c r="H20836" s="3"/>
      <c r="I20836" s="3"/>
      <c r="J20836" s="3"/>
      <c r="K20836" s="3"/>
      <c r="L20836" s="3"/>
      <c r="M20836" s="3"/>
      <c r="N20836" s="3"/>
      <c r="O20836" s="3"/>
      <c r="P20836" s="3"/>
      <c r="Q20836" s="3"/>
      <c r="R20836" s="3"/>
      <c r="S20836" s="3"/>
    </row>
    <row r="20837" spans="5:19" x14ac:dyDescent="0.3">
      <c r="E20837"/>
      <c r="F20837"/>
      <c r="G20837" s="3"/>
      <c r="H20837" s="3"/>
      <c r="I20837" s="3"/>
      <c r="J20837" s="3"/>
      <c r="K20837" s="3"/>
      <c r="L20837" s="3"/>
      <c r="M20837" s="3"/>
      <c r="N20837" s="3"/>
      <c r="O20837" s="3"/>
      <c r="P20837" s="3"/>
      <c r="Q20837" s="3"/>
      <c r="R20837" s="3"/>
      <c r="S20837" s="3"/>
    </row>
    <row r="20838" spans="5:19" x14ac:dyDescent="0.3">
      <c r="E20838"/>
      <c r="F20838"/>
      <c r="G20838" s="3"/>
      <c r="H20838" s="3"/>
      <c r="I20838" s="3"/>
      <c r="J20838" s="3"/>
      <c r="K20838" s="3"/>
      <c r="L20838" s="3"/>
      <c r="M20838" s="3"/>
      <c r="N20838" s="3"/>
      <c r="O20838" s="3"/>
      <c r="P20838" s="3"/>
      <c r="Q20838" s="3"/>
      <c r="R20838" s="3"/>
      <c r="S20838" s="3"/>
    </row>
    <row r="20839" spans="5:19" x14ac:dyDescent="0.3">
      <c r="E20839"/>
      <c r="F20839"/>
      <c r="G20839" s="3"/>
      <c r="H20839" s="3"/>
      <c r="I20839" s="3"/>
      <c r="J20839" s="3"/>
      <c r="K20839" s="3"/>
      <c r="L20839" s="3"/>
      <c r="M20839" s="3"/>
      <c r="N20839" s="3"/>
      <c r="O20839" s="3"/>
      <c r="P20839" s="3"/>
      <c r="Q20839" s="3"/>
      <c r="R20839" s="3"/>
      <c r="S20839" s="3"/>
    </row>
    <row r="20840" spans="5:19" x14ac:dyDescent="0.3">
      <c r="E20840"/>
      <c r="F20840"/>
      <c r="G20840" s="3"/>
      <c r="H20840" s="3"/>
      <c r="I20840" s="3"/>
      <c r="J20840" s="3"/>
      <c r="K20840" s="3"/>
      <c r="L20840" s="3"/>
      <c r="M20840" s="3"/>
      <c r="N20840" s="3"/>
      <c r="O20840" s="3"/>
      <c r="P20840" s="3"/>
      <c r="Q20840" s="3"/>
      <c r="R20840" s="3"/>
      <c r="S20840" s="3"/>
    </row>
    <row r="20841" spans="5:19" x14ac:dyDescent="0.3">
      <c r="E20841"/>
      <c r="F20841"/>
      <c r="G20841" s="3"/>
      <c r="H20841" s="3"/>
      <c r="I20841" s="3"/>
      <c r="J20841" s="3"/>
      <c r="K20841" s="3"/>
      <c r="L20841" s="3"/>
      <c r="M20841" s="3"/>
      <c r="N20841" s="3"/>
      <c r="O20841" s="3"/>
      <c r="P20841" s="3"/>
      <c r="Q20841" s="3"/>
      <c r="R20841" s="3"/>
      <c r="S20841" s="3"/>
    </row>
    <row r="20842" spans="5:19" x14ac:dyDescent="0.3">
      <c r="E20842"/>
      <c r="F20842"/>
      <c r="G20842" s="3"/>
      <c r="H20842" s="3"/>
      <c r="I20842" s="3"/>
      <c r="J20842" s="3"/>
      <c r="K20842" s="3"/>
      <c r="L20842" s="3"/>
      <c r="M20842" s="3"/>
      <c r="N20842" s="3"/>
      <c r="O20842" s="3"/>
      <c r="P20842" s="3"/>
      <c r="Q20842" s="3"/>
      <c r="R20842" s="3"/>
      <c r="S20842" s="3"/>
    </row>
    <row r="20843" spans="5:19" x14ac:dyDescent="0.3">
      <c r="E20843"/>
      <c r="F20843"/>
      <c r="G20843" s="3"/>
      <c r="H20843" s="3"/>
      <c r="I20843" s="3"/>
      <c r="J20843" s="3"/>
      <c r="K20843" s="3"/>
      <c r="L20843" s="3"/>
      <c r="M20843" s="3"/>
      <c r="N20843" s="3"/>
      <c r="O20843" s="3"/>
      <c r="P20843" s="3"/>
      <c r="Q20843" s="3"/>
      <c r="R20843" s="3"/>
      <c r="S20843" s="3"/>
    </row>
    <row r="20844" spans="5:19" x14ac:dyDescent="0.3">
      <c r="E20844"/>
      <c r="F20844"/>
      <c r="G20844" s="3"/>
      <c r="H20844" s="3"/>
      <c r="I20844" s="3"/>
      <c r="J20844" s="3"/>
      <c r="K20844" s="3"/>
      <c r="L20844" s="3"/>
      <c r="M20844" s="3"/>
      <c r="N20844" s="3"/>
      <c r="O20844" s="3"/>
      <c r="P20844" s="3"/>
      <c r="Q20844" s="3"/>
      <c r="R20844" s="3"/>
      <c r="S20844" s="3"/>
    </row>
    <row r="20845" spans="5:19" x14ac:dyDescent="0.3">
      <c r="E20845"/>
      <c r="F20845"/>
      <c r="G20845" s="3"/>
      <c r="H20845" s="3"/>
      <c r="I20845" s="3"/>
      <c r="J20845" s="3"/>
      <c r="K20845" s="3"/>
      <c r="L20845" s="3"/>
      <c r="M20845" s="3"/>
      <c r="N20845" s="3"/>
      <c r="O20845" s="3"/>
      <c r="P20845" s="3"/>
      <c r="Q20845" s="3"/>
      <c r="R20845" s="3"/>
      <c r="S20845" s="3"/>
    </row>
    <row r="20846" spans="5:19" x14ac:dyDescent="0.3">
      <c r="E20846"/>
      <c r="F20846"/>
      <c r="G20846" s="3"/>
      <c r="H20846" s="3"/>
      <c r="I20846" s="3"/>
      <c r="J20846" s="3"/>
      <c r="K20846" s="3"/>
      <c r="L20846" s="3"/>
      <c r="M20846" s="3"/>
      <c r="N20846" s="3"/>
      <c r="O20846" s="3"/>
      <c r="P20846" s="3"/>
      <c r="Q20846" s="3"/>
      <c r="R20846" s="3"/>
      <c r="S20846" s="3"/>
    </row>
    <row r="20847" spans="5:19" x14ac:dyDescent="0.3">
      <c r="E20847"/>
      <c r="F20847"/>
      <c r="G20847" s="3"/>
      <c r="H20847" s="3"/>
      <c r="I20847" s="3"/>
      <c r="J20847" s="3"/>
      <c r="K20847" s="3"/>
      <c r="L20847" s="3"/>
      <c r="M20847" s="3"/>
      <c r="N20847" s="3"/>
      <c r="O20847" s="3"/>
      <c r="P20847" s="3"/>
      <c r="Q20847" s="3"/>
      <c r="R20847" s="3"/>
      <c r="S20847" s="3"/>
    </row>
    <row r="20848" spans="5:19" x14ac:dyDescent="0.3">
      <c r="E20848"/>
      <c r="F20848"/>
      <c r="G20848" s="3"/>
      <c r="H20848" s="3"/>
      <c r="I20848" s="3"/>
      <c r="J20848" s="3"/>
      <c r="K20848" s="3"/>
      <c r="L20848" s="3"/>
      <c r="M20848" s="3"/>
      <c r="N20848" s="3"/>
      <c r="O20848" s="3"/>
      <c r="P20848" s="3"/>
      <c r="Q20848" s="3"/>
      <c r="R20848" s="3"/>
      <c r="S20848" s="3"/>
    </row>
    <row r="20849" spans="5:19" x14ac:dyDescent="0.3">
      <c r="E20849"/>
      <c r="F20849"/>
      <c r="G20849" s="3"/>
      <c r="H20849" s="3"/>
      <c r="I20849" s="3"/>
      <c r="J20849" s="3"/>
      <c r="K20849" s="3"/>
      <c r="L20849" s="3"/>
      <c r="M20849" s="3"/>
      <c r="N20849" s="3"/>
      <c r="O20849" s="3"/>
      <c r="P20849" s="3"/>
      <c r="Q20849" s="3"/>
      <c r="R20849" s="3"/>
      <c r="S20849" s="3"/>
    </row>
    <row r="20850" spans="5:19" x14ac:dyDescent="0.3">
      <c r="E20850"/>
      <c r="F20850"/>
      <c r="G20850" s="3"/>
      <c r="H20850" s="3"/>
      <c r="I20850" s="3"/>
      <c r="J20850" s="3"/>
      <c r="K20850" s="3"/>
      <c r="L20850" s="3"/>
      <c r="M20850" s="3"/>
      <c r="N20850" s="3"/>
      <c r="O20850" s="3"/>
      <c r="P20850" s="3"/>
      <c r="Q20850" s="3"/>
      <c r="R20850" s="3"/>
      <c r="S20850" s="3"/>
    </row>
    <row r="20851" spans="5:19" x14ac:dyDescent="0.3">
      <c r="E20851"/>
      <c r="F20851"/>
      <c r="G20851" s="3"/>
      <c r="H20851" s="3"/>
      <c r="I20851" s="3"/>
      <c r="J20851" s="3"/>
      <c r="K20851" s="3"/>
      <c r="L20851" s="3"/>
      <c r="M20851" s="3"/>
      <c r="N20851" s="3"/>
      <c r="O20851" s="3"/>
      <c r="P20851" s="3"/>
      <c r="Q20851" s="3"/>
      <c r="R20851" s="3"/>
      <c r="S20851" s="3"/>
    </row>
    <row r="20852" spans="5:19" x14ac:dyDescent="0.3">
      <c r="E20852"/>
      <c r="F20852"/>
      <c r="G20852" s="3"/>
      <c r="H20852" s="3"/>
      <c r="I20852" s="3"/>
      <c r="J20852" s="3"/>
      <c r="K20852" s="3"/>
      <c r="L20852" s="3"/>
      <c r="M20852" s="3"/>
      <c r="N20852" s="3"/>
      <c r="O20852" s="3"/>
      <c r="P20852" s="3"/>
      <c r="Q20852" s="3"/>
      <c r="R20852" s="3"/>
      <c r="S20852" s="3"/>
    </row>
    <row r="20853" spans="5:19" x14ac:dyDescent="0.3">
      <c r="E20853"/>
      <c r="F20853"/>
      <c r="G20853" s="3"/>
      <c r="H20853" s="3"/>
      <c r="I20853" s="3"/>
      <c r="J20853" s="3"/>
      <c r="K20853" s="3"/>
      <c r="L20853" s="3"/>
      <c r="M20853" s="3"/>
      <c r="N20853" s="3"/>
      <c r="O20853" s="3"/>
      <c r="P20853" s="3"/>
      <c r="Q20853" s="3"/>
      <c r="R20853" s="3"/>
      <c r="S20853" s="3"/>
    </row>
    <row r="20854" spans="5:19" x14ac:dyDescent="0.3">
      <c r="E20854"/>
      <c r="F20854"/>
      <c r="G20854" s="3"/>
      <c r="H20854" s="3"/>
      <c r="I20854" s="3"/>
      <c r="J20854" s="3"/>
      <c r="K20854" s="3"/>
      <c r="L20854" s="3"/>
      <c r="M20854" s="3"/>
      <c r="N20854" s="3"/>
      <c r="O20854" s="3"/>
      <c r="P20854" s="3"/>
      <c r="Q20854" s="3"/>
      <c r="R20854" s="3"/>
      <c r="S20854" s="3"/>
    </row>
    <row r="20855" spans="5:19" x14ac:dyDescent="0.3">
      <c r="E20855"/>
      <c r="F20855"/>
      <c r="G20855" s="3"/>
      <c r="H20855" s="3"/>
      <c r="I20855" s="3"/>
      <c r="J20855" s="3"/>
      <c r="K20855" s="3"/>
      <c r="L20855" s="3"/>
      <c r="M20855" s="3"/>
      <c r="N20855" s="3"/>
      <c r="O20855" s="3"/>
      <c r="P20855" s="3"/>
      <c r="Q20855" s="3"/>
      <c r="R20855" s="3"/>
      <c r="S20855" s="3"/>
    </row>
    <row r="20856" spans="5:19" x14ac:dyDescent="0.3">
      <c r="E20856"/>
      <c r="F20856"/>
      <c r="G20856" s="3"/>
      <c r="H20856" s="3"/>
      <c r="I20856" s="3"/>
      <c r="J20856" s="3"/>
      <c r="K20856" s="3"/>
      <c r="L20856" s="3"/>
      <c r="M20856" s="3"/>
      <c r="N20856" s="3"/>
      <c r="O20856" s="3"/>
      <c r="P20856" s="3"/>
      <c r="Q20856" s="3"/>
      <c r="R20856" s="3"/>
      <c r="S20856" s="3"/>
    </row>
    <row r="20857" spans="5:19" x14ac:dyDescent="0.3">
      <c r="E20857"/>
      <c r="F20857"/>
      <c r="G20857" s="3"/>
      <c r="H20857" s="3"/>
      <c r="I20857" s="3"/>
      <c r="J20857" s="3"/>
      <c r="K20857" s="3"/>
      <c r="L20857" s="3"/>
      <c r="M20857" s="3"/>
      <c r="N20857" s="3"/>
      <c r="O20857" s="3"/>
      <c r="P20857" s="3"/>
      <c r="Q20857" s="3"/>
      <c r="R20857" s="3"/>
      <c r="S20857" s="3"/>
    </row>
    <row r="20858" spans="5:19" x14ac:dyDescent="0.3">
      <c r="E20858"/>
      <c r="F20858"/>
      <c r="G20858" s="3"/>
      <c r="H20858" s="3"/>
      <c r="I20858" s="3"/>
      <c r="J20858" s="3"/>
      <c r="K20858" s="3"/>
      <c r="L20858" s="3"/>
      <c r="M20858" s="3"/>
      <c r="N20858" s="3"/>
      <c r="O20858" s="3"/>
      <c r="P20858" s="3"/>
      <c r="Q20858" s="3"/>
      <c r="R20858" s="3"/>
      <c r="S20858" s="3"/>
    </row>
    <row r="20859" spans="5:19" x14ac:dyDescent="0.3">
      <c r="E20859"/>
      <c r="F20859"/>
      <c r="G20859" s="3"/>
      <c r="H20859" s="3"/>
      <c r="I20859" s="3"/>
      <c r="J20859" s="3"/>
      <c r="K20859" s="3"/>
      <c r="L20859" s="3"/>
      <c r="M20859" s="3"/>
      <c r="N20859" s="3"/>
      <c r="O20859" s="3"/>
      <c r="P20859" s="3"/>
      <c r="Q20859" s="3"/>
      <c r="R20859" s="3"/>
      <c r="S20859" s="3"/>
    </row>
    <row r="20860" spans="5:19" x14ac:dyDescent="0.3">
      <c r="E20860"/>
      <c r="F20860"/>
      <c r="G20860" s="3"/>
      <c r="H20860" s="3"/>
      <c r="I20860" s="3"/>
      <c r="J20860" s="3"/>
      <c r="K20860" s="3"/>
      <c r="L20860" s="3"/>
      <c r="M20860" s="3"/>
      <c r="N20860" s="3"/>
      <c r="O20860" s="3"/>
      <c r="P20860" s="3"/>
      <c r="Q20860" s="3"/>
      <c r="R20860" s="3"/>
      <c r="S20860" s="3"/>
    </row>
    <row r="20861" spans="5:19" x14ac:dyDescent="0.3">
      <c r="E20861"/>
      <c r="F20861"/>
      <c r="G20861" s="3"/>
      <c r="H20861" s="3"/>
      <c r="I20861" s="3"/>
      <c r="J20861" s="3"/>
      <c r="K20861" s="3"/>
      <c r="L20861" s="3"/>
      <c r="M20861" s="3"/>
      <c r="N20861" s="3"/>
      <c r="O20861" s="3"/>
      <c r="P20861" s="3"/>
      <c r="Q20861" s="3"/>
      <c r="R20861" s="3"/>
      <c r="S20861" s="3"/>
    </row>
    <row r="20862" spans="5:19" x14ac:dyDescent="0.3">
      <c r="E20862"/>
      <c r="F20862"/>
      <c r="G20862" s="3"/>
      <c r="H20862" s="3"/>
      <c r="I20862" s="3"/>
      <c r="J20862" s="3"/>
      <c r="K20862" s="3"/>
      <c r="L20862" s="3"/>
      <c r="M20862" s="3"/>
      <c r="N20862" s="3"/>
      <c r="O20862" s="3"/>
      <c r="P20862" s="3"/>
      <c r="Q20862" s="3"/>
      <c r="R20862" s="3"/>
      <c r="S20862" s="3"/>
    </row>
    <row r="20863" spans="5:19" x14ac:dyDescent="0.3">
      <c r="E20863"/>
      <c r="F20863"/>
      <c r="G20863" s="3"/>
      <c r="H20863" s="3"/>
      <c r="I20863" s="3"/>
      <c r="J20863" s="3"/>
      <c r="K20863" s="3"/>
      <c r="L20863" s="3"/>
      <c r="M20863" s="3"/>
      <c r="N20863" s="3"/>
      <c r="O20863" s="3"/>
      <c r="P20863" s="3"/>
      <c r="Q20863" s="3"/>
      <c r="R20863" s="3"/>
      <c r="S20863" s="3"/>
    </row>
    <row r="20864" spans="5:19" x14ac:dyDescent="0.3">
      <c r="E20864"/>
      <c r="F20864"/>
      <c r="G20864" s="3"/>
      <c r="H20864" s="3"/>
      <c r="I20864" s="3"/>
      <c r="J20864" s="3"/>
      <c r="K20864" s="3"/>
      <c r="L20864" s="3"/>
      <c r="M20864" s="3"/>
      <c r="N20864" s="3"/>
      <c r="O20864" s="3"/>
      <c r="P20864" s="3"/>
      <c r="Q20864" s="3"/>
      <c r="R20864" s="3"/>
      <c r="S20864" s="3"/>
    </row>
    <row r="20865" spans="5:19" x14ac:dyDescent="0.3">
      <c r="E20865"/>
      <c r="F20865"/>
      <c r="G20865" s="3"/>
      <c r="H20865" s="3"/>
      <c r="I20865" s="3"/>
      <c r="J20865" s="3"/>
      <c r="K20865" s="3"/>
      <c r="L20865" s="3"/>
      <c r="M20865" s="3"/>
      <c r="N20865" s="3"/>
      <c r="O20865" s="3"/>
      <c r="P20865" s="3"/>
      <c r="Q20865" s="3"/>
      <c r="R20865" s="3"/>
      <c r="S20865" s="3"/>
    </row>
    <row r="20866" spans="5:19" x14ac:dyDescent="0.3">
      <c r="E20866"/>
      <c r="F20866"/>
      <c r="G20866" s="3"/>
      <c r="H20866" s="3"/>
      <c r="I20866" s="3"/>
      <c r="J20866" s="3"/>
      <c r="K20866" s="3"/>
      <c r="L20866" s="3"/>
      <c r="M20866" s="3"/>
      <c r="N20866" s="3"/>
      <c r="O20866" s="3"/>
      <c r="P20866" s="3"/>
      <c r="Q20866" s="3"/>
      <c r="R20866" s="3"/>
      <c r="S20866" s="3"/>
    </row>
    <row r="20867" spans="5:19" x14ac:dyDescent="0.3">
      <c r="E20867"/>
      <c r="F20867"/>
      <c r="G20867" s="3"/>
      <c r="H20867" s="3"/>
      <c r="I20867" s="3"/>
      <c r="J20867" s="3"/>
      <c r="K20867" s="3"/>
      <c r="L20867" s="3"/>
      <c r="M20867" s="3"/>
      <c r="N20867" s="3"/>
      <c r="O20867" s="3"/>
      <c r="P20867" s="3"/>
      <c r="Q20867" s="3"/>
      <c r="R20867" s="3"/>
      <c r="S20867" s="3"/>
    </row>
    <row r="20868" spans="5:19" x14ac:dyDescent="0.3">
      <c r="E20868"/>
      <c r="F20868"/>
      <c r="G20868" s="3"/>
      <c r="H20868" s="3"/>
      <c r="I20868" s="3"/>
      <c r="J20868" s="3"/>
      <c r="K20868" s="3"/>
      <c r="L20868" s="3"/>
      <c r="M20868" s="3"/>
      <c r="N20868" s="3"/>
      <c r="O20868" s="3"/>
      <c r="P20868" s="3"/>
      <c r="Q20868" s="3"/>
      <c r="R20868" s="3"/>
      <c r="S20868" s="3"/>
    </row>
    <row r="20869" spans="5:19" x14ac:dyDescent="0.3">
      <c r="E20869"/>
      <c r="F20869"/>
      <c r="G20869" s="3"/>
      <c r="H20869" s="3"/>
      <c r="I20869" s="3"/>
      <c r="J20869" s="3"/>
      <c r="K20869" s="3"/>
      <c r="L20869" s="3"/>
      <c r="M20869" s="3"/>
      <c r="N20869" s="3"/>
      <c r="O20869" s="3"/>
      <c r="P20869" s="3"/>
      <c r="Q20869" s="3"/>
      <c r="R20869" s="3"/>
      <c r="S20869" s="3"/>
    </row>
    <row r="20870" spans="5:19" x14ac:dyDescent="0.3">
      <c r="E20870"/>
      <c r="F20870"/>
      <c r="G20870" s="3"/>
      <c r="H20870" s="3"/>
      <c r="I20870" s="3"/>
      <c r="J20870" s="3"/>
      <c r="K20870" s="3"/>
      <c r="L20870" s="3"/>
      <c r="M20870" s="3"/>
      <c r="N20870" s="3"/>
      <c r="O20870" s="3"/>
      <c r="P20870" s="3"/>
      <c r="Q20870" s="3"/>
      <c r="R20870" s="3"/>
      <c r="S20870" s="3"/>
    </row>
    <row r="20871" spans="5:19" x14ac:dyDescent="0.3">
      <c r="E20871"/>
      <c r="F20871"/>
      <c r="G20871" s="3"/>
      <c r="H20871" s="3"/>
      <c r="I20871" s="3"/>
      <c r="J20871" s="3"/>
      <c r="K20871" s="3"/>
      <c r="L20871" s="3"/>
      <c r="M20871" s="3"/>
      <c r="N20871" s="3"/>
      <c r="O20871" s="3"/>
      <c r="P20871" s="3"/>
      <c r="Q20871" s="3"/>
      <c r="R20871" s="3"/>
      <c r="S20871" s="3"/>
    </row>
    <row r="20872" spans="5:19" x14ac:dyDescent="0.3">
      <c r="E20872"/>
      <c r="F20872"/>
      <c r="G20872" s="3"/>
      <c r="H20872" s="3"/>
      <c r="I20872" s="3"/>
      <c r="J20872" s="3"/>
      <c r="K20872" s="3"/>
      <c r="L20872" s="3"/>
      <c r="M20872" s="3"/>
      <c r="N20872" s="3"/>
      <c r="O20872" s="3"/>
      <c r="P20872" s="3"/>
      <c r="Q20872" s="3"/>
      <c r="R20872" s="3"/>
      <c r="S20872" s="3"/>
    </row>
    <row r="20873" spans="5:19" x14ac:dyDescent="0.3">
      <c r="E20873"/>
      <c r="F20873"/>
      <c r="G20873" s="3"/>
      <c r="H20873" s="3"/>
      <c r="I20873" s="3"/>
      <c r="J20873" s="3"/>
      <c r="K20873" s="3"/>
      <c r="L20873" s="3"/>
      <c r="M20873" s="3"/>
      <c r="N20873" s="3"/>
      <c r="O20873" s="3"/>
      <c r="P20873" s="3"/>
      <c r="Q20873" s="3"/>
      <c r="R20873" s="3"/>
      <c r="S20873" s="3"/>
    </row>
    <row r="20874" spans="5:19" x14ac:dyDescent="0.3">
      <c r="E20874"/>
      <c r="F20874"/>
      <c r="G20874" s="3"/>
      <c r="H20874" s="3"/>
      <c r="I20874" s="3"/>
      <c r="J20874" s="3"/>
      <c r="K20874" s="3"/>
      <c r="L20874" s="3"/>
      <c r="M20874" s="3"/>
      <c r="N20874" s="3"/>
      <c r="O20874" s="3"/>
      <c r="P20874" s="3"/>
      <c r="Q20874" s="3"/>
      <c r="R20874" s="3"/>
      <c r="S20874" s="3"/>
    </row>
    <row r="20875" spans="5:19" x14ac:dyDescent="0.3">
      <c r="E20875"/>
      <c r="F20875"/>
      <c r="G20875" s="3"/>
      <c r="H20875" s="3"/>
      <c r="I20875" s="3"/>
      <c r="J20875" s="3"/>
      <c r="K20875" s="3"/>
      <c r="L20875" s="3"/>
      <c r="M20875" s="3"/>
      <c r="N20875" s="3"/>
      <c r="O20875" s="3"/>
      <c r="P20875" s="3"/>
      <c r="Q20875" s="3"/>
      <c r="R20875" s="3"/>
      <c r="S20875" s="3"/>
    </row>
    <row r="20876" spans="5:19" x14ac:dyDescent="0.3">
      <c r="E20876"/>
      <c r="F20876"/>
      <c r="G20876" s="3"/>
      <c r="H20876" s="3"/>
      <c r="I20876" s="3"/>
      <c r="J20876" s="3"/>
      <c r="K20876" s="3"/>
      <c r="L20876" s="3"/>
      <c r="M20876" s="3"/>
      <c r="N20876" s="3"/>
      <c r="O20876" s="3"/>
      <c r="P20876" s="3"/>
      <c r="Q20876" s="3"/>
      <c r="R20876" s="3"/>
      <c r="S20876" s="3"/>
    </row>
    <row r="20877" spans="5:19" x14ac:dyDescent="0.3">
      <c r="E20877"/>
      <c r="F20877"/>
      <c r="G20877" s="3"/>
      <c r="H20877" s="3"/>
      <c r="I20877" s="3"/>
      <c r="J20877" s="3"/>
      <c r="K20877" s="3"/>
      <c r="L20877" s="3"/>
      <c r="M20877" s="3"/>
      <c r="N20877" s="3"/>
      <c r="O20877" s="3"/>
      <c r="P20877" s="3"/>
      <c r="Q20877" s="3"/>
      <c r="R20877" s="3"/>
      <c r="S20877" s="3"/>
    </row>
    <row r="20878" spans="5:19" x14ac:dyDescent="0.3">
      <c r="E20878"/>
      <c r="F20878"/>
      <c r="G20878" s="3"/>
      <c r="H20878" s="3"/>
      <c r="I20878" s="3"/>
      <c r="J20878" s="3"/>
      <c r="K20878" s="3"/>
      <c r="L20878" s="3"/>
      <c r="M20878" s="3"/>
      <c r="N20878" s="3"/>
      <c r="O20878" s="3"/>
      <c r="P20878" s="3"/>
      <c r="Q20878" s="3"/>
      <c r="R20878" s="3"/>
      <c r="S20878" s="3"/>
    </row>
    <row r="20879" spans="5:19" x14ac:dyDescent="0.3">
      <c r="E20879"/>
      <c r="F20879"/>
      <c r="G20879" s="3"/>
      <c r="H20879" s="3"/>
      <c r="I20879" s="3"/>
      <c r="J20879" s="3"/>
      <c r="K20879" s="3"/>
      <c r="L20879" s="3"/>
      <c r="M20879" s="3"/>
      <c r="N20879" s="3"/>
      <c r="O20879" s="3"/>
      <c r="P20879" s="3"/>
      <c r="Q20879" s="3"/>
      <c r="R20879" s="3"/>
      <c r="S20879" s="3"/>
    </row>
    <row r="20880" spans="5:19" x14ac:dyDescent="0.3">
      <c r="E20880"/>
      <c r="F20880"/>
      <c r="G20880" s="3"/>
      <c r="H20880" s="3"/>
      <c r="I20880" s="3"/>
      <c r="J20880" s="3"/>
      <c r="K20880" s="3"/>
      <c r="L20880" s="3"/>
      <c r="M20880" s="3"/>
      <c r="N20880" s="3"/>
      <c r="O20880" s="3"/>
      <c r="P20880" s="3"/>
      <c r="Q20880" s="3"/>
      <c r="R20880" s="3"/>
      <c r="S20880" s="3"/>
    </row>
    <row r="20881" spans="5:19" x14ac:dyDescent="0.3">
      <c r="E20881"/>
      <c r="F20881"/>
      <c r="G20881" s="3"/>
      <c r="H20881" s="3"/>
      <c r="I20881" s="3"/>
      <c r="J20881" s="3"/>
      <c r="K20881" s="3"/>
      <c r="L20881" s="3"/>
      <c r="M20881" s="3"/>
      <c r="N20881" s="3"/>
      <c r="O20881" s="3"/>
      <c r="P20881" s="3"/>
      <c r="Q20881" s="3"/>
      <c r="R20881" s="3"/>
      <c r="S20881" s="3"/>
    </row>
    <row r="20882" spans="5:19" x14ac:dyDescent="0.3">
      <c r="E20882"/>
      <c r="F20882"/>
      <c r="G20882" s="3"/>
      <c r="H20882" s="3"/>
      <c r="I20882" s="3"/>
      <c r="J20882" s="3"/>
      <c r="K20882" s="3"/>
      <c r="L20882" s="3"/>
      <c r="M20882" s="3"/>
      <c r="N20882" s="3"/>
      <c r="O20882" s="3"/>
      <c r="P20882" s="3"/>
      <c r="Q20882" s="3"/>
      <c r="R20882" s="3"/>
      <c r="S20882" s="3"/>
    </row>
    <row r="20883" spans="5:19" x14ac:dyDescent="0.3">
      <c r="E20883"/>
      <c r="F20883"/>
      <c r="G20883" s="3"/>
      <c r="H20883" s="3"/>
      <c r="I20883" s="3"/>
      <c r="J20883" s="3"/>
      <c r="K20883" s="3"/>
      <c r="L20883" s="3"/>
      <c r="M20883" s="3"/>
      <c r="N20883" s="3"/>
      <c r="O20883" s="3"/>
      <c r="P20883" s="3"/>
      <c r="Q20883" s="3"/>
      <c r="R20883" s="3"/>
      <c r="S20883" s="3"/>
    </row>
    <row r="20884" spans="5:19" x14ac:dyDescent="0.3">
      <c r="E20884"/>
      <c r="F20884"/>
      <c r="G20884" s="3"/>
      <c r="H20884" s="3"/>
      <c r="I20884" s="3"/>
      <c r="J20884" s="3"/>
      <c r="K20884" s="3"/>
      <c r="L20884" s="3"/>
      <c r="M20884" s="3"/>
      <c r="N20884" s="3"/>
      <c r="O20884" s="3"/>
      <c r="P20884" s="3"/>
      <c r="Q20884" s="3"/>
      <c r="R20884" s="3"/>
      <c r="S20884" s="3"/>
    </row>
    <row r="20885" spans="5:19" x14ac:dyDescent="0.3">
      <c r="E20885"/>
      <c r="F20885"/>
      <c r="G20885" s="3"/>
      <c r="H20885" s="3"/>
      <c r="I20885" s="3"/>
      <c r="J20885" s="3"/>
      <c r="K20885" s="3"/>
      <c r="L20885" s="3"/>
      <c r="M20885" s="3"/>
      <c r="N20885" s="3"/>
      <c r="O20885" s="3"/>
      <c r="P20885" s="3"/>
      <c r="Q20885" s="3"/>
      <c r="R20885" s="3"/>
      <c r="S20885" s="3"/>
    </row>
    <row r="20886" spans="5:19" x14ac:dyDescent="0.3">
      <c r="E20886"/>
      <c r="F20886"/>
      <c r="G20886" s="3"/>
      <c r="H20886" s="3"/>
      <c r="I20886" s="3"/>
      <c r="J20886" s="3"/>
      <c r="K20886" s="3"/>
      <c r="L20886" s="3"/>
      <c r="M20886" s="3"/>
      <c r="N20886" s="3"/>
      <c r="O20886" s="3"/>
      <c r="P20886" s="3"/>
      <c r="Q20886" s="3"/>
      <c r="R20886" s="3"/>
      <c r="S20886" s="3"/>
    </row>
    <row r="20887" spans="5:19" x14ac:dyDescent="0.3">
      <c r="E20887"/>
      <c r="F20887"/>
      <c r="G20887" s="3"/>
      <c r="H20887" s="3"/>
      <c r="I20887" s="3"/>
      <c r="J20887" s="3"/>
      <c r="K20887" s="3"/>
      <c r="L20887" s="3"/>
      <c r="M20887" s="3"/>
      <c r="N20887" s="3"/>
      <c r="O20887" s="3"/>
      <c r="P20887" s="3"/>
      <c r="Q20887" s="3"/>
      <c r="R20887" s="3"/>
      <c r="S20887" s="3"/>
    </row>
    <row r="20888" spans="5:19" x14ac:dyDescent="0.3">
      <c r="E20888"/>
      <c r="F20888"/>
      <c r="G20888" s="3"/>
      <c r="H20888" s="3"/>
      <c r="I20888" s="3"/>
      <c r="J20888" s="3"/>
      <c r="K20888" s="3"/>
      <c r="L20888" s="3"/>
      <c r="M20888" s="3"/>
      <c r="N20888" s="3"/>
      <c r="O20888" s="3"/>
      <c r="P20888" s="3"/>
      <c r="Q20888" s="3"/>
      <c r="R20888" s="3"/>
      <c r="S20888" s="3"/>
    </row>
    <row r="20889" spans="5:19" x14ac:dyDescent="0.3">
      <c r="E20889"/>
      <c r="F20889"/>
      <c r="G20889" s="3"/>
      <c r="H20889" s="3"/>
      <c r="I20889" s="3"/>
      <c r="J20889" s="3"/>
      <c r="K20889" s="3"/>
      <c r="L20889" s="3"/>
      <c r="M20889" s="3"/>
      <c r="N20889" s="3"/>
      <c r="O20889" s="3"/>
      <c r="P20889" s="3"/>
      <c r="Q20889" s="3"/>
      <c r="R20889" s="3"/>
      <c r="S20889" s="3"/>
    </row>
    <row r="20890" spans="5:19" x14ac:dyDescent="0.3">
      <c r="E20890"/>
      <c r="F20890"/>
      <c r="G20890" s="3"/>
      <c r="H20890" s="3"/>
      <c r="I20890" s="3"/>
      <c r="J20890" s="3"/>
      <c r="K20890" s="3"/>
      <c r="L20890" s="3"/>
      <c r="M20890" s="3"/>
      <c r="N20890" s="3"/>
      <c r="O20890" s="3"/>
      <c r="P20890" s="3"/>
      <c r="Q20890" s="3"/>
      <c r="R20890" s="3"/>
      <c r="S20890" s="3"/>
    </row>
    <row r="20891" spans="5:19" x14ac:dyDescent="0.3">
      <c r="E20891"/>
      <c r="F20891"/>
      <c r="G20891" s="3"/>
      <c r="H20891" s="3"/>
      <c r="I20891" s="3"/>
      <c r="J20891" s="3"/>
      <c r="K20891" s="3"/>
      <c r="L20891" s="3"/>
      <c r="M20891" s="3"/>
      <c r="N20891" s="3"/>
      <c r="O20891" s="3"/>
      <c r="P20891" s="3"/>
      <c r="Q20891" s="3"/>
      <c r="R20891" s="3"/>
      <c r="S20891" s="3"/>
    </row>
    <row r="20892" spans="5:19" x14ac:dyDescent="0.3">
      <c r="E20892"/>
      <c r="F20892"/>
      <c r="G20892" s="3"/>
      <c r="H20892" s="3"/>
      <c r="I20892" s="3"/>
      <c r="J20892" s="3"/>
      <c r="K20892" s="3"/>
      <c r="L20892" s="3"/>
      <c r="M20892" s="3"/>
      <c r="N20892" s="3"/>
      <c r="O20892" s="3"/>
      <c r="P20892" s="3"/>
      <c r="Q20892" s="3"/>
      <c r="R20892" s="3"/>
      <c r="S20892" s="3"/>
    </row>
    <row r="20893" spans="5:19" x14ac:dyDescent="0.3">
      <c r="E20893"/>
      <c r="F20893"/>
      <c r="G20893" s="3"/>
      <c r="H20893" s="3"/>
      <c r="I20893" s="3"/>
      <c r="J20893" s="3"/>
      <c r="K20893" s="3"/>
      <c r="L20893" s="3"/>
      <c r="M20893" s="3"/>
      <c r="N20893" s="3"/>
      <c r="O20893" s="3"/>
      <c r="P20893" s="3"/>
      <c r="Q20893" s="3"/>
      <c r="R20893" s="3"/>
      <c r="S20893" s="3"/>
    </row>
    <row r="20894" spans="5:19" x14ac:dyDescent="0.3">
      <c r="E20894"/>
      <c r="F20894"/>
      <c r="G20894" s="3"/>
      <c r="H20894" s="3"/>
      <c r="I20894" s="3"/>
      <c r="J20894" s="3"/>
      <c r="K20894" s="3"/>
      <c r="L20894" s="3"/>
      <c r="M20894" s="3"/>
      <c r="N20894" s="3"/>
      <c r="O20894" s="3"/>
      <c r="P20894" s="3"/>
      <c r="Q20894" s="3"/>
      <c r="R20894" s="3"/>
      <c r="S20894" s="3"/>
    </row>
    <row r="20895" spans="5:19" x14ac:dyDescent="0.3">
      <c r="E20895"/>
      <c r="F20895"/>
      <c r="G20895" s="3"/>
      <c r="H20895" s="3"/>
      <c r="I20895" s="3"/>
      <c r="J20895" s="3"/>
      <c r="K20895" s="3"/>
      <c r="L20895" s="3"/>
      <c r="M20895" s="3"/>
      <c r="N20895" s="3"/>
      <c r="O20895" s="3"/>
      <c r="P20895" s="3"/>
      <c r="Q20895" s="3"/>
      <c r="R20895" s="3"/>
      <c r="S20895" s="3"/>
    </row>
    <row r="20896" spans="5:19" x14ac:dyDescent="0.3">
      <c r="E20896"/>
      <c r="F20896"/>
      <c r="G20896" s="3"/>
      <c r="H20896" s="3"/>
      <c r="I20896" s="3"/>
      <c r="J20896" s="3"/>
      <c r="K20896" s="3"/>
      <c r="L20896" s="3"/>
      <c r="M20896" s="3"/>
      <c r="N20896" s="3"/>
      <c r="O20896" s="3"/>
      <c r="P20896" s="3"/>
      <c r="Q20896" s="3"/>
      <c r="R20896" s="3"/>
      <c r="S20896" s="3"/>
    </row>
    <row r="20897" spans="5:19" x14ac:dyDescent="0.3">
      <c r="E20897"/>
      <c r="F20897"/>
      <c r="G20897" s="3"/>
      <c r="H20897" s="3"/>
      <c r="I20897" s="3"/>
      <c r="J20897" s="3"/>
      <c r="K20897" s="3"/>
      <c r="L20897" s="3"/>
      <c r="M20897" s="3"/>
      <c r="N20897" s="3"/>
      <c r="O20897" s="3"/>
      <c r="P20897" s="3"/>
      <c r="Q20897" s="3"/>
      <c r="R20897" s="3"/>
      <c r="S20897" s="3"/>
    </row>
    <row r="20898" spans="5:19" x14ac:dyDescent="0.3">
      <c r="E20898"/>
      <c r="F20898"/>
      <c r="G20898" s="3"/>
      <c r="H20898" s="3"/>
      <c r="I20898" s="3"/>
      <c r="J20898" s="3"/>
      <c r="K20898" s="3"/>
      <c r="L20898" s="3"/>
      <c r="M20898" s="3"/>
      <c r="N20898" s="3"/>
      <c r="O20898" s="3"/>
      <c r="P20898" s="3"/>
      <c r="Q20898" s="3"/>
      <c r="R20898" s="3"/>
      <c r="S20898" s="3"/>
    </row>
    <row r="20899" spans="5:19" x14ac:dyDescent="0.3">
      <c r="E20899"/>
      <c r="F20899"/>
      <c r="G20899" s="3"/>
      <c r="H20899" s="3"/>
      <c r="I20899" s="3"/>
      <c r="J20899" s="3"/>
      <c r="K20899" s="3"/>
      <c r="L20899" s="3"/>
      <c r="M20899" s="3"/>
      <c r="N20899" s="3"/>
      <c r="O20899" s="3"/>
      <c r="P20899" s="3"/>
      <c r="Q20899" s="3"/>
      <c r="R20899" s="3"/>
      <c r="S20899" s="3"/>
    </row>
    <row r="20900" spans="5:19" x14ac:dyDescent="0.3">
      <c r="E20900"/>
      <c r="F20900"/>
      <c r="G20900" s="3"/>
      <c r="H20900" s="3"/>
      <c r="I20900" s="3"/>
      <c r="J20900" s="3"/>
      <c r="K20900" s="3"/>
      <c r="L20900" s="3"/>
      <c r="M20900" s="3"/>
      <c r="N20900" s="3"/>
      <c r="O20900" s="3"/>
      <c r="P20900" s="3"/>
      <c r="Q20900" s="3"/>
      <c r="R20900" s="3"/>
      <c r="S20900" s="3"/>
    </row>
    <row r="20901" spans="5:19" x14ac:dyDescent="0.3">
      <c r="E20901"/>
      <c r="F20901"/>
      <c r="G20901" s="3"/>
      <c r="H20901" s="3"/>
      <c r="I20901" s="3"/>
      <c r="J20901" s="3"/>
      <c r="K20901" s="3"/>
      <c r="L20901" s="3"/>
      <c r="M20901" s="3"/>
      <c r="N20901" s="3"/>
      <c r="O20901" s="3"/>
      <c r="P20901" s="3"/>
      <c r="Q20901" s="3"/>
      <c r="R20901" s="3"/>
      <c r="S20901" s="3"/>
    </row>
    <row r="20902" spans="5:19" x14ac:dyDescent="0.3">
      <c r="E20902"/>
      <c r="F20902"/>
      <c r="G20902" s="3"/>
      <c r="H20902" s="3"/>
      <c r="I20902" s="3"/>
      <c r="J20902" s="3"/>
      <c r="K20902" s="3"/>
      <c r="L20902" s="3"/>
      <c r="M20902" s="3"/>
      <c r="N20902" s="3"/>
      <c r="O20902" s="3"/>
      <c r="P20902" s="3"/>
      <c r="Q20902" s="3"/>
      <c r="R20902" s="3"/>
      <c r="S20902" s="3"/>
    </row>
    <row r="20903" spans="5:19" x14ac:dyDescent="0.3">
      <c r="E20903"/>
      <c r="F20903"/>
      <c r="G20903" s="3"/>
      <c r="H20903" s="3"/>
      <c r="I20903" s="3"/>
      <c r="J20903" s="3"/>
      <c r="K20903" s="3"/>
      <c r="L20903" s="3"/>
      <c r="M20903" s="3"/>
      <c r="N20903" s="3"/>
      <c r="O20903" s="3"/>
      <c r="P20903" s="3"/>
      <c r="Q20903" s="3"/>
      <c r="R20903" s="3"/>
      <c r="S20903" s="3"/>
    </row>
    <row r="20904" spans="5:19" x14ac:dyDescent="0.3">
      <c r="E20904"/>
      <c r="F20904"/>
      <c r="G20904" s="3"/>
      <c r="H20904" s="3"/>
      <c r="I20904" s="3"/>
      <c r="J20904" s="3"/>
      <c r="K20904" s="3"/>
      <c r="L20904" s="3"/>
      <c r="M20904" s="3"/>
      <c r="N20904" s="3"/>
      <c r="O20904" s="3"/>
      <c r="P20904" s="3"/>
      <c r="Q20904" s="3"/>
      <c r="R20904" s="3"/>
      <c r="S20904" s="3"/>
    </row>
    <row r="20905" spans="5:19" x14ac:dyDescent="0.3">
      <c r="E20905"/>
      <c r="F20905"/>
      <c r="G20905" s="3"/>
      <c r="H20905" s="3"/>
      <c r="I20905" s="3"/>
      <c r="J20905" s="3"/>
      <c r="K20905" s="3"/>
      <c r="L20905" s="3"/>
      <c r="M20905" s="3"/>
      <c r="N20905" s="3"/>
      <c r="O20905" s="3"/>
      <c r="P20905" s="3"/>
      <c r="Q20905" s="3"/>
      <c r="R20905" s="3"/>
      <c r="S20905" s="3"/>
    </row>
    <row r="20906" spans="5:19" x14ac:dyDescent="0.3">
      <c r="E20906"/>
      <c r="F20906"/>
      <c r="G20906" s="3"/>
      <c r="H20906" s="3"/>
      <c r="I20906" s="3"/>
      <c r="J20906" s="3"/>
      <c r="K20906" s="3"/>
      <c r="L20906" s="3"/>
      <c r="M20906" s="3"/>
      <c r="N20906" s="3"/>
      <c r="O20906" s="3"/>
      <c r="P20906" s="3"/>
      <c r="Q20906" s="3"/>
      <c r="R20906" s="3"/>
      <c r="S20906" s="3"/>
    </row>
    <row r="20907" spans="5:19" x14ac:dyDescent="0.3">
      <c r="E20907"/>
      <c r="F20907"/>
      <c r="G20907" s="3"/>
      <c r="H20907" s="3"/>
      <c r="I20907" s="3"/>
      <c r="J20907" s="3"/>
      <c r="K20907" s="3"/>
      <c r="L20907" s="3"/>
      <c r="M20907" s="3"/>
      <c r="N20907" s="3"/>
      <c r="O20907" s="3"/>
      <c r="P20907" s="3"/>
      <c r="Q20907" s="3"/>
      <c r="R20907" s="3"/>
      <c r="S20907" s="3"/>
    </row>
    <row r="20908" spans="5:19" x14ac:dyDescent="0.3">
      <c r="E20908"/>
      <c r="F20908"/>
      <c r="G20908" s="3"/>
      <c r="H20908" s="3"/>
      <c r="I20908" s="3"/>
      <c r="J20908" s="3"/>
      <c r="K20908" s="3"/>
      <c r="L20908" s="3"/>
      <c r="M20908" s="3"/>
      <c r="N20908" s="3"/>
      <c r="O20908" s="3"/>
      <c r="P20908" s="3"/>
      <c r="Q20908" s="3"/>
      <c r="R20908" s="3"/>
      <c r="S20908" s="3"/>
    </row>
    <row r="20909" spans="5:19" x14ac:dyDescent="0.3">
      <c r="E20909"/>
      <c r="F20909"/>
      <c r="G20909" s="3"/>
      <c r="H20909" s="3"/>
      <c r="I20909" s="3"/>
      <c r="J20909" s="3"/>
      <c r="K20909" s="3"/>
      <c r="L20909" s="3"/>
      <c r="M20909" s="3"/>
      <c r="N20909" s="3"/>
      <c r="O20909" s="3"/>
      <c r="P20909" s="3"/>
      <c r="Q20909" s="3"/>
      <c r="R20909" s="3"/>
      <c r="S20909" s="3"/>
    </row>
    <row r="20910" spans="5:19" x14ac:dyDescent="0.3">
      <c r="E20910"/>
      <c r="F20910"/>
      <c r="G20910" s="3"/>
      <c r="H20910" s="3"/>
      <c r="I20910" s="3"/>
      <c r="J20910" s="3"/>
      <c r="K20910" s="3"/>
      <c r="L20910" s="3"/>
      <c r="M20910" s="3"/>
      <c r="N20910" s="3"/>
      <c r="O20910" s="3"/>
      <c r="P20910" s="3"/>
      <c r="Q20910" s="3"/>
      <c r="R20910" s="3"/>
      <c r="S20910" s="3"/>
    </row>
    <row r="20911" spans="5:19" x14ac:dyDescent="0.3">
      <c r="E20911"/>
      <c r="F20911"/>
      <c r="G20911" s="3"/>
      <c r="H20911" s="3"/>
      <c r="I20911" s="3"/>
      <c r="J20911" s="3"/>
      <c r="K20911" s="3"/>
      <c r="L20911" s="3"/>
      <c r="M20911" s="3"/>
      <c r="N20911" s="3"/>
      <c r="O20911" s="3"/>
      <c r="P20911" s="3"/>
      <c r="Q20911" s="3"/>
      <c r="R20911" s="3"/>
      <c r="S20911" s="3"/>
    </row>
    <row r="20912" spans="5:19" x14ac:dyDescent="0.3">
      <c r="E20912"/>
      <c r="F20912"/>
      <c r="G20912" s="3"/>
      <c r="H20912" s="3"/>
      <c r="I20912" s="3"/>
      <c r="J20912" s="3"/>
      <c r="K20912" s="3"/>
      <c r="L20912" s="3"/>
      <c r="M20912" s="3"/>
      <c r="N20912" s="3"/>
      <c r="O20912" s="3"/>
      <c r="P20912" s="3"/>
      <c r="Q20912" s="3"/>
      <c r="R20912" s="3"/>
      <c r="S20912" s="3"/>
    </row>
    <row r="20913" spans="5:19" x14ac:dyDescent="0.3">
      <c r="E20913"/>
      <c r="F20913"/>
      <c r="G20913" s="3"/>
      <c r="H20913" s="3"/>
      <c r="I20913" s="3"/>
      <c r="J20913" s="3"/>
      <c r="K20913" s="3"/>
      <c r="L20913" s="3"/>
      <c r="M20913" s="3"/>
      <c r="N20913" s="3"/>
      <c r="O20913" s="3"/>
      <c r="P20913" s="3"/>
      <c r="Q20913" s="3"/>
      <c r="R20913" s="3"/>
      <c r="S20913" s="3"/>
    </row>
    <row r="20914" spans="5:19" x14ac:dyDescent="0.3">
      <c r="E20914"/>
      <c r="F20914"/>
      <c r="G20914" s="3"/>
      <c r="H20914" s="3"/>
      <c r="I20914" s="3"/>
      <c r="J20914" s="3"/>
      <c r="K20914" s="3"/>
      <c r="L20914" s="3"/>
      <c r="M20914" s="3"/>
      <c r="N20914" s="3"/>
      <c r="O20914" s="3"/>
      <c r="P20914" s="3"/>
      <c r="Q20914" s="3"/>
      <c r="R20914" s="3"/>
      <c r="S20914" s="3"/>
    </row>
    <row r="20915" spans="5:19" x14ac:dyDescent="0.3">
      <c r="E20915"/>
      <c r="F20915"/>
      <c r="G20915" s="3"/>
      <c r="H20915" s="3"/>
      <c r="I20915" s="3"/>
      <c r="J20915" s="3"/>
      <c r="K20915" s="3"/>
      <c r="L20915" s="3"/>
      <c r="M20915" s="3"/>
      <c r="N20915" s="3"/>
      <c r="O20915" s="3"/>
      <c r="P20915" s="3"/>
      <c r="Q20915" s="3"/>
      <c r="R20915" s="3"/>
      <c r="S20915" s="3"/>
    </row>
    <row r="20916" spans="5:19" x14ac:dyDescent="0.3">
      <c r="E20916"/>
      <c r="F20916"/>
      <c r="G20916" s="3"/>
      <c r="H20916" s="3"/>
      <c r="I20916" s="3"/>
      <c r="J20916" s="3"/>
      <c r="K20916" s="3"/>
      <c r="L20916" s="3"/>
      <c r="M20916" s="3"/>
      <c r="N20916" s="3"/>
      <c r="O20916" s="3"/>
      <c r="P20916" s="3"/>
      <c r="Q20916" s="3"/>
      <c r="R20916" s="3"/>
      <c r="S20916" s="3"/>
    </row>
    <row r="20917" spans="5:19" x14ac:dyDescent="0.3">
      <c r="E20917"/>
      <c r="F20917"/>
      <c r="G20917" s="3"/>
      <c r="H20917" s="3"/>
      <c r="I20917" s="3"/>
      <c r="J20917" s="3"/>
      <c r="K20917" s="3"/>
      <c r="L20917" s="3"/>
      <c r="M20917" s="3"/>
      <c r="N20917" s="3"/>
      <c r="O20917" s="3"/>
      <c r="P20917" s="3"/>
      <c r="Q20917" s="3"/>
      <c r="R20917" s="3"/>
      <c r="S20917" s="3"/>
    </row>
    <row r="20918" spans="5:19" x14ac:dyDescent="0.3">
      <c r="E20918"/>
      <c r="F20918"/>
      <c r="G20918" s="3"/>
      <c r="H20918" s="3"/>
      <c r="I20918" s="3"/>
      <c r="J20918" s="3"/>
      <c r="K20918" s="3"/>
      <c r="L20918" s="3"/>
      <c r="M20918" s="3"/>
      <c r="N20918" s="3"/>
      <c r="O20918" s="3"/>
      <c r="P20918" s="3"/>
      <c r="Q20918" s="3"/>
      <c r="R20918" s="3"/>
      <c r="S20918" s="3"/>
    </row>
    <row r="20919" spans="5:19" x14ac:dyDescent="0.3">
      <c r="E20919"/>
      <c r="F20919"/>
      <c r="G20919" s="3"/>
      <c r="H20919" s="3"/>
      <c r="I20919" s="3"/>
      <c r="J20919" s="3"/>
      <c r="K20919" s="3"/>
      <c r="L20919" s="3"/>
      <c r="M20919" s="3"/>
      <c r="N20919" s="3"/>
      <c r="O20919" s="3"/>
      <c r="P20919" s="3"/>
      <c r="Q20919" s="3"/>
      <c r="R20919" s="3"/>
      <c r="S20919" s="3"/>
    </row>
    <row r="20920" spans="5:19" x14ac:dyDescent="0.3">
      <c r="E20920"/>
      <c r="F20920"/>
      <c r="G20920" s="3"/>
      <c r="H20920" s="3"/>
      <c r="I20920" s="3"/>
      <c r="J20920" s="3"/>
      <c r="K20920" s="3"/>
      <c r="L20920" s="3"/>
      <c r="M20920" s="3"/>
      <c r="N20920" s="3"/>
      <c r="O20920" s="3"/>
      <c r="P20920" s="3"/>
      <c r="Q20920" s="3"/>
      <c r="R20920" s="3"/>
      <c r="S20920" s="3"/>
    </row>
    <row r="20921" spans="5:19" x14ac:dyDescent="0.3">
      <c r="E20921"/>
      <c r="F20921"/>
      <c r="G20921" s="3"/>
      <c r="H20921" s="3"/>
      <c r="I20921" s="3"/>
      <c r="J20921" s="3"/>
      <c r="K20921" s="3"/>
      <c r="L20921" s="3"/>
      <c r="M20921" s="3"/>
      <c r="N20921" s="3"/>
      <c r="O20921" s="3"/>
      <c r="P20921" s="3"/>
      <c r="Q20921" s="3"/>
      <c r="R20921" s="3"/>
      <c r="S20921" s="3"/>
    </row>
    <row r="20922" spans="5:19" x14ac:dyDescent="0.3">
      <c r="E20922"/>
      <c r="F20922"/>
      <c r="G20922" s="3"/>
      <c r="H20922" s="3"/>
      <c r="I20922" s="3"/>
      <c r="J20922" s="3"/>
      <c r="K20922" s="3"/>
      <c r="L20922" s="3"/>
      <c r="M20922" s="3"/>
      <c r="N20922" s="3"/>
      <c r="O20922" s="3"/>
      <c r="P20922" s="3"/>
      <c r="Q20922" s="3"/>
      <c r="R20922" s="3"/>
      <c r="S20922" s="3"/>
    </row>
    <row r="20923" spans="5:19" x14ac:dyDescent="0.3">
      <c r="E20923"/>
      <c r="F20923"/>
      <c r="G20923" s="3"/>
      <c r="H20923" s="3"/>
      <c r="I20923" s="3"/>
      <c r="J20923" s="3"/>
      <c r="K20923" s="3"/>
      <c r="L20923" s="3"/>
      <c r="M20923" s="3"/>
      <c r="N20923" s="3"/>
      <c r="O20923" s="3"/>
      <c r="P20923" s="3"/>
      <c r="Q20923" s="3"/>
      <c r="R20923" s="3"/>
      <c r="S20923" s="3"/>
    </row>
    <row r="20924" spans="5:19" x14ac:dyDescent="0.3">
      <c r="E20924"/>
      <c r="F20924"/>
      <c r="G20924" s="3"/>
      <c r="H20924" s="3"/>
      <c r="I20924" s="3"/>
      <c r="J20924" s="3"/>
      <c r="K20924" s="3"/>
      <c r="L20924" s="3"/>
      <c r="M20924" s="3"/>
      <c r="N20924" s="3"/>
      <c r="O20924" s="3"/>
      <c r="P20924" s="3"/>
      <c r="Q20924" s="3"/>
      <c r="R20924" s="3"/>
      <c r="S20924" s="3"/>
    </row>
    <row r="20925" spans="5:19" x14ac:dyDescent="0.3">
      <c r="E20925"/>
      <c r="F20925"/>
      <c r="G20925" s="3"/>
      <c r="H20925" s="3"/>
      <c r="I20925" s="3"/>
      <c r="J20925" s="3"/>
      <c r="K20925" s="3"/>
      <c r="L20925" s="3"/>
      <c r="M20925" s="3"/>
      <c r="N20925" s="3"/>
      <c r="O20925" s="3"/>
      <c r="P20925" s="3"/>
      <c r="Q20925" s="3"/>
      <c r="R20925" s="3"/>
      <c r="S20925" s="3"/>
    </row>
    <row r="20926" spans="5:19" x14ac:dyDescent="0.3">
      <c r="E20926"/>
      <c r="F20926"/>
      <c r="G20926" s="3"/>
      <c r="H20926" s="3"/>
      <c r="I20926" s="3"/>
      <c r="J20926" s="3"/>
      <c r="K20926" s="3"/>
      <c r="L20926" s="3"/>
      <c r="M20926" s="3"/>
      <c r="N20926" s="3"/>
      <c r="O20926" s="3"/>
      <c r="P20926" s="3"/>
      <c r="Q20926" s="3"/>
      <c r="R20926" s="3"/>
      <c r="S20926" s="3"/>
    </row>
    <row r="20927" spans="5:19" x14ac:dyDescent="0.3">
      <c r="E20927"/>
      <c r="F20927"/>
      <c r="G20927" s="3"/>
      <c r="H20927" s="3"/>
      <c r="I20927" s="3"/>
      <c r="J20927" s="3"/>
      <c r="K20927" s="3"/>
      <c r="L20927" s="3"/>
      <c r="M20927" s="3"/>
      <c r="N20927" s="3"/>
      <c r="O20927" s="3"/>
      <c r="P20927" s="3"/>
      <c r="Q20927" s="3"/>
      <c r="R20927" s="3"/>
      <c r="S20927" s="3"/>
    </row>
    <row r="20928" spans="5:19" x14ac:dyDescent="0.3">
      <c r="E20928"/>
      <c r="F20928"/>
      <c r="G20928" s="3"/>
      <c r="H20928" s="3"/>
      <c r="I20928" s="3"/>
      <c r="J20928" s="3"/>
      <c r="K20928" s="3"/>
      <c r="L20928" s="3"/>
      <c r="M20928" s="3"/>
      <c r="N20928" s="3"/>
      <c r="O20928" s="3"/>
      <c r="P20928" s="3"/>
      <c r="Q20928" s="3"/>
      <c r="R20928" s="3"/>
      <c r="S20928" s="3"/>
    </row>
    <row r="20929" spans="5:19" x14ac:dyDescent="0.3">
      <c r="E20929"/>
      <c r="F20929"/>
      <c r="G20929" s="3"/>
      <c r="H20929" s="3"/>
      <c r="I20929" s="3"/>
      <c r="J20929" s="3"/>
      <c r="K20929" s="3"/>
      <c r="L20929" s="3"/>
      <c r="M20929" s="3"/>
      <c r="N20929" s="3"/>
      <c r="O20929" s="3"/>
      <c r="P20929" s="3"/>
      <c r="Q20929" s="3"/>
      <c r="R20929" s="3"/>
      <c r="S20929" s="3"/>
    </row>
    <row r="20930" spans="5:19" x14ac:dyDescent="0.3">
      <c r="E20930"/>
      <c r="F20930"/>
      <c r="G20930" s="3"/>
      <c r="H20930" s="3"/>
      <c r="I20930" s="3"/>
      <c r="J20930" s="3"/>
      <c r="K20930" s="3"/>
      <c r="L20930" s="3"/>
      <c r="M20930" s="3"/>
      <c r="N20930" s="3"/>
      <c r="O20930" s="3"/>
      <c r="P20930" s="3"/>
      <c r="Q20930" s="3"/>
      <c r="R20930" s="3"/>
      <c r="S20930" s="3"/>
    </row>
    <row r="20931" spans="5:19" x14ac:dyDescent="0.3">
      <c r="E20931"/>
      <c r="F20931"/>
      <c r="G20931" s="3"/>
      <c r="H20931" s="3"/>
      <c r="I20931" s="3"/>
      <c r="J20931" s="3"/>
      <c r="K20931" s="3"/>
      <c r="L20931" s="3"/>
      <c r="M20931" s="3"/>
      <c r="N20931" s="3"/>
      <c r="O20931" s="3"/>
      <c r="P20931" s="3"/>
      <c r="Q20931" s="3"/>
      <c r="R20931" s="3"/>
      <c r="S20931" s="3"/>
    </row>
    <row r="20932" spans="5:19" x14ac:dyDescent="0.3">
      <c r="E20932"/>
      <c r="F20932"/>
      <c r="G20932" s="3"/>
      <c r="H20932" s="3"/>
      <c r="I20932" s="3"/>
      <c r="J20932" s="3"/>
      <c r="K20932" s="3"/>
      <c r="L20932" s="3"/>
      <c r="M20932" s="3"/>
      <c r="N20932" s="3"/>
      <c r="O20932" s="3"/>
      <c r="P20932" s="3"/>
      <c r="Q20932" s="3"/>
      <c r="R20932" s="3"/>
      <c r="S20932" s="3"/>
    </row>
    <row r="20933" spans="5:19" x14ac:dyDescent="0.3">
      <c r="E20933"/>
      <c r="F20933"/>
      <c r="G20933" s="3"/>
      <c r="H20933" s="3"/>
      <c r="I20933" s="3"/>
      <c r="J20933" s="3"/>
      <c r="K20933" s="3"/>
      <c r="L20933" s="3"/>
      <c r="M20933" s="3"/>
      <c r="N20933" s="3"/>
      <c r="O20933" s="3"/>
      <c r="P20933" s="3"/>
      <c r="Q20933" s="3"/>
      <c r="R20933" s="3"/>
      <c r="S20933" s="3"/>
    </row>
    <row r="20934" spans="5:19" x14ac:dyDescent="0.3">
      <c r="E20934"/>
      <c r="F20934"/>
      <c r="G20934" s="3"/>
      <c r="H20934" s="3"/>
      <c r="I20934" s="3"/>
      <c r="J20934" s="3"/>
      <c r="K20934" s="3"/>
      <c r="L20934" s="3"/>
      <c r="M20934" s="3"/>
      <c r="N20934" s="3"/>
      <c r="O20934" s="3"/>
      <c r="P20934" s="3"/>
      <c r="Q20934" s="3"/>
      <c r="R20934" s="3"/>
      <c r="S20934" s="3"/>
    </row>
    <row r="20935" spans="5:19" x14ac:dyDescent="0.3">
      <c r="E20935"/>
      <c r="F20935"/>
      <c r="G20935" s="3"/>
      <c r="H20935" s="3"/>
      <c r="I20935" s="3"/>
      <c r="J20935" s="3"/>
      <c r="K20935" s="3"/>
      <c r="L20935" s="3"/>
      <c r="M20935" s="3"/>
      <c r="N20935" s="3"/>
      <c r="O20935" s="3"/>
      <c r="P20935" s="3"/>
      <c r="Q20935" s="3"/>
      <c r="R20935" s="3"/>
      <c r="S20935" s="3"/>
    </row>
    <row r="20936" spans="5:19" x14ac:dyDescent="0.3">
      <c r="E20936"/>
      <c r="F20936"/>
      <c r="G20936" s="3"/>
      <c r="H20936" s="3"/>
      <c r="I20936" s="3"/>
      <c r="J20936" s="3"/>
      <c r="K20936" s="3"/>
      <c r="L20936" s="3"/>
      <c r="M20936" s="3"/>
      <c r="N20936" s="3"/>
      <c r="O20936" s="3"/>
      <c r="P20936" s="3"/>
      <c r="Q20936" s="3"/>
      <c r="R20936" s="3"/>
      <c r="S20936" s="3"/>
    </row>
    <row r="20937" spans="5:19" x14ac:dyDescent="0.3">
      <c r="E20937"/>
      <c r="F20937"/>
      <c r="G20937" s="3"/>
      <c r="H20937" s="3"/>
      <c r="I20937" s="3"/>
      <c r="J20937" s="3"/>
      <c r="K20937" s="3"/>
      <c r="L20937" s="3"/>
      <c r="M20937" s="3"/>
      <c r="N20937" s="3"/>
      <c r="O20937" s="3"/>
      <c r="P20937" s="3"/>
      <c r="Q20937" s="3"/>
      <c r="R20937" s="3"/>
      <c r="S20937" s="3"/>
    </row>
    <row r="20938" spans="5:19" x14ac:dyDescent="0.3">
      <c r="E20938"/>
      <c r="F20938"/>
      <c r="G20938" s="3"/>
      <c r="H20938" s="3"/>
      <c r="I20938" s="3"/>
      <c r="J20938" s="3"/>
      <c r="K20938" s="3"/>
      <c r="L20938" s="3"/>
      <c r="M20938" s="3"/>
      <c r="N20938" s="3"/>
      <c r="O20938" s="3"/>
      <c r="P20938" s="3"/>
      <c r="Q20938" s="3"/>
      <c r="R20938" s="3"/>
      <c r="S20938" s="3"/>
    </row>
    <row r="20939" spans="5:19" x14ac:dyDescent="0.3">
      <c r="E20939"/>
      <c r="F20939"/>
      <c r="G20939" s="3"/>
      <c r="H20939" s="3"/>
      <c r="I20939" s="3"/>
      <c r="J20939" s="3"/>
      <c r="K20939" s="3"/>
      <c r="L20939" s="3"/>
      <c r="M20939" s="3"/>
      <c r="N20939" s="3"/>
      <c r="O20939" s="3"/>
      <c r="P20939" s="3"/>
      <c r="Q20939" s="3"/>
      <c r="R20939" s="3"/>
      <c r="S20939" s="3"/>
    </row>
    <row r="20940" spans="5:19" x14ac:dyDescent="0.3">
      <c r="E20940"/>
      <c r="F20940"/>
      <c r="G20940" s="3"/>
      <c r="H20940" s="3"/>
      <c r="I20940" s="3"/>
      <c r="J20940" s="3"/>
      <c r="K20940" s="3"/>
      <c r="L20940" s="3"/>
      <c r="M20940" s="3"/>
      <c r="N20940" s="3"/>
      <c r="O20940" s="3"/>
      <c r="P20940" s="3"/>
      <c r="Q20940" s="3"/>
      <c r="R20940" s="3"/>
      <c r="S20940" s="3"/>
    </row>
    <row r="20941" spans="5:19" x14ac:dyDescent="0.3">
      <c r="E20941"/>
      <c r="F20941"/>
      <c r="G20941" s="3"/>
      <c r="H20941" s="3"/>
      <c r="I20941" s="3"/>
      <c r="J20941" s="3"/>
      <c r="K20941" s="3"/>
      <c r="L20941" s="3"/>
      <c r="M20941" s="3"/>
      <c r="N20941" s="3"/>
      <c r="O20941" s="3"/>
      <c r="P20941" s="3"/>
      <c r="Q20941" s="3"/>
      <c r="R20941" s="3"/>
      <c r="S20941" s="3"/>
    </row>
    <row r="20942" spans="5:19" x14ac:dyDescent="0.3">
      <c r="E20942"/>
      <c r="F20942"/>
      <c r="G20942" s="3"/>
      <c r="H20942" s="3"/>
      <c r="I20942" s="3"/>
      <c r="J20942" s="3"/>
      <c r="K20942" s="3"/>
      <c r="L20942" s="3"/>
      <c r="M20942" s="3"/>
      <c r="N20942" s="3"/>
      <c r="O20942" s="3"/>
      <c r="P20942" s="3"/>
      <c r="Q20942" s="3"/>
      <c r="R20942" s="3"/>
      <c r="S20942" s="3"/>
    </row>
    <row r="20943" spans="5:19" x14ac:dyDescent="0.3">
      <c r="E20943"/>
      <c r="F20943"/>
      <c r="G20943" s="3"/>
      <c r="H20943" s="3"/>
      <c r="I20943" s="3"/>
      <c r="J20943" s="3"/>
      <c r="K20943" s="3"/>
      <c r="L20943" s="3"/>
      <c r="M20943" s="3"/>
      <c r="N20943" s="3"/>
      <c r="O20943" s="3"/>
      <c r="P20943" s="3"/>
      <c r="Q20943" s="3"/>
      <c r="R20943" s="3"/>
      <c r="S20943" s="3"/>
    </row>
    <row r="20944" spans="5:19" x14ac:dyDescent="0.3">
      <c r="E20944"/>
      <c r="F20944"/>
      <c r="G20944" s="3"/>
      <c r="H20944" s="3"/>
      <c r="I20944" s="3"/>
      <c r="J20944" s="3"/>
      <c r="K20944" s="3"/>
      <c r="L20944" s="3"/>
      <c r="M20944" s="3"/>
      <c r="N20944" s="3"/>
      <c r="O20944" s="3"/>
      <c r="P20944" s="3"/>
      <c r="Q20944" s="3"/>
      <c r="R20944" s="3"/>
      <c r="S20944" s="3"/>
    </row>
    <row r="20945" spans="5:19" x14ac:dyDescent="0.3">
      <c r="E20945"/>
      <c r="F20945"/>
      <c r="G20945" s="3"/>
      <c r="H20945" s="3"/>
      <c r="I20945" s="3"/>
      <c r="J20945" s="3"/>
      <c r="K20945" s="3"/>
      <c r="L20945" s="3"/>
      <c r="M20945" s="3"/>
      <c r="N20945" s="3"/>
      <c r="O20945" s="3"/>
      <c r="P20945" s="3"/>
      <c r="Q20945" s="3"/>
      <c r="R20945" s="3"/>
      <c r="S20945" s="3"/>
    </row>
    <row r="20946" spans="5:19" x14ac:dyDescent="0.3">
      <c r="E20946"/>
      <c r="F20946"/>
      <c r="G20946" s="3"/>
      <c r="H20946" s="3"/>
      <c r="I20946" s="3"/>
      <c r="J20946" s="3"/>
      <c r="K20946" s="3"/>
      <c r="L20946" s="3"/>
      <c r="M20946" s="3"/>
      <c r="N20946" s="3"/>
      <c r="O20946" s="3"/>
      <c r="P20946" s="3"/>
      <c r="Q20946" s="3"/>
      <c r="R20946" s="3"/>
      <c r="S20946" s="3"/>
    </row>
    <row r="20947" spans="5:19" x14ac:dyDescent="0.3">
      <c r="E20947"/>
      <c r="F20947"/>
      <c r="G20947" s="3"/>
      <c r="H20947" s="3"/>
      <c r="I20947" s="3"/>
      <c r="J20947" s="3"/>
      <c r="K20947" s="3"/>
      <c r="L20947" s="3"/>
      <c r="M20947" s="3"/>
      <c r="N20947" s="3"/>
      <c r="O20947" s="3"/>
      <c r="P20947" s="3"/>
      <c r="Q20947" s="3"/>
      <c r="R20947" s="3"/>
      <c r="S20947" s="3"/>
    </row>
    <row r="20948" spans="5:19" x14ac:dyDescent="0.3">
      <c r="E20948"/>
      <c r="F20948"/>
      <c r="G20948" s="3"/>
      <c r="H20948" s="3"/>
      <c r="I20948" s="3"/>
      <c r="J20948" s="3"/>
      <c r="K20948" s="3"/>
      <c r="L20948" s="3"/>
      <c r="M20948" s="3"/>
      <c r="N20948" s="3"/>
      <c r="O20948" s="3"/>
      <c r="P20948" s="3"/>
      <c r="Q20948" s="3"/>
      <c r="R20948" s="3"/>
      <c r="S20948" s="3"/>
    </row>
    <row r="20949" spans="5:19" x14ac:dyDescent="0.3">
      <c r="E20949"/>
      <c r="F20949"/>
      <c r="G20949" s="3"/>
      <c r="H20949" s="3"/>
      <c r="I20949" s="3"/>
      <c r="J20949" s="3"/>
      <c r="K20949" s="3"/>
      <c r="L20949" s="3"/>
      <c r="M20949" s="3"/>
      <c r="N20949" s="3"/>
      <c r="O20949" s="3"/>
      <c r="P20949" s="3"/>
      <c r="Q20949" s="3"/>
      <c r="R20949" s="3"/>
      <c r="S20949" s="3"/>
    </row>
    <row r="20950" spans="5:19" x14ac:dyDescent="0.3">
      <c r="E20950"/>
      <c r="F20950"/>
      <c r="G20950" s="3"/>
      <c r="H20950" s="3"/>
      <c r="I20950" s="3"/>
      <c r="J20950" s="3"/>
      <c r="K20950" s="3"/>
      <c r="L20950" s="3"/>
      <c r="M20950" s="3"/>
      <c r="N20950" s="3"/>
      <c r="O20950" s="3"/>
      <c r="P20950" s="3"/>
      <c r="Q20950" s="3"/>
      <c r="R20950" s="3"/>
      <c r="S20950" s="3"/>
    </row>
    <row r="20951" spans="5:19" x14ac:dyDescent="0.3">
      <c r="E20951"/>
      <c r="F20951"/>
      <c r="G20951" s="3"/>
      <c r="H20951" s="3"/>
      <c r="I20951" s="3"/>
      <c r="J20951" s="3"/>
      <c r="K20951" s="3"/>
      <c r="L20951" s="3"/>
      <c r="M20951" s="3"/>
      <c r="N20951" s="3"/>
      <c r="O20951" s="3"/>
      <c r="P20951" s="3"/>
      <c r="Q20951" s="3"/>
      <c r="R20951" s="3"/>
      <c r="S20951" s="3"/>
    </row>
    <row r="20952" spans="5:19" x14ac:dyDescent="0.3">
      <c r="E20952"/>
      <c r="F20952"/>
      <c r="G20952" s="3"/>
      <c r="H20952" s="3"/>
      <c r="I20952" s="3"/>
      <c r="J20952" s="3"/>
      <c r="K20952" s="3"/>
      <c r="L20952" s="3"/>
      <c r="M20952" s="3"/>
      <c r="N20952" s="3"/>
      <c r="O20952" s="3"/>
      <c r="P20952" s="3"/>
      <c r="Q20952" s="3"/>
      <c r="R20952" s="3"/>
      <c r="S20952" s="3"/>
    </row>
    <row r="20953" spans="5:19" x14ac:dyDescent="0.3">
      <c r="E20953"/>
      <c r="F20953"/>
      <c r="G20953" s="3"/>
      <c r="H20953" s="3"/>
      <c r="I20953" s="3"/>
      <c r="J20953" s="3"/>
      <c r="K20953" s="3"/>
      <c r="L20953" s="3"/>
      <c r="M20953" s="3"/>
      <c r="N20953" s="3"/>
      <c r="O20953" s="3"/>
      <c r="P20953" s="3"/>
      <c r="Q20953" s="3"/>
      <c r="R20953" s="3"/>
      <c r="S20953" s="3"/>
    </row>
    <row r="20954" spans="5:19" x14ac:dyDescent="0.3">
      <c r="E20954"/>
      <c r="F20954"/>
      <c r="G20954" s="3"/>
      <c r="H20954" s="3"/>
      <c r="I20954" s="3"/>
      <c r="J20954" s="3"/>
      <c r="K20954" s="3"/>
      <c r="L20954" s="3"/>
      <c r="M20954" s="3"/>
      <c r="N20954" s="3"/>
      <c r="O20954" s="3"/>
      <c r="P20954" s="3"/>
      <c r="Q20954" s="3"/>
      <c r="R20954" s="3"/>
      <c r="S20954" s="3"/>
    </row>
    <row r="20955" spans="5:19" x14ac:dyDescent="0.3">
      <c r="E20955"/>
      <c r="F20955"/>
      <c r="G20955" s="3"/>
      <c r="H20955" s="3"/>
      <c r="I20955" s="3"/>
      <c r="J20955" s="3"/>
      <c r="K20955" s="3"/>
      <c r="L20955" s="3"/>
      <c r="M20955" s="3"/>
      <c r="N20955" s="3"/>
      <c r="O20955" s="3"/>
      <c r="P20955" s="3"/>
      <c r="Q20955" s="3"/>
      <c r="R20955" s="3"/>
      <c r="S20955" s="3"/>
    </row>
    <row r="20956" spans="5:19" x14ac:dyDescent="0.3">
      <c r="E20956"/>
      <c r="F20956"/>
      <c r="G20956" s="3"/>
      <c r="H20956" s="3"/>
      <c r="I20956" s="3"/>
      <c r="J20956" s="3"/>
      <c r="K20956" s="3"/>
      <c r="L20956" s="3"/>
      <c r="M20956" s="3"/>
      <c r="N20956" s="3"/>
      <c r="O20956" s="3"/>
      <c r="P20956" s="3"/>
      <c r="Q20956" s="3"/>
      <c r="R20956" s="3"/>
      <c r="S20956" s="3"/>
    </row>
    <row r="20957" spans="5:19" x14ac:dyDescent="0.3">
      <c r="E20957"/>
      <c r="F20957"/>
      <c r="G20957" s="3"/>
      <c r="H20957" s="3"/>
      <c r="I20957" s="3"/>
      <c r="J20957" s="3"/>
      <c r="K20957" s="3"/>
      <c r="L20957" s="3"/>
      <c r="M20957" s="3"/>
      <c r="N20957" s="3"/>
      <c r="O20957" s="3"/>
      <c r="P20957" s="3"/>
      <c r="Q20957" s="3"/>
      <c r="R20957" s="3"/>
      <c r="S20957" s="3"/>
    </row>
    <row r="20958" spans="5:19" x14ac:dyDescent="0.3">
      <c r="E20958"/>
      <c r="F20958"/>
      <c r="G20958" s="3"/>
      <c r="H20958" s="3"/>
      <c r="I20958" s="3"/>
      <c r="J20958" s="3"/>
      <c r="K20958" s="3"/>
      <c r="L20958" s="3"/>
      <c r="M20958" s="3"/>
      <c r="N20958" s="3"/>
      <c r="O20958" s="3"/>
      <c r="P20958" s="3"/>
      <c r="Q20958" s="3"/>
      <c r="R20958" s="3"/>
      <c r="S20958" s="3"/>
    </row>
    <row r="20959" spans="5:19" x14ac:dyDescent="0.3">
      <c r="E20959"/>
      <c r="F20959"/>
      <c r="G20959" s="3"/>
      <c r="H20959" s="3"/>
      <c r="I20959" s="3"/>
      <c r="J20959" s="3"/>
      <c r="K20959" s="3"/>
      <c r="L20959" s="3"/>
      <c r="M20959" s="3"/>
      <c r="N20959" s="3"/>
      <c r="O20959" s="3"/>
      <c r="P20959" s="3"/>
      <c r="Q20959" s="3"/>
      <c r="R20959" s="3"/>
      <c r="S20959" s="3"/>
    </row>
    <row r="20960" spans="5:19" x14ac:dyDescent="0.3">
      <c r="E20960"/>
      <c r="F20960"/>
      <c r="G20960" s="3"/>
      <c r="H20960" s="3"/>
      <c r="I20960" s="3"/>
      <c r="J20960" s="3"/>
      <c r="K20960" s="3"/>
      <c r="L20960" s="3"/>
      <c r="M20960" s="3"/>
      <c r="N20960" s="3"/>
      <c r="O20960" s="3"/>
      <c r="P20960" s="3"/>
      <c r="Q20960" s="3"/>
      <c r="R20960" s="3"/>
      <c r="S20960" s="3"/>
    </row>
    <row r="20961" spans="5:19" x14ac:dyDescent="0.3">
      <c r="E20961"/>
      <c r="F20961"/>
      <c r="G20961" s="3"/>
      <c r="H20961" s="3"/>
      <c r="I20961" s="3"/>
      <c r="J20961" s="3"/>
      <c r="K20961" s="3"/>
      <c r="L20961" s="3"/>
      <c r="M20961" s="3"/>
      <c r="N20961" s="3"/>
      <c r="O20961" s="3"/>
      <c r="P20961" s="3"/>
      <c r="Q20961" s="3"/>
      <c r="R20961" s="3"/>
      <c r="S20961" s="3"/>
    </row>
    <row r="20962" spans="5:19" x14ac:dyDescent="0.3">
      <c r="E20962"/>
      <c r="F20962"/>
      <c r="G20962" s="3"/>
      <c r="H20962" s="3"/>
      <c r="I20962" s="3"/>
      <c r="J20962" s="3"/>
      <c r="K20962" s="3"/>
      <c r="L20962" s="3"/>
      <c r="M20962" s="3"/>
      <c r="N20962" s="3"/>
      <c r="O20962" s="3"/>
      <c r="P20962" s="3"/>
      <c r="Q20962" s="3"/>
      <c r="R20962" s="3"/>
      <c r="S20962" s="3"/>
    </row>
    <row r="20963" spans="5:19" x14ac:dyDescent="0.3">
      <c r="E20963"/>
      <c r="F20963"/>
      <c r="G20963" s="3"/>
      <c r="H20963" s="3"/>
      <c r="I20963" s="3"/>
      <c r="J20963" s="3"/>
      <c r="K20963" s="3"/>
      <c r="L20963" s="3"/>
      <c r="M20963" s="3"/>
      <c r="N20963" s="3"/>
      <c r="O20963" s="3"/>
      <c r="P20963" s="3"/>
      <c r="Q20963" s="3"/>
      <c r="R20963" s="3"/>
      <c r="S20963" s="3"/>
    </row>
    <row r="20964" spans="5:19" x14ac:dyDescent="0.3">
      <c r="E20964"/>
      <c r="F20964"/>
      <c r="G20964" s="3"/>
      <c r="H20964" s="3"/>
      <c r="I20964" s="3"/>
      <c r="J20964" s="3"/>
      <c r="K20964" s="3"/>
      <c r="L20964" s="3"/>
      <c r="M20964" s="3"/>
      <c r="N20964" s="3"/>
      <c r="O20964" s="3"/>
      <c r="P20964" s="3"/>
      <c r="Q20964" s="3"/>
      <c r="R20964" s="3"/>
      <c r="S20964" s="3"/>
    </row>
    <row r="20965" spans="5:19" x14ac:dyDescent="0.3">
      <c r="E20965"/>
      <c r="F20965"/>
      <c r="G20965" s="3"/>
      <c r="H20965" s="3"/>
      <c r="I20965" s="3"/>
      <c r="J20965" s="3"/>
      <c r="K20965" s="3"/>
      <c r="L20965" s="3"/>
      <c r="M20965" s="3"/>
      <c r="N20965" s="3"/>
      <c r="O20965" s="3"/>
      <c r="P20965" s="3"/>
      <c r="Q20965" s="3"/>
      <c r="R20965" s="3"/>
      <c r="S20965" s="3"/>
    </row>
    <row r="20966" spans="5:19" x14ac:dyDescent="0.3">
      <c r="E20966"/>
      <c r="F20966"/>
      <c r="G20966" s="3"/>
      <c r="H20966" s="3"/>
      <c r="I20966" s="3"/>
      <c r="J20966" s="3"/>
      <c r="K20966" s="3"/>
      <c r="L20966" s="3"/>
      <c r="M20966" s="3"/>
      <c r="N20966" s="3"/>
      <c r="O20966" s="3"/>
      <c r="P20966" s="3"/>
      <c r="Q20966" s="3"/>
      <c r="R20966" s="3"/>
      <c r="S20966" s="3"/>
    </row>
    <row r="20967" spans="5:19" x14ac:dyDescent="0.3">
      <c r="E20967"/>
      <c r="F20967"/>
      <c r="G20967" s="3"/>
      <c r="H20967" s="3"/>
      <c r="I20967" s="3"/>
      <c r="J20967" s="3"/>
      <c r="K20967" s="3"/>
      <c r="L20967" s="3"/>
      <c r="M20967" s="3"/>
      <c r="N20967" s="3"/>
      <c r="O20967" s="3"/>
      <c r="P20967" s="3"/>
      <c r="Q20967" s="3"/>
      <c r="R20967" s="3"/>
      <c r="S20967" s="3"/>
    </row>
    <row r="20968" spans="5:19" x14ac:dyDescent="0.3">
      <c r="E20968"/>
      <c r="F20968"/>
      <c r="G20968" s="3"/>
      <c r="H20968" s="3"/>
      <c r="I20968" s="3"/>
      <c r="J20968" s="3"/>
      <c r="K20968" s="3"/>
      <c r="L20968" s="3"/>
      <c r="M20968" s="3"/>
      <c r="N20968" s="3"/>
      <c r="O20968" s="3"/>
      <c r="P20968" s="3"/>
      <c r="Q20968" s="3"/>
      <c r="R20968" s="3"/>
      <c r="S20968" s="3"/>
    </row>
    <row r="20969" spans="5:19" x14ac:dyDescent="0.3">
      <c r="E20969"/>
      <c r="F20969"/>
      <c r="G20969" s="3"/>
      <c r="H20969" s="3"/>
      <c r="I20969" s="3"/>
      <c r="J20969" s="3"/>
      <c r="K20969" s="3"/>
      <c r="L20969" s="3"/>
      <c r="M20969" s="3"/>
      <c r="N20969" s="3"/>
      <c r="O20969" s="3"/>
      <c r="P20969" s="3"/>
      <c r="Q20969" s="3"/>
      <c r="R20969" s="3"/>
      <c r="S20969" s="3"/>
    </row>
    <row r="20970" spans="5:19" x14ac:dyDescent="0.3">
      <c r="E20970"/>
      <c r="F20970"/>
      <c r="G20970" s="3"/>
      <c r="H20970" s="3"/>
      <c r="I20970" s="3"/>
      <c r="J20970" s="3"/>
      <c r="K20970" s="3"/>
      <c r="L20970" s="3"/>
      <c r="M20970" s="3"/>
      <c r="N20970" s="3"/>
      <c r="O20970" s="3"/>
      <c r="P20970" s="3"/>
      <c r="Q20970" s="3"/>
      <c r="R20970" s="3"/>
      <c r="S20970" s="3"/>
    </row>
    <row r="20971" spans="5:19" x14ac:dyDescent="0.3">
      <c r="E20971"/>
      <c r="F20971"/>
      <c r="G20971" s="3"/>
      <c r="H20971" s="3"/>
      <c r="I20971" s="3"/>
      <c r="J20971" s="3"/>
      <c r="K20971" s="3"/>
      <c r="L20971" s="3"/>
      <c r="M20971" s="3"/>
      <c r="N20971" s="3"/>
      <c r="O20971" s="3"/>
      <c r="P20971" s="3"/>
      <c r="Q20971" s="3"/>
      <c r="R20971" s="3"/>
      <c r="S20971" s="3"/>
    </row>
    <row r="20972" spans="5:19" x14ac:dyDescent="0.3">
      <c r="E20972"/>
      <c r="F20972"/>
      <c r="G20972" s="3"/>
      <c r="H20972" s="3"/>
      <c r="I20972" s="3"/>
      <c r="J20972" s="3"/>
      <c r="K20972" s="3"/>
      <c r="L20972" s="3"/>
      <c r="M20972" s="3"/>
      <c r="N20972" s="3"/>
      <c r="O20972" s="3"/>
      <c r="P20972" s="3"/>
      <c r="Q20972" s="3"/>
      <c r="R20972" s="3"/>
      <c r="S20972" s="3"/>
    </row>
    <row r="20973" spans="5:19" x14ac:dyDescent="0.3">
      <c r="E20973"/>
      <c r="F20973"/>
      <c r="G20973" s="3"/>
      <c r="H20973" s="3"/>
      <c r="I20973" s="3"/>
      <c r="J20973" s="3"/>
      <c r="K20973" s="3"/>
      <c r="L20973" s="3"/>
      <c r="M20973" s="3"/>
      <c r="N20973" s="3"/>
      <c r="O20973" s="3"/>
      <c r="P20973" s="3"/>
      <c r="Q20973" s="3"/>
      <c r="R20973" s="3"/>
      <c r="S20973" s="3"/>
    </row>
    <row r="20974" spans="5:19" x14ac:dyDescent="0.3">
      <c r="E20974"/>
      <c r="F20974"/>
      <c r="G20974" s="3"/>
      <c r="H20974" s="3"/>
      <c r="I20974" s="3"/>
      <c r="J20974" s="3"/>
      <c r="K20974" s="3"/>
      <c r="L20974" s="3"/>
      <c r="M20974" s="3"/>
      <c r="N20974" s="3"/>
      <c r="O20974" s="3"/>
      <c r="P20974" s="3"/>
      <c r="Q20974" s="3"/>
      <c r="R20974" s="3"/>
      <c r="S20974" s="3"/>
    </row>
    <row r="20975" spans="5:19" x14ac:dyDescent="0.3">
      <c r="E20975"/>
      <c r="F20975"/>
      <c r="G20975" s="3"/>
      <c r="H20975" s="3"/>
      <c r="I20975" s="3"/>
      <c r="J20975" s="3"/>
      <c r="K20975" s="3"/>
      <c r="L20975" s="3"/>
      <c r="M20975" s="3"/>
      <c r="N20975" s="3"/>
      <c r="O20975" s="3"/>
      <c r="P20975" s="3"/>
      <c r="Q20975" s="3"/>
      <c r="R20975" s="3"/>
      <c r="S20975" s="3"/>
    </row>
    <row r="20976" spans="5:19" x14ac:dyDescent="0.3">
      <c r="E20976"/>
      <c r="F20976"/>
      <c r="G20976" s="3"/>
      <c r="H20976" s="3"/>
      <c r="I20976" s="3"/>
      <c r="J20976" s="3"/>
      <c r="K20976" s="3"/>
      <c r="L20976" s="3"/>
      <c r="M20976" s="3"/>
      <c r="N20976" s="3"/>
      <c r="O20976" s="3"/>
      <c r="P20976" s="3"/>
      <c r="Q20976" s="3"/>
      <c r="R20976" s="3"/>
      <c r="S20976" s="3"/>
    </row>
    <row r="20977" spans="5:19" x14ac:dyDescent="0.3">
      <c r="E20977"/>
      <c r="F20977"/>
      <c r="G20977" s="3"/>
      <c r="H20977" s="3"/>
      <c r="I20977" s="3"/>
      <c r="J20977" s="3"/>
      <c r="K20977" s="3"/>
      <c r="L20977" s="3"/>
      <c r="M20977" s="3"/>
      <c r="N20977" s="3"/>
      <c r="O20977" s="3"/>
      <c r="P20977" s="3"/>
      <c r="Q20977" s="3"/>
      <c r="R20977" s="3"/>
      <c r="S20977" s="3"/>
    </row>
    <row r="20978" spans="5:19" x14ac:dyDescent="0.3">
      <c r="E20978"/>
      <c r="F20978"/>
      <c r="G20978" s="3"/>
      <c r="H20978" s="3"/>
      <c r="I20978" s="3"/>
      <c r="J20978" s="3"/>
      <c r="K20978" s="3"/>
      <c r="L20978" s="3"/>
      <c r="M20978" s="3"/>
      <c r="N20978" s="3"/>
      <c r="O20978" s="3"/>
      <c r="P20978" s="3"/>
      <c r="Q20978" s="3"/>
      <c r="R20978" s="3"/>
      <c r="S20978" s="3"/>
    </row>
    <row r="20979" spans="5:19" x14ac:dyDescent="0.3">
      <c r="E20979"/>
      <c r="F20979"/>
      <c r="G20979" s="3"/>
      <c r="H20979" s="3"/>
      <c r="I20979" s="3"/>
      <c r="J20979" s="3"/>
      <c r="K20979" s="3"/>
      <c r="L20979" s="3"/>
      <c r="M20979" s="3"/>
      <c r="N20979" s="3"/>
      <c r="O20979" s="3"/>
      <c r="P20979" s="3"/>
      <c r="Q20979" s="3"/>
      <c r="R20979" s="3"/>
      <c r="S20979" s="3"/>
    </row>
    <row r="20980" spans="5:19" x14ac:dyDescent="0.3">
      <c r="E20980"/>
      <c r="F20980"/>
      <c r="G20980" s="3"/>
      <c r="H20980" s="3"/>
      <c r="I20980" s="3"/>
      <c r="J20980" s="3"/>
      <c r="K20980" s="3"/>
      <c r="L20980" s="3"/>
      <c r="M20980" s="3"/>
      <c r="N20980" s="3"/>
      <c r="O20980" s="3"/>
      <c r="P20980" s="3"/>
      <c r="Q20980" s="3"/>
      <c r="R20980" s="3"/>
      <c r="S20980" s="3"/>
    </row>
    <row r="20981" spans="5:19" x14ac:dyDescent="0.3">
      <c r="E20981"/>
      <c r="F20981"/>
      <c r="G20981" s="3"/>
      <c r="H20981" s="3"/>
      <c r="I20981" s="3"/>
      <c r="J20981" s="3"/>
      <c r="K20981" s="3"/>
      <c r="L20981" s="3"/>
      <c r="M20981" s="3"/>
      <c r="N20981" s="3"/>
      <c r="O20981" s="3"/>
      <c r="P20981" s="3"/>
      <c r="Q20981" s="3"/>
      <c r="R20981" s="3"/>
      <c r="S20981" s="3"/>
    </row>
    <row r="20982" spans="5:19" x14ac:dyDescent="0.3">
      <c r="E20982"/>
      <c r="F20982"/>
      <c r="G20982" s="3"/>
      <c r="H20982" s="3"/>
      <c r="I20982" s="3"/>
      <c r="J20982" s="3"/>
      <c r="K20982" s="3"/>
      <c r="L20982" s="3"/>
      <c r="M20982" s="3"/>
      <c r="N20982" s="3"/>
      <c r="O20982" s="3"/>
      <c r="P20982" s="3"/>
      <c r="Q20982" s="3"/>
      <c r="R20982" s="3"/>
      <c r="S20982" s="3"/>
    </row>
    <row r="20983" spans="5:19" x14ac:dyDescent="0.3">
      <c r="E20983"/>
      <c r="F20983"/>
      <c r="G20983" s="3"/>
      <c r="H20983" s="3"/>
      <c r="I20983" s="3"/>
      <c r="J20983" s="3"/>
      <c r="K20983" s="3"/>
      <c r="L20983" s="3"/>
      <c r="M20983" s="3"/>
      <c r="N20983" s="3"/>
      <c r="O20983" s="3"/>
      <c r="P20983" s="3"/>
      <c r="Q20983" s="3"/>
      <c r="R20983" s="3"/>
      <c r="S20983" s="3"/>
    </row>
    <row r="20984" spans="5:19" x14ac:dyDescent="0.3">
      <c r="E20984"/>
      <c r="F20984"/>
      <c r="G20984" s="3"/>
      <c r="H20984" s="3"/>
      <c r="I20984" s="3"/>
      <c r="J20984" s="3"/>
      <c r="K20984" s="3"/>
      <c r="L20984" s="3"/>
      <c r="M20984" s="3"/>
      <c r="N20984" s="3"/>
      <c r="O20984" s="3"/>
      <c r="P20984" s="3"/>
      <c r="Q20984" s="3"/>
      <c r="R20984" s="3"/>
      <c r="S20984" s="3"/>
    </row>
    <row r="20985" spans="5:19" x14ac:dyDescent="0.3">
      <c r="E20985"/>
      <c r="F20985"/>
      <c r="G20985" s="3"/>
      <c r="H20985" s="3"/>
      <c r="I20985" s="3"/>
      <c r="J20985" s="3"/>
      <c r="K20985" s="3"/>
      <c r="L20985" s="3"/>
      <c r="M20985" s="3"/>
      <c r="N20985" s="3"/>
      <c r="O20985" s="3"/>
      <c r="P20985" s="3"/>
      <c r="Q20985" s="3"/>
      <c r="R20985" s="3"/>
      <c r="S20985" s="3"/>
    </row>
    <row r="20986" spans="5:19" x14ac:dyDescent="0.3">
      <c r="E20986"/>
      <c r="F20986"/>
      <c r="G20986" s="3"/>
      <c r="H20986" s="3"/>
      <c r="I20986" s="3"/>
      <c r="J20986" s="3"/>
      <c r="K20986" s="3"/>
      <c r="L20986" s="3"/>
      <c r="M20986" s="3"/>
      <c r="N20986" s="3"/>
      <c r="O20986" s="3"/>
      <c r="P20986" s="3"/>
      <c r="Q20986" s="3"/>
      <c r="R20986" s="3"/>
      <c r="S20986" s="3"/>
    </row>
    <row r="20987" spans="5:19" x14ac:dyDescent="0.3">
      <c r="E20987"/>
      <c r="F20987"/>
      <c r="G20987" s="3"/>
      <c r="H20987" s="3"/>
      <c r="I20987" s="3"/>
      <c r="J20987" s="3"/>
      <c r="K20987" s="3"/>
      <c r="L20987" s="3"/>
      <c r="M20987" s="3"/>
      <c r="N20987" s="3"/>
      <c r="O20987" s="3"/>
      <c r="P20987" s="3"/>
      <c r="Q20987" s="3"/>
      <c r="R20987" s="3"/>
      <c r="S20987" s="3"/>
    </row>
    <row r="20988" spans="5:19" x14ac:dyDescent="0.3">
      <c r="E20988"/>
      <c r="F20988"/>
      <c r="G20988" s="3"/>
      <c r="H20988" s="3"/>
      <c r="I20988" s="3"/>
      <c r="J20988" s="3"/>
      <c r="K20988" s="3"/>
      <c r="L20988" s="3"/>
      <c r="M20988" s="3"/>
      <c r="N20988" s="3"/>
      <c r="O20988" s="3"/>
      <c r="P20988" s="3"/>
      <c r="Q20988" s="3"/>
      <c r="R20988" s="3"/>
      <c r="S20988" s="3"/>
    </row>
    <row r="20989" spans="5:19" x14ac:dyDescent="0.3">
      <c r="E20989"/>
      <c r="F20989"/>
      <c r="G20989" s="3"/>
      <c r="H20989" s="3"/>
      <c r="I20989" s="3"/>
      <c r="J20989" s="3"/>
      <c r="K20989" s="3"/>
      <c r="L20989" s="3"/>
      <c r="M20989" s="3"/>
      <c r="N20989" s="3"/>
      <c r="O20989" s="3"/>
      <c r="P20989" s="3"/>
      <c r="Q20989" s="3"/>
      <c r="R20989" s="3"/>
      <c r="S20989" s="3"/>
    </row>
    <row r="20990" spans="5:19" x14ac:dyDescent="0.3">
      <c r="E20990"/>
      <c r="F20990"/>
      <c r="G20990" s="3"/>
      <c r="H20990" s="3"/>
      <c r="I20990" s="3"/>
      <c r="J20990" s="3"/>
      <c r="K20990" s="3"/>
      <c r="L20990" s="3"/>
      <c r="M20990" s="3"/>
      <c r="N20990" s="3"/>
      <c r="O20990" s="3"/>
      <c r="P20990" s="3"/>
      <c r="Q20990" s="3"/>
      <c r="R20990" s="3"/>
      <c r="S20990" s="3"/>
    </row>
    <row r="20991" spans="5:19" x14ac:dyDescent="0.3">
      <c r="E20991"/>
      <c r="F20991"/>
      <c r="G20991" s="3"/>
      <c r="H20991" s="3"/>
      <c r="I20991" s="3"/>
      <c r="J20991" s="3"/>
      <c r="K20991" s="3"/>
      <c r="L20991" s="3"/>
      <c r="M20991" s="3"/>
      <c r="N20991" s="3"/>
      <c r="O20991" s="3"/>
      <c r="P20991" s="3"/>
      <c r="Q20991" s="3"/>
      <c r="R20991" s="3"/>
      <c r="S20991" s="3"/>
    </row>
    <row r="20992" spans="5:19" x14ac:dyDescent="0.3">
      <c r="E20992"/>
      <c r="F20992"/>
      <c r="G20992" s="3"/>
      <c r="H20992" s="3"/>
      <c r="I20992" s="3"/>
      <c r="J20992" s="3"/>
      <c r="K20992" s="3"/>
      <c r="L20992" s="3"/>
      <c r="M20992" s="3"/>
      <c r="N20992" s="3"/>
      <c r="O20992" s="3"/>
      <c r="P20992" s="3"/>
      <c r="Q20992" s="3"/>
      <c r="R20992" s="3"/>
      <c r="S20992" s="3"/>
    </row>
    <row r="20993" spans="5:19" x14ac:dyDescent="0.3">
      <c r="E20993"/>
      <c r="F20993"/>
      <c r="G20993" s="3"/>
      <c r="H20993" s="3"/>
      <c r="I20993" s="3"/>
      <c r="J20993" s="3"/>
      <c r="K20993" s="3"/>
      <c r="L20993" s="3"/>
      <c r="M20993" s="3"/>
      <c r="N20993" s="3"/>
      <c r="O20993" s="3"/>
      <c r="P20993" s="3"/>
      <c r="Q20993" s="3"/>
      <c r="R20993" s="3"/>
      <c r="S20993" s="3"/>
    </row>
    <row r="20994" spans="5:19" x14ac:dyDescent="0.3">
      <c r="E20994"/>
      <c r="F20994"/>
      <c r="G20994" s="3"/>
      <c r="H20994" s="3"/>
      <c r="I20994" s="3"/>
      <c r="J20994" s="3"/>
      <c r="K20994" s="3"/>
      <c r="L20994" s="3"/>
      <c r="M20994" s="3"/>
      <c r="N20994" s="3"/>
      <c r="O20994" s="3"/>
      <c r="P20994" s="3"/>
      <c r="Q20994" s="3"/>
      <c r="R20994" s="3"/>
      <c r="S20994" s="3"/>
    </row>
    <row r="20995" spans="5:19" x14ac:dyDescent="0.3">
      <c r="E20995"/>
      <c r="F20995"/>
      <c r="G20995" s="3"/>
      <c r="H20995" s="3"/>
      <c r="I20995" s="3"/>
      <c r="J20995" s="3"/>
      <c r="K20995" s="3"/>
      <c r="L20995" s="3"/>
      <c r="M20995" s="3"/>
      <c r="N20995" s="3"/>
      <c r="O20995" s="3"/>
      <c r="P20995" s="3"/>
      <c r="Q20995" s="3"/>
      <c r="R20995" s="3"/>
      <c r="S20995" s="3"/>
    </row>
    <row r="20996" spans="5:19" x14ac:dyDescent="0.3">
      <c r="E20996"/>
      <c r="F20996"/>
      <c r="G20996" s="3"/>
      <c r="H20996" s="3"/>
      <c r="I20996" s="3"/>
      <c r="J20996" s="3"/>
      <c r="K20996" s="3"/>
      <c r="L20996" s="3"/>
      <c r="M20996" s="3"/>
      <c r="N20996" s="3"/>
      <c r="O20996" s="3"/>
      <c r="P20996" s="3"/>
      <c r="Q20996" s="3"/>
      <c r="R20996" s="3"/>
      <c r="S20996" s="3"/>
    </row>
    <row r="20997" spans="5:19" x14ac:dyDescent="0.3">
      <c r="E20997"/>
      <c r="F20997"/>
      <c r="G20997" s="3"/>
      <c r="H20997" s="3"/>
      <c r="I20997" s="3"/>
      <c r="J20997" s="3"/>
      <c r="K20997" s="3"/>
      <c r="L20997" s="3"/>
      <c r="M20997" s="3"/>
      <c r="N20997" s="3"/>
      <c r="O20997" s="3"/>
      <c r="P20997" s="3"/>
      <c r="Q20997" s="3"/>
      <c r="R20997" s="3"/>
      <c r="S20997" s="3"/>
    </row>
    <row r="20998" spans="5:19" x14ac:dyDescent="0.3">
      <c r="E20998"/>
      <c r="F20998"/>
      <c r="G20998" s="3"/>
      <c r="H20998" s="3"/>
      <c r="I20998" s="3"/>
      <c r="J20998" s="3"/>
      <c r="K20998" s="3"/>
      <c r="L20998" s="3"/>
      <c r="M20998" s="3"/>
      <c r="N20998" s="3"/>
      <c r="O20998" s="3"/>
      <c r="P20998" s="3"/>
      <c r="Q20998" s="3"/>
      <c r="R20998" s="3"/>
      <c r="S20998" s="3"/>
    </row>
    <row r="20999" spans="5:19" x14ac:dyDescent="0.3">
      <c r="E20999"/>
      <c r="F20999"/>
      <c r="G20999" s="3"/>
      <c r="H20999" s="3"/>
      <c r="I20999" s="3"/>
      <c r="J20999" s="3"/>
      <c r="K20999" s="3"/>
      <c r="L20999" s="3"/>
      <c r="M20999" s="3"/>
      <c r="N20999" s="3"/>
      <c r="O20999" s="3"/>
      <c r="P20999" s="3"/>
      <c r="Q20999" s="3"/>
      <c r="R20999" s="3"/>
      <c r="S20999" s="3"/>
    </row>
    <row r="21000" spans="5:19" x14ac:dyDescent="0.3">
      <c r="E21000"/>
      <c r="F21000"/>
      <c r="G21000" s="3"/>
      <c r="H21000" s="3"/>
      <c r="I21000" s="3"/>
      <c r="J21000" s="3"/>
      <c r="K21000" s="3"/>
      <c r="L21000" s="3"/>
      <c r="M21000" s="3"/>
      <c r="N21000" s="3"/>
      <c r="O21000" s="3"/>
      <c r="P21000" s="3"/>
      <c r="Q21000" s="3"/>
      <c r="R21000" s="3"/>
      <c r="S21000" s="3"/>
    </row>
    <row r="21001" spans="5:19" x14ac:dyDescent="0.3">
      <c r="E21001"/>
      <c r="F21001"/>
      <c r="G21001" s="3"/>
      <c r="H21001" s="3"/>
      <c r="I21001" s="3"/>
      <c r="J21001" s="3"/>
      <c r="K21001" s="3"/>
      <c r="L21001" s="3"/>
      <c r="M21001" s="3"/>
      <c r="N21001" s="3"/>
      <c r="O21001" s="3"/>
      <c r="P21001" s="3"/>
      <c r="Q21001" s="3"/>
      <c r="R21001" s="3"/>
      <c r="S21001" s="3"/>
    </row>
    <row r="21002" spans="5:19" x14ac:dyDescent="0.3">
      <c r="E21002"/>
      <c r="F21002"/>
      <c r="G21002" s="3"/>
      <c r="H21002" s="3"/>
      <c r="I21002" s="3"/>
      <c r="J21002" s="3"/>
      <c r="K21002" s="3"/>
      <c r="L21002" s="3"/>
      <c r="M21002" s="3"/>
      <c r="N21002" s="3"/>
      <c r="O21002" s="3"/>
      <c r="P21002" s="3"/>
      <c r="Q21002" s="3"/>
      <c r="R21002" s="3"/>
      <c r="S21002" s="3"/>
    </row>
    <row r="21003" spans="5:19" x14ac:dyDescent="0.3">
      <c r="E21003"/>
      <c r="F21003"/>
      <c r="G21003" s="3"/>
      <c r="H21003" s="3"/>
      <c r="I21003" s="3"/>
      <c r="J21003" s="3"/>
      <c r="K21003" s="3"/>
      <c r="L21003" s="3"/>
      <c r="M21003" s="3"/>
      <c r="N21003" s="3"/>
      <c r="O21003" s="3"/>
      <c r="P21003" s="3"/>
      <c r="Q21003" s="3"/>
      <c r="R21003" s="3"/>
      <c r="S21003" s="3"/>
    </row>
    <row r="21004" spans="5:19" x14ac:dyDescent="0.3">
      <c r="E21004"/>
      <c r="F21004"/>
      <c r="G21004" s="3"/>
      <c r="H21004" s="3"/>
      <c r="I21004" s="3"/>
      <c r="J21004" s="3"/>
      <c r="K21004" s="3"/>
      <c r="L21004" s="3"/>
      <c r="M21004" s="3"/>
      <c r="N21004" s="3"/>
      <c r="O21004" s="3"/>
      <c r="P21004" s="3"/>
      <c r="Q21004" s="3"/>
      <c r="R21004" s="3"/>
      <c r="S21004" s="3"/>
    </row>
    <row r="21005" spans="5:19" x14ac:dyDescent="0.3">
      <c r="E21005"/>
      <c r="F21005"/>
      <c r="G21005" s="3"/>
      <c r="H21005" s="3"/>
      <c r="I21005" s="3"/>
      <c r="J21005" s="3"/>
      <c r="K21005" s="3"/>
      <c r="L21005" s="3"/>
      <c r="M21005" s="3"/>
      <c r="N21005" s="3"/>
      <c r="O21005" s="3"/>
      <c r="P21005" s="3"/>
      <c r="Q21005" s="3"/>
      <c r="R21005" s="3"/>
      <c r="S21005" s="3"/>
    </row>
    <row r="21006" spans="5:19" x14ac:dyDescent="0.3">
      <c r="E21006"/>
      <c r="F21006"/>
      <c r="G21006" s="3"/>
      <c r="H21006" s="3"/>
      <c r="I21006" s="3"/>
      <c r="J21006" s="3"/>
      <c r="K21006" s="3"/>
      <c r="L21006" s="3"/>
      <c r="M21006" s="3"/>
      <c r="N21006" s="3"/>
      <c r="O21006" s="3"/>
      <c r="P21006" s="3"/>
      <c r="Q21006" s="3"/>
      <c r="R21006" s="3"/>
      <c r="S21006" s="3"/>
    </row>
    <row r="21007" spans="5:19" x14ac:dyDescent="0.3">
      <c r="E21007"/>
      <c r="F21007"/>
      <c r="G21007" s="3"/>
      <c r="H21007" s="3"/>
      <c r="I21007" s="3"/>
      <c r="J21007" s="3"/>
      <c r="K21007" s="3"/>
      <c r="L21007" s="3"/>
      <c r="M21007" s="3"/>
      <c r="N21007" s="3"/>
      <c r="O21007" s="3"/>
      <c r="P21007" s="3"/>
      <c r="Q21007" s="3"/>
      <c r="R21007" s="3"/>
      <c r="S21007" s="3"/>
    </row>
    <row r="21008" spans="5:19" x14ac:dyDescent="0.3">
      <c r="E21008"/>
      <c r="F21008"/>
      <c r="G21008" s="3"/>
      <c r="H21008" s="3"/>
      <c r="I21008" s="3"/>
      <c r="J21008" s="3"/>
      <c r="K21008" s="3"/>
      <c r="L21008" s="3"/>
      <c r="M21008" s="3"/>
      <c r="N21008" s="3"/>
      <c r="O21008" s="3"/>
      <c r="P21008" s="3"/>
      <c r="Q21008" s="3"/>
      <c r="R21008" s="3"/>
      <c r="S21008" s="3"/>
    </row>
    <row r="21009" spans="5:19" x14ac:dyDescent="0.3">
      <c r="E21009"/>
      <c r="F21009"/>
      <c r="G21009" s="3"/>
      <c r="H21009" s="3"/>
      <c r="I21009" s="3"/>
      <c r="J21009" s="3"/>
      <c r="K21009" s="3"/>
      <c r="L21009" s="3"/>
      <c r="M21009" s="3"/>
      <c r="N21009" s="3"/>
      <c r="O21009" s="3"/>
      <c r="P21009" s="3"/>
      <c r="Q21009" s="3"/>
      <c r="R21009" s="3"/>
      <c r="S21009" s="3"/>
    </row>
    <row r="21010" spans="5:19" x14ac:dyDescent="0.3">
      <c r="E21010"/>
      <c r="F21010"/>
      <c r="G21010" s="3"/>
      <c r="H21010" s="3"/>
      <c r="I21010" s="3"/>
      <c r="J21010" s="3"/>
      <c r="K21010" s="3"/>
      <c r="L21010" s="3"/>
      <c r="M21010" s="3"/>
      <c r="N21010" s="3"/>
      <c r="O21010" s="3"/>
      <c r="P21010" s="3"/>
      <c r="Q21010" s="3"/>
      <c r="R21010" s="3"/>
      <c r="S21010" s="3"/>
    </row>
    <row r="21011" spans="5:19" x14ac:dyDescent="0.3">
      <c r="E21011"/>
      <c r="F21011"/>
      <c r="G21011" s="3"/>
      <c r="H21011" s="3"/>
      <c r="I21011" s="3"/>
      <c r="J21011" s="3"/>
      <c r="K21011" s="3"/>
      <c r="L21011" s="3"/>
      <c r="M21011" s="3"/>
      <c r="N21011" s="3"/>
      <c r="O21011" s="3"/>
      <c r="P21011" s="3"/>
      <c r="Q21011" s="3"/>
      <c r="R21011" s="3"/>
      <c r="S21011" s="3"/>
    </row>
    <row r="21012" spans="5:19" x14ac:dyDescent="0.3">
      <c r="E21012"/>
      <c r="F21012"/>
      <c r="G21012" s="3"/>
      <c r="H21012" s="3"/>
      <c r="I21012" s="3"/>
      <c r="J21012" s="3"/>
      <c r="K21012" s="3"/>
      <c r="L21012" s="3"/>
      <c r="M21012" s="3"/>
      <c r="N21012" s="3"/>
      <c r="O21012" s="3"/>
      <c r="P21012" s="3"/>
      <c r="Q21012" s="3"/>
      <c r="R21012" s="3"/>
      <c r="S21012" s="3"/>
    </row>
    <row r="21013" spans="5:19" x14ac:dyDescent="0.3">
      <c r="E21013"/>
      <c r="F21013"/>
      <c r="G21013" s="3"/>
      <c r="H21013" s="3"/>
      <c r="I21013" s="3"/>
      <c r="J21013" s="3"/>
      <c r="K21013" s="3"/>
      <c r="L21013" s="3"/>
      <c r="M21013" s="3"/>
      <c r="N21013" s="3"/>
      <c r="O21013" s="3"/>
      <c r="P21013" s="3"/>
      <c r="Q21013" s="3"/>
      <c r="R21013" s="3"/>
      <c r="S21013" s="3"/>
    </row>
    <row r="21014" spans="5:19" x14ac:dyDescent="0.3">
      <c r="E21014"/>
      <c r="F21014"/>
      <c r="G21014" s="3"/>
      <c r="H21014" s="3"/>
      <c r="I21014" s="3"/>
      <c r="J21014" s="3"/>
      <c r="K21014" s="3"/>
      <c r="L21014" s="3"/>
      <c r="M21014" s="3"/>
      <c r="N21014" s="3"/>
      <c r="O21014" s="3"/>
      <c r="P21014" s="3"/>
      <c r="Q21014" s="3"/>
      <c r="R21014" s="3"/>
      <c r="S21014" s="3"/>
    </row>
    <row r="21015" spans="5:19" x14ac:dyDescent="0.3">
      <c r="E21015"/>
      <c r="F21015"/>
      <c r="G21015" s="3"/>
      <c r="H21015" s="3"/>
      <c r="I21015" s="3"/>
      <c r="J21015" s="3"/>
      <c r="K21015" s="3"/>
      <c r="L21015" s="3"/>
      <c r="M21015" s="3"/>
      <c r="N21015" s="3"/>
      <c r="O21015" s="3"/>
      <c r="P21015" s="3"/>
      <c r="Q21015" s="3"/>
      <c r="R21015" s="3"/>
      <c r="S21015" s="3"/>
    </row>
    <row r="21016" spans="5:19" x14ac:dyDescent="0.3">
      <c r="E21016"/>
      <c r="F21016"/>
      <c r="G21016" s="3"/>
      <c r="H21016" s="3"/>
      <c r="I21016" s="3"/>
      <c r="J21016" s="3"/>
      <c r="K21016" s="3"/>
      <c r="L21016" s="3"/>
      <c r="M21016" s="3"/>
      <c r="N21016" s="3"/>
      <c r="O21016" s="3"/>
      <c r="P21016" s="3"/>
      <c r="Q21016" s="3"/>
      <c r="R21016" s="3"/>
      <c r="S21016" s="3"/>
    </row>
    <row r="21017" spans="5:19" x14ac:dyDescent="0.3">
      <c r="E21017"/>
      <c r="F21017"/>
      <c r="G21017" s="3"/>
      <c r="H21017" s="3"/>
      <c r="I21017" s="3"/>
      <c r="J21017" s="3"/>
      <c r="K21017" s="3"/>
      <c r="L21017" s="3"/>
      <c r="M21017" s="3"/>
      <c r="N21017" s="3"/>
      <c r="O21017" s="3"/>
      <c r="P21017" s="3"/>
      <c r="Q21017" s="3"/>
      <c r="R21017" s="3"/>
      <c r="S21017" s="3"/>
    </row>
    <row r="21018" spans="5:19" x14ac:dyDescent="0.3">
      <c r="E21018"/>
      <c r="F21018"/>
      <c r="G21018" s="3"/>
      <c r="H21018" s="3"/>
      <c r="I21018" s="3"/>
      <c r="J21018" s="3"/>
      <c r="K21018" s="3"/>
      <c r="L21018" s="3"/>
      <c r="M21018" s="3"/>
      <c r="N21018" s="3"/>
      <c r="O21018" s="3"/>
      <c r="P21018" s="3"/>
      <c r="Q21018" s="3"/>
      <c r="R21018" s="3"/>
      <c r="S21018" s="3"/>
    </row>
    <row r="21019" spans="5:19" x14ac:dyDescent="0.3">
      <c r="E21019"/>
      <c r="F21019"/>
      <c r="G21019" s="3"/>
      <c r="H21019" s="3"/>
      <c r="I21019" s="3"/>
      <c r="J21019" s="3"/>
      <c r="K21019" s="3"/>
      <c r="L21019" s="3"/>
      <c r="M21019" s="3"/>
      <c r="N21019" s="3"/>
      <c r="O21019" s="3"/>
      <c r="P21019" s="3"/>
      <c r="Q21019" s="3"/>
      <c r="R21019" s="3"/>
      <c r="S21019" s="3"/>
    </row>
    <row r="21020" spans="5:19" x14ac:dyDescent="0.3">
      <c r="E21020"/>
      <c r="F21020"/>
      <c r="G21020" s="3"/>
      <c r="H21020" s="3"/>
      <c r="I21020" s="3"/>
      <c r="J21020" s="3"/>
      <c r="K21020" s="3"/>
      <c r="L21020" s="3"/>
      <c r="M21020" s="3"/>
      <c r="N21020" s="3"/>
      <c r="O21020" s="3"/>
      <c r="P21020" s="3"/>
      <c r="Q21020" s="3"/>
      <c r="R21020" s="3"/>
      <c r="S21020" s="3"/>
    </row>
    <row r="21021" spans="5:19" x14ac:dyDescent="0.3">
      <c r="E21021"/>
      <c r="F21021"/>
      <c r="G21021" s="3"/>
      <c r="H21021" s="3"/>
      <c r="I21021" s="3"/>
      <c r="J21021" s="3"/>
      <c r="K21021" s="3"/>
      <c r="L21021" s="3"/>
      <c r="M21021" s="3"/>
      <c r="N21021" s="3"/>
      <c r="O21021" s="3"/>
      <c r="P21021" s="3"/>
      <c r="Q21021" s="3"/>
      <c r="R21021" s="3"/>
      <c r="S21021" s="3"/>
    </row>
    <row r="21022" spans="5:19" x14ac:dyDescent="0.3">
      <c r="E21022"/>
      <c r="F21022"/>
      <c r="G21022" s="3"/>
      <c r="H21022" s="3"/>
      <c r="I21022" s="3"/>
      <c r="J21022" s="3"/>
      <c r="K21022" s="3"/>
      <c r="L21022" s="3"/>
      <c r="M21022" s="3"/>
      <c r="N21022" s="3"/>
      <c r="O21022" s="3"/>
      <c r="P21022" s="3"/>
      <c r="Q21022" s="3"/>
      <c r="R21022" s="3"/>
      <c r="S21022" s="3"/>
    </row>
    <row r="21023" spans="5:19" x14ac:dyDescent="0.3">
      <c r="E21023"/>
      <c r="F21023"/>
      <c r="G21023" s="3"/>
      <c r="H21023" s="3"/>
      <c r="I21023" s="3"/>
      <c r="J21023" s="3"/>
      <c r="K21023" s="3"/>
      <c r="L21023" s="3"/>
      <c r="M21023" s="3"/>
      <c r="N21023" s="3"/>
      <c r="O21023" s="3"/>
      <c r="P21023" s="3"/>
      <c r="Q21023" s="3"/>
      <c r="R21023" s="3"/>
      <c r="S21023" s="3"/>
    </row>
    <row r="21024" spans="5:19" x14ac:dyDescent="0.3">
      <c r="E21024"/>
      <c r="F21024"/>
      <c r="G21024" s="3"/>
      <c r="H21024" s="3"/>
      <c r="I21024" s="3"/>
      <c r="J21024" s="3"/>
      <c r="K21024" s="3"/>
      <c r="L21024" s="3"/>
      <c r="M21024" s="3"/>
      <c r="N21024" s="3"/>
      <c r="O21024" s="3"/>
      <c r="P21024" s="3"/>
      <c r="Q21024" s="3"/>
      <c r="R21024" s="3"/>
      <c r="S21024" s="3"/>
    </row>
    <row r="21025" spans="5:19" x14ac:dyDescent="0.3">
      <c r="E21025"/>
      <c r="F21025"/>
      <c r="G21025" s="3"/>
      <c r="H21025" s="3"/>
      <c r="I21025" s="3"/>
      <c r="J21025" s="3"/>
      <c r="K21025" s="3"/>
      <c r="L21025" s="3"/>
      <c r="M21025" s="3"/>
      <c r="N21025" s="3"/>
      <c r="O21025" s="3"/>
      <c r="P21025" s="3"/>
      <c r="Q21025" s="3"/>
      <c r="R21025" s="3"/>
      <c r="S21025" s="3"/>
    </row>
    <row r="21026" spans="5:19" x14ac:dyDescent="0.3">
      <c r="E21026"/>
      <c r="F21026"/>
      <c r="G21026" s="3"/>
      <c r="H21026" s="3"/>
      <c r="I21026" s="3"/>
      <c r="J21026" s="3"/>
      <c r="K21026" s="3"/>
      <c r="L21026" s="3"/>
      <c r="M21026" s="3"/>
      <c r="N21026" s="3"/>
      <c r="O21026" s="3"/>
      <c r="P21026" s="3"/>
      <c r="Q21026" s="3"/>
      <c r="R21026" s="3"/>
      <c r="S21026" s="3"/>
    </row>
    <row r="21027" spans="5:19" x14ac:dyDescent="0.3">
      <c r="E21027"/>
      <c r="F21027"/>
      <c r="G21027" s="3"/>
      <c r="H21027" s="3"/>
      <c r="I21027" s="3"/>
      <c r="J21027" s="3"/>
      <c r="K21027" s="3"/>
      <c r="L21027" s="3"/>
      <c r="M21027" s="3"/>
      <c r="N21027" s="3"/>
      <c r="O21027" s="3"/>
      <c r="P21027" s="3"/>
      <c r="Q21027" s="3"/>
      <c r="R21027" s="3"/>
      <c r="S21027" s="3"/>
    </row>
    <row r="21028" spans="5:19" x14ac:dyDescent="0.3">
      <c r="E21028"/>
      <c r="F21028"/>
      <c r="G21028" s="3"/>
      <c r="H21028" s="3"/>
      <c r="I21028" s="3"/>
      <c r="J21028" s="3"/>
      <c r="K21028" s="3"/>
      <c r="L21028" s="3"/>
      <c r="M21028" s="3"/>
      <c r="N21028" s="3"/>
      <c r="O21028" s="3"/>
      <c r="P21028" s="3"/>
      <c r="Q21028" s="3"/>
      <c r="R21028" s="3"/>
      <c r="S21028" s="3"/>
    </row>
    <row r="21029" spans="5:19" x14ac:dyDescent="0.3">
      <c r="E21029"/>
      <c r="F21029"/>
      <c r="G21029" s="3"/>
      <c r="H21029" s="3"/>
      <c r="I21029" s="3"/>
      <c r="J21029" s="3"/>
      <c r="K21029" s="3"/>
      <c r="L21029" s="3"/>
      <c r="M21029" s="3"/>
      <c r="N21029" s="3"/>
      <c r="O21029" s="3"/>
      <c r="P21029" s="3"/>
      <c r="Q21029" s="3"/>
      <c r="R21029" s="3"/>
      <c r="S21029" s="3"/>
    </row>
    <row r="21030" spans="5:19" x14ac:dyDescent="0.3">
      <c r="E21030"/>
      <c r="F21030"/>
      <c r="G21030" s="3"/>
      <c r="H21030" s="3"/>
      <c r="I21030" s="3"/>
      <c r="J21030" s="3"/>
      <c r="K21030" s="3"/>
      <c r="L21030" s="3"/>
      <c r="M21030" s="3"/>
      <c r="N21030" s="3"/>
      <c r="O21030" s="3"/>
      <c r="P21030" s="3"/>
      <c r="Q21030" s="3"/>
      <c r="R21030" s="3"/>
      <c r="S21030" s="3"/>
    </row>
    <row r="21031" spans="5:19" x14ac:dyDescent="0.3">
      <c r="E21031"/>
      <c r="F21031"/>
      <c r="G21031" s="3"/>
      <c r="H21031" s="3"/>
      <c r="I21031" s="3"/>
      <c r="J21031" s="3"/>
      <c r="K21031" s="3"/>
      <c r="L21031" s="3"/>
      <c r="M21031" s="3"/>
      <c r="N21031" s="3"/>
      <c r="O21031" s="3"/>
      <c r="P21031" s="3"/>
      <c r="Q21031" s="3"/>
      <c r="R21031" s="3"/>
      <c r="S21031" s="3"/>
    </row>
    <row r="21032" spans="5:19" x14ac:dyDescent="0.3">
      <c r="E21032"/>
      <c r="F21032"/>
      <c r="G21032" s="3"/>
      <c r="H21032" s="3"/>
      <c r="I21032" s="3"/>
      <c r="J21032" s="3"/>
      <c r="K21032" s="3"/>
      <c r="L21032" s="3"/>
      <c r="M21032" s="3"/>
      <c r="N21032" s="3"/>
      <c r="O21032" s="3"/>
      <c r="P21032" s="3"/>
      <c r="Q21032" s="3"/>
      <c r="R21032" s="3"/>
      <c r="S21032" s="3"/>
    </row>
    <row r="21033" spans="5:19" x14ac:dyDescent="0.3">
      <c r="E21033"/>
      <c r="F21033"/>
      <c r="G21033" s="3"/>
      <c r="H21033" s="3"/>
      <c r="I21033" s="3"/>
      <c r="J21033" s="3"/>
      <c r="K21033" s="3"/>
      <c r="L21033" s="3"/>
      <c r="M21033" s="3"/>
      <c r="N21033" s="3"/>
      <c r="O21033" s="3"/>
      <c r="P21033" s="3"/>
      <c r="Q21033" s="3"/>
      <c r="R21033" s="3"/>
      <c r="S21033" s="3"/>
    </row>
    <row r="21034" spans="5:19" x14ac:dyDescent="0.3">
      <c r="E21034"/>
      <c r="F21034"/>
      <c r="G21034" s="3"/>
      <c r="H21034" s="3"/>
      <c r="I21034" s="3"/>
      <c r="J21034" s="3"/>
      <c r="K21034" s="3"/>
      <c r="L21034" s="3"/>
      <c r="M21034" s="3"/>
      <c r="N21034" s="3"/>
      <c r="O21034" s="3"/>
      <c r="P21034" s="3"/>
      <c r="Q21034" s="3"/>
      <c r="R21034" s="3"/>
      <c r="S21034" s="3"/>
    </row>
    <row r="21035" spans="5:19" x14ac:dyDescent="0.3">
      <c r="E21035"/>
      <c r="F21035"/>
      <c r="G21035" s="3"/>
      <c r="H21035" s="3"/>
      <c r="I21035" s="3"/>
      <c r="J21035" s="3"/>
      <c r="K21035" s="3"/>
      <c r="L21035" s="3"/>
      <c r="M21035" s="3"/>
      <c r="N21035" s="3"/>
      <c r="O21035" s="3"/>
      <c r="P21035" s="3"/>
      <c r="Q21035" s="3"/>
      <c r="R21035" s="3"/>
      <c r="S21035" s="3"/>
    </row>
    <row r="21036" spans="5:19" x14ac:dyDescent="0.3">
      <c r="E21036"/>
      <c r="F21036"/>
      <c r="G21036" s="3"/>
      <c r="H21036" s="3"/>
      <c r="I21036" s="3"/>
      <c r="J21036" s="3"/>
      <c r="K21036" s="3"/>
      <c r="L21036" s="3"/>
      <c r="M21036" s="3"/>
      <c r="N21036" s="3"/>
      <c r="O21036" s="3"/>
      <c r="P21036" s="3"/>
      <c r="Q21036" s="3"/>
      <c r="R21036" s="3"/>
      <c r="S21036" s="3"/>
    </row>
    <row r="21037" spans="5:19" x14ac:dyDescent="0.3">
      <c r="E21037"/>
      <c r="F21037"/>
      <c r="G21037" s="3"/>
      <c r="H21037" s="3"/>
      <c r="I21037" s="3"/>
      <c r="J21037" s="3"/>
      <c r="K21037" s="3"/>
      <c r="L21037" s="3"/>
      <c r="M21037" s="3"/>
      <c r="N21037" s="3"/>
      <c r="O21037" s="3"/>
      <c r="P21037" s="3"/>
      <c r="Q21037" s="3"/>
      <c r="R21037" s="3"/>
      <c r="S21037" s="3"/>
    </row>
    <row r="21038" spans="5:19" x14ac:dyDescent="0.3">
      <c r="E21038"/>
      <c r="F21038"/>
      <c r="G21038" s="3"/>
      <c r="H21038" s="3"/>
      <c r="I21038" s="3"/>
      <c r="J21038" s="3"/>
      <c r="K21038" s="3"/>
      <c r="L21038" s="3"/>
      <c r="M21038" s="3"/>
      <c r="N21038" s="3"/>
      <c r="O21038" s="3"/>
      <c r="P21038" s="3"/>
      <c r="Q21038" s="3"/>
      <c r="R21038" s="3"/>
      <c r="S21038" s="3"/>
    </row>
    <row r="21039" spans="5:19" x14ac:dyDescent="0.3">
      <c r="E21039"/>
      <c r="F21039"/>
      <c r="G21039" s="3"/>
      <c r="H21039" s="3"/>
      <c r="I21039" s="3"/>
      <c r="J21039" s="3"/>
      <c r="K21039" s="3"/>
      <c r="L21039" s="3"/>
      <c r="M21039" s="3"/>
      <c r="N21039" s="3"/>
      <c r="O21039" s="3"/>
      <c r="P21039" s="3"/>
      <c r="Q21039" s="3"/>
      <c r="R21039" s="3"/>
      <c r="S21039" s="3"/>
    </row>
    <row r="21040" spans="5:19" x14ac:dyDescent="0.3">
      <c r="E21040"/>
      <c r="F21040"/>
      <c r="G21040" s="3"/>
      <c r="H21040" s="3"/>
      <c r="I21040" s="3"/>
      <c r="J21040" s="3"/>
      <c r="K21040" s="3"/>
      <c r="L21040" s="3"/>
      <c r="M21040" s="3"/>
      <c r="N21040" s="3"/>
      <c r="O21040" s="3"/>
      <c r="P21040" s="3"/>
      <c r="Q21040" s="3"/>
      <c r="R21040" s="3"/>
      <c r="S21040" s="3"/>
    </row>
    <row r="21041" spans="5:19" x14ac:dyDescent="0.3">
      <c r="E21041"/>
      <c r="F21041"/>
      <c r="G21041" s="3"/>
      <c r="H21041" s="3"/>
      <c r="I21041" s="3"/>
      <c r="J21041" s="3"/>
      <c r="K21041" s="3"/>
      <c r="L21041" s="3"/>
      <c r="M21041" s="3"/>
      <c r="N21041" s="3"/>
      <c r="O21041" s="3"/>
      <c r="P21041" s="3"/>
      <c r="Q21041" s="3"/>
      <c r="R21041" s="3"/>
      <c r="S21041" s="3"/>
    </row>
    <row r="21042" spans="5:19" x14ac:dyDescent="0.3">
      <c r="E21042"/>
      <c r="F21042"/>
      <c r="G21042" s="3"/>
      <c r="H21042" s="3"/>
      <c r="I21042" s="3"/>
      <c r="J21042" s="3"/>
      <c r="K21042" s="3"/>
      <c r="L21042" s="3"/>
      <c r="M21042" s="3"/>
      <c r="N21042" s="3"/>
      <c r="O21042" s="3"/>
      <c r="P21042" s="3"/>
      <c r="Q21042" s="3"/>
      <c r="R21042" s="3"/>
      <c r="S21042" s="3"/>
    </row>
    <row r="21043" spans="5:19" x14ac:dyDescent="0.3">
      <c r="E21043"/>
      <c r="F21043"/>
      <c r="G21043" s="3"/>
      <c r="H21043" s="3"/>
      <c r="I21043" s="3"/>
      <c r="J21043" s="3"/>
      <c r="K21043" s="3"/>
      <c r="L21043" s="3"/>
      <c r="M21043" s="3"/>
      <c r="N21043" s="3"/>
      <c r="O21043" s="3"/>
      <c r="P21043" s="3"/>
      <c r="Q21043" s="3"/>
      <c r="R21043" s="3"/>
      <c r="S21043" s="3"/>
    </row>
    <row r="21044" spans="5:19" x14ac:dyDescent="0.3">
      <c r="E21044"/>
      <c r="F21044"/>
      <c r="G21044" s="3"/>
      <c r="H21044" s="3"/>
      <c r="I21044" s="3"/>
      <c r="J21044" s="3"/>
      <c r="K21044" s="3"/>
      <c r="L21044" s="3"/>
      <c r="M21044" s="3"/>
      <c r="N21044" s="3"/>
      <c r="O21044" s="3"/>
      <c r="P21044" s="3"/>
      <c r="Q21044" s="3"/>
      <c r="R21044" s="3"/>
      <c r="S21044" s="3"/>
    </row>
    <row r="21045" spans="5:19" x14ac:dyDescent="0.3">
      <c r="E21045"/>
      <c r="F21045"/>
      <c r="G21045" s="3"/>
      <c r="H21045" s="3"/>
      <c r="I21045" s="3"/>
      <c r="J21045" s="3"/>
      <c r="K21045" s="3"/>
      <c r="L21045" s="3"/>
      <c r="M21045" s="3"/>
      <c r="N21045" s="3"/>
      <c r="O21045" s="3"/>
      <c r="P21045" s="3"/>
      <c r="Q21045" s="3"/>
      <c r="R21045" s="3"/>
      <c r="S21045" s="3"/>
    </row>
    <row r="21046" spans="5:19" x14ac:dyDescent="0.3">
      <c r="E21046"/>
      <c r="F21046"/>
      <c r="G21046" s="3"/>
      <c r="H21046" s="3"/>
      <c r="I21046" s="3"/>
      <c r="J21046" s="3"/>
      <c r="K21046" s="3"/>
      <c r="L21046" s="3"/>
      <c r="M21046" s="3"/>
      <c r="N21046" s="3"/>
      <c r="O21046" s="3"/>
      <c r="P21046" s="3"/>
      <c r="Q21046" s="3"/>
      <c r="R21046" s="3"/>
      <c r="S21046" s="3"/>
    </row>
    <row r="21047" spans="5:19" x14ac:dyDescent="0.3">
      <c r="E21047"/>
      <c r="F21047"/>
      <c r="G21047" s="3"/>
      <c r="H21047" s="3"/>
      <c r="I21047" s="3"/>
      <c r="J21047" s="3"/>
      <c r="K21047" s="3"/>
      <c r="L21047" s="3"/>
      <c r="M21047" s="3"/>
      <c r="N21047" s="3"/>
      <c r="O21047" s="3"/>
      <c r="P21047" s="3"/>
      <c r="Q21047" s="3"/>
      <c r="R21047" s="3"/>
      <c r="S21047" s="3"/>
    </row>
    <row r="21048" spans="5:19" x14ac:dyDescent="0.3">
      <c r="E21048"/>
      <c r="F21048"/>
      <c r="G21048" s="3"/>
      <c r="H21048" s="3"/>
      <c r="I21048" s="3"/>
      <c r="J21048" s="3"/>
      <c r="K21048" s="3"/>
      <c r="L21048" s="3"/>
      <c r="M21048" s="3"/>
      <c r="N21048" s="3"/>
      <c r="O21048" s="3"/>
      <c r="P21048" s="3"/>
      <c r="Q21048" s="3"/>
      <c r="R21048" s="3"/>
      <c r="S21048" s="3"/>
    </row>
    <row r="21049" spans="5:19" x14ac:dyDescent="0.3">
      <c r="E21049"/>
      <c r="F21049"/>
      <c r="G21049" s="3"/>
      <c r="H21049" s="3"/>
      <c r="I21049" s="3"/>
      <c r="J21049" s="3"/>
      <c r="K21049" s="3"/>
      <c r="L21049" s="3"/>
      <c r="M21049" s="3"/>
      <c r="N21049" s="3"/>
      <c r="O21049" s="3"/>
      <c r="P21049" s="3"/>
      <c r="Q21049" s="3"/>
      <c r="R21049" s="3"/>
      <c r="S21049" s="3"/>
    </row>
    <row r="21050" spans="5:19" x14ac:dyDescent="0.3">
      <c r="E21050"/>
      <c r="F21050"/>
      <c r="G21050" s="3"/>
      <c r="H21050" s="3"/>
      <c r="I21050" s="3"/>
      <c r="J21050" s="3"/>
      <c r="K21050" s="3"/>
      <c r="L21050" s="3"/>
      <c r="M21050" s="3"/>
      <c r="N21050" s="3"/>
      <c r="O21050" s="3"/>
      <c r="P21050" s="3"/>
      <c r="Q21050" s="3"/>
      <c r="R21050" s="3"/>
      <c r="S21050" s="3"/>
    </row>
    <row r="21051" spans="5:19" x14ac:dyDescent="0.3">
      <c r="E21051"/>
      <c r="F21051"/>
      <c r="G21051" s="3"/>
      <c r="H21051" s="3"/>
      <c r="I21051" s="3"/>
      <c r="J21051" s="3"/>
      <c r="K21051" s="3"/>
      <c r="L21051" s="3"/>
      <c r="M21051" s="3"/>
      <c r="N21051" s="3"/>
      <c r="O21051" s="3"/>
      <c r="P21051" s="3"/>
      <c r="Q21051" s="3"/>
      <c r="R21051" s="3"/>
      <c r="S21051" s="3"/>
    </row>
    <row r="21052" spans="5:19" x14ac:dyDescent="0.3">
      <c r="E21052"/>
      <c r="F21052"/>
      <c r="G21052" s="3"/>
      <c r="H21052" s="3"/>
      <c r="I21052" s="3"/>
      <c r="J21052" s="3"/>
      <c r="K21052" s="3"/>
      <c r="L21052" s="3"/>
      <c r="M21052" s="3"/>
      <c r="N21052" s="3"/>
      <c r="O21052" s="3"/>
      <c r="P21052" s="3"/>
      <c r="Q21052" s="3"/>
      <c r="R21052" s="3"/>
      <c r="S21052" s="3"/>
    </row>
    <row r="21053" spans="5:19" x14ac:dyDescent="0.3">
      <c r="E21053"/>
      <c r="F21053"/>
      <c r="G21053" s="3"/>
      <c r="H21053" s="3"/>
      <c r="I21053" s="3"/>
      <c r="J21053" s="3"/>
      <c r="K21053" s="3"/>
      <c r="L21053" s="3"/>
      <c r="M21053" s="3"/>
      <c r="N21053" s="3"/>
      <c r="O21053" s="3"/>
      <c r="P21053" s="3"/>
      <c r="Q21053" s="3"/>
      <c r="R21053" s="3"/>
      <c r="S21053" s="3"/>
    </row>
    <row r="21054" spans="5:19" x14ac:dyDescent="0.3">
      <c r="E21054"/>
      <c r="F21054"/>
      <c r="G21054" s="3"/>
      <c r="H21054" s="3"/>
      <c r="I21054" s="3"/>
      <c r="J21054" s="3"/>
      <c r="K21054" s="3"/>
      <c r="L21054" s="3"/>
      <c r="M21054" s="3"/>
      <c r="N21054" s="3"/>
      <c r="O21054" s="3"/>
      <c r="P21054" s="3"/>
      <c r="Q21054" s="3"/>
      <c r="R21054" s="3"/>
      <c r="S21054" s="3"/>
    </row>
    <row r="21055" spans="5:19" x14ac:dyDescent="0.3">
      <c r="E21055"/>
      <c r="F21055"/>
      <c r="G21055" s="3"/>
      <c r="H21055" s="3"/>
      <c r="I21055" s="3"/>
      <c r="J21055" s="3"/>
      <c r="K21055" s="3"/>
      <c r="L21055" s="3"/>
      <c r="M21055" s="3"/>
      <c r="N21055" s="3"/>
      <c r="O21055" s="3"/>
      <c r="P21055" s="3"/>
      <c r="Q21055" s="3"/>
      <c r="R21055" s="3"/>
      <c r="S21055" s="3"/>
    </row>
    <row r="21056" spans="5:19" x14ac:dyDescent="0.3">
      <c r="E21056"/>
      <c r="F21056"/>
      <c r="G21056" s="3"/>
      <c r="H21056" s="3"/>
      <c r="I21056" s="3"/>
      <c r="J21056" s="3"/>
      <c r="K21056" s="3"/>
      <c r="L21056" s="3"/>
      <c r="M21056" s="3"/>
      <c r="N21056" s="3"/>
      <c r="O21056" s="3"/>
      <c r="P21056" s="3"/>
      <c r="Q21056" s="3"/>
      <c r="R21056" s="3"/>
      <c r="S21056" s="3"/>
    </row>
    <row r="21057" spans="5:19" x14ac:dyDescent="0.3">
      <c r="E21057"/>
      <c r="F21057"/>
      <c r="G21057" s="3"/>
      <c r="H21057" s="3"/>
      <c r="I21057" s="3"/>
      <c r="J21057" s="3"/>
      <c r="K21057" s="3"/>
      <c r="L21057" s="3"/>
      <c r="M21057" s="3"/>
      <c r="N21057" s="3"/>
      <c r="O21057" s="3"/>
      <c r="P21057" s="3"/>
      <c r="Q21057" s="3"/>
      <c r="R21057" s="3"/>
      <c r="S21057" s="3"/>
    </row>
    <row r="21058" spans="5:19" x14ac:dyDescent="0.3">
      <c r="E21058"/>
      <c r="F21058"/>
      <c r="G21058" s="3"/>
      <c r="H21058" s="3"/>
      <c r="I21058" s="3"/>
      <c r="J21058" s="3"/>
      <c r="K21058" s="3"/>
      <c r="L21058" s="3"/>
      <c r="M21058" s="3"/>
      <c r="N21058" s="3"/>
      <c r="O21058" s="3"/>
      <c r="P21058" s="3"/>
      <c r="Q21058" s="3"/>
      <c r="R21058" s="3"/>
      <c r="S21058" s="3"/>
    </row>
    <row r="21059" spans="5:19" x14ac:dyDescent="0.3">
      <c r="E21059"/>
      <c r="F21059"/>
      <c r="G21059" s="3"/>
      <c r="H21059" s="3"/>
      <c r="I21059" s="3"/>
      <c r="J21059" s="3"/>
      <c r="K21059" s="3"/>
      <c r="L21059" s="3"/>
      <c r="M21059" s="3"/>
      <c r="N21059" s="3"/>
      <c r="O21059" s="3"/>
      <c r="P21059" s="3"/>
      <c r="Q21059" s="3"/>
      <c r="R21059" s="3"/>
      <c r="S21059" s="3"/>
    </row>
    <row r="21060" spans="5:19" x14ac:dyDescent="0.3">
      <c r="E21060"/>
      <c r="F21060"/>
      <c r="G21060" s="3"/>
      <c r="H21060" s="3"/>
      <c r="I21060" s="3"/>
      <c r="J21060" s="3"/>
      <c r="K21060" s="3"/>
      <c r="L21060" s="3"/>
      <c r="M21060" s="3"/>
      <c r="N21060" s="3"/>
      <c r="O21060" s="3"/>
      <c r="P21060" s="3"/>
      <c r="Q21060" s="3"/>
      <c r="R21060" s="3"/>
      <c r="S21060" s="3"/>
    </row>
    <row r="21061" spans="5:19" x14ac:dyDescent="0.3">
      <c r="E21061"/>
      <c r="F21061"/>
      <c r="G21061" s="3"/>
      <c r="H21061" s="3"/>
      <c r="I21061" s="3"/>
      <c r="J21061" s="3"/>
      <c r="K21061" s="3"/>
      <c r="L21061" s="3"/>
      <c r="M21061" s="3"/>
      <c r="N21061" s="3"/>
      <c r="O21061" s="3"/>
      <c r="P21061" s="3"/>
      <c r="Q21061" s="3"/>
      <c r="R21061" s="3"/>
      <c r="S21061" s="3"/>
    </row>
    <row r="21062" spans="5:19" x14ac:dyDescent="0.3">
      <c r="E21062"/>
      <c r="F21062"/>
      <c r="G21062" s="3"/>
      <c r="H21062" s="3"/>
      <c r="I21062" s="3"/>
      <c r="J21062" s="3"/>
      <c r="K21062" s="3"/>
      <c r="L21062" s="3"/>
      <c r="M21062" s="3"/>
      <c r="N21062" s="3"/>
      <c r="O21062" s="3"/>
      <c r="P21062" s="3"/>
      <c r="Q21062" s="3"/>
      <c r="R21062" s="3"/>
      <c r="S21062" s="3"/>
    </row>
    <row r="21063" spans="5:19" x14ac:dyDescent="0.3">
      <c r="E21063"/>
      <c r="F21063"/>
      <c r="G21063" s="3"/>
      <c r="H21063" s="3"/>
      <c r="I21063" s="3"/>
      <c r="J21063" s="3"/>
      <c r="K21063" s="3"/>
      <c r="L21063" s="3"/>
      <c r="M21063" s="3"/>
      <c r="N21063" s="3"/>
      <c r="O21063" s="3"/>
      <c r="P21063" s="3"/>
      <c r="Q21063" s="3"/>
      <c r="R21063" s="3"/>
      <c r="S21063" s="3"/>
    </row>
    <row r="21064" spans="5:19" x14ac:dyDescent="0.3">
      <c r="E21064"/>
      <c r="F21064"/>
      <c r="G21064" s="3"/>
      <c r="H21064" s="3"/>
      <c r="I21064" s="3"/>
      <c r="J21064" s="3"/>
      <c r="K21064" s="3"/>
      <c r="L21064" s="3"/>
      <c r="M21064" s="3"/>
      <c r="N21064" s="3"/>
      <c r="O21064" s="3"/>
      <c r="P21064" s="3"/>
      <c r="Q21064" s="3"/>
      <c r="R21064" s="3"/>
      <c r="S21064" s="3"/>
    </row>
    <row r="21065" spans="5:19" x14ac:dyDescent="0.3">
      <c r="E21065"/>
      <c r="F21065"/>
      <c r="G21065" s="3"/>
      <c r="H21065" s="3"/>
      <c r="I21065" s="3"/>
      <c r="J21065" s="3"/>
      <c r="K21065" s="3"/>
      <c r="L21065" s="3"/>
      <c r="M21065" s="3"/>
      <c r="N21065" s="3"/>
      <c r="O21065" s="3"/>
      <c r="P21065" s="3"/>
      <c r="Q21065" s="3"/>
      <c r="R21065" s="3"/>
      <c r="S21065" s="3"/>
    </row>
    <row r="21066" spans="5:19" x14ac:dyDescent="0.3">
      <c r="E21066"/>
      <c r="F21066"/>
      <c r="G21066" s="3"/>
      <c r="H21066" s="3"/>
      <c r="I21066" s="3"/>
      <c r="J21066" s="3"/>
      <c r="K21066" s="3"/>
      <c r="L21066" s="3"/>
      <c r="M21066" s="3"/>
      <c r="N21066" s="3"/>
      <c r="O21066" s="3"/>
      <c r="P21066" s="3"/>
      <c r="Q21066" s="3"/>
      <c r="R21066" s="3"/>
      <c r="S21066" s="3"/>
    </row>
    <row r="21067" spans="5:19" x14ac:dyDescent="0.3">
      <c r="E21067"/>
      <c r="F21067"/>
      <c r="G21067" s="3"/>
      <c r="H21067" s="3"/>
      <c r="I21067" s="3"/>
      <c r="J21067" s="3"/>
      <c r="K21067" s="3"/>
      <c r="L21067" s="3"/>
      <c r="M21067" s="3"/>
      <c r="N21067" s="3"/>
      <c r="O21067" s="3"/>
      <c r="P21067" s="3"/>
      <c r="Q21067" s="3"/>
      <c r="R21067" s="3"/>
      <c r="S21067" s="3"/>
    </row>
    <row r="21068" spans="5:19" x14ac:dyDescent="0.3">
      <c r="E21068"/>
      <c r="F21068"/>
      <c r="G21068" s="3"/>
      <c r="H21068" s="3"/>
      <c r="I21068" s="3"/>
      <c r="J21068" s="3"/>
      <c r="K21068" s="3"/>
      <c r="L21068" s="3"/>
      <c r="M21068" s="3"/>
      <c r="N21068" s="3"/>
      <c r="O21068" s="3"/>
      <c r="P21068" s="3"/>
      <c r="Q21068" s="3"/>
      <c r="R21068" s="3"/>
      <c r="S21068" s="3"/>
    </row>
    <row r="21069" spans="5:19" x14ac:dyDescent="0.3">
      <c r="E21069"/>
      <c r="F21069"/>
      <c r="G21069" s="3"/>
      <c r="H21069" s="3"/>
      <c r="I21069" s="3"/>
      <c r="J21069" s="3"/>
      <c r="K21069" s="3"/>
      <c r="L21069" s="3"/>
      <c r="M21069" s="3"/>
      <c r="N21069" s="3"/>
      <c r="O21069" s="3"/>
      <c r="P21069" s="3"/>
      <c r="Q21069" s="3"/>
      <c r="R21069" s="3"/>
      <c r="S21069" s="3"/>
    </row>
    <row r="21070" spans="5:19" x14ac:dyDescent="0.3">
      <c r="E21070"/>
      <c r="F21070"/>
      <c r="G21070" s="3"/>
      <c r="H21070" s="3"/>
      <c r="I21070" s="3"/>
      <c r="J21070" s="3"/>
      <c r="K21070" s="3"/>
      <c r="L21070" s="3"/>
      <c r="M21070" s="3"/>
      <c r="N21070" s="3"/>
      <c r="O21070" s="3"/>
      <c r="P21070" s="3"/>
      <c r="Q21070" s="3"/>
      <c r="R21070" s="3"/>
      <c r="S21070" s="3"/>
    </row>
    <row r="21071" spans="5:19" x14ac:dyDescent="0.3">
      <c r="E21071"/>
      <c r="F21071"/>
      <c r="G21071" s="3"/>
      <c r="H21071" s="3"/>
      <c r="I21071" s="3"/>
      <c r="J21071" s="3"/>
      <c r="K21071" s="3"/>
      <c r="L21071" s="3"/>
      <c r="M21071" s="3"/>
      <c r="N21071" s="3"/>
      <c r="O21071" s="3"/>
      <c r="P21071" s="3"/>
      <c r="Q21071" s="3"/>
      <c r="R21071" s="3"/>
      <c r="S21071" s="3"/>
    </row>
    <row r="21072" spans="5:19" x14ac:dyDescent="0.3">
      <c r="E21072"/>
      <c r="F21072"/>
      <c r="G21072" s="3"/>
      <c r="H21072" s="3"/>
      <c r="I21072" s="3"/>
      <c r="J21072" s="3"/>
      <c r="K21072" s="3"/>
      <c r="L21072" s="3"/>
      <c r="M21072" s="3"/>
      <c r="N21072" s="3"/>
      <c r="O21072" s="3"/>
      <c r="P21072" s="3"/>
      <c r="Q21072" s="3"/>
      <c r="R21072" s="3"/>
      <c r="S21072" s="3"/>
    </row>
    <row r="21073" spans="5:19" x14ac:dyDescent="0.3">
      <c r="E21073"/>
      <c r="F21073"/>
      <c r="G21073" s="3"/>
      <c r="H21073" s="3"/>
      <c r="I21073" s="3"/>
      <c r="J21073" s="3"/>
      <c r="K21073" s="3"/>
      <c r="L21073" s="3"/>
      <c r="M21073" s="3"/>
      <c r="N21073" s="3"/>
      <c r="O21073" s="3"/>
      <c r="P21073" s="3"/>
      <c r="Q21073" s="3"/>
      <c r="R21073" s="3"/>
      <c r="S21073" s="3"/>
    </row>
    <row r="21074" spans="5:19" x14ac:dyDescent="0.3">
      <c r="E21074"/>
      <c r="F21074"/>
      <c r="G21074" s="3"/>
      <c r="H21074" s="3"/>
      <c r="I21074" s="3"/>
      <c r="J21074" s="3"/>
      <c r="K21074" s="3"/>
      <c r="L21074" s="3"/>
      <c r="M21074" s="3"/>
      <c r="N21074" s="3"/>
      <c r="O21074" s="3"/>
      <c r="P21074" s="3"/>
      <c r="Q21074" s="3"/>
      <c r="R21074" s="3"/>
      <c r="S21074" s="3"/>
    </row>
    <row r="21075" spans="5:19" x14ac:dyDescent="0.3">
      <c r="E21075"/>
      <c r="F21075"/>
      <c r="G21075" s="3"/>
      <c r="H21075" s="3"/>
      <c r="I21075" s="3"/>
      <c r="J21075" s="3"/>
      <c r="K21075" s="3"/>
      <c r="L21075" s="3"/>
      <c r="M21075" s="3"/>
      <c r="N21075" s="3"/>
      <c r="O21075" s="3"/>
      <c r="P21075" s="3"/>
      <c r="Q21075" s="3"/>
      <c r="R21075" s="3"/>
      <c r="S21075" s="3"/>
    </row>
    <row r="21076" spans="5:19" x14ac:dyDescent="0.3">
      <c r="E21076"/>
      <c r="F21076"/>
      <c r="G21076" s="3"/>
      <c r="H21076" s="3"/>
      <c r="I21076" s="3"/>
      <c r="J21076" s="3"/>
      <c r="K21076" s="3"/>
      <c r="L21076" s="3"/>
      <c r="M21076" s="3"/>
      <c r="N21076" s="3"/>
      <c r="O21076" s="3"/>
      <c r="P21076" s="3"/>
      <c r="Q21076" s="3"/>
      <c r="R21076" s="3"/>
      <c r="S21076" s="3"/>
    </row>
    <row r="21077" spans="5:19" x14ac:dyDescent="0.3">
      <c r="E21077"/>
      <c r="F21077"/>
      <c r="G21077" s="3"/>
      <c r="H21077" s="3"/>
      <c r="I21077" s="3"/>
      <c r="J21077" s="3"/>
      <c r="K21077" s="3"/>
      <c r="L21077" s="3"/>
      <c r="M21077" s="3"/>
      <c r="N21077" s="3"/>
      <c r="O21077" s="3"/>
      <c r="P21077" s="3"/>
      <c r="Q21077" s="3"/>
      <c r="R21077" s="3"/>
      <c r="S21077" s="3"/>
    </row>
    <row r="21078" spans="5:19" x14ac:dyDescent="0.3">
      <c r="E21078"/>
      <c r="F21078"/>
      <c r="G21078" s="3"/>
      <c r="H21078" s="3"/>
      <c r="I21078" s="3"/>
      <c r="J21078" s="3"/>
      <c r="K21078" s="3"/>
      <c r="L21078" s="3"/>
      <c r="M21078" s="3"/>
      <c r="N21078" s="3"/>
      <c r="O21078" s="3"/>
      <c r="P21078" s="3"/>
      <c r="Q21078" s="3"/>
      <c r="R21078" s="3"/>
      <c r="S21078" s="3"/>
    </row>
    <row r="21079" spans="5:19" x14ac:dyDescent="0.3">
      <c r="E21079"/>
      <c r="F21079"/>
      <c r="G21079" s="3"/>
      <c r="H21079" s="3"/>
      <c r="I21079" s="3"/>
      <c r="J21079" s="3"/>
      <c r="K21079" s="3"/>
      <c r="L21079" s="3"/>
      <c r="M21079" s="3"/>
      <c r="N21079" s="3"/>
      <c r="O21079" s="3"/>
      <c r="P21079" s="3"/>
      <c r="Q21079" s="3"/>
      <c r="R21079" s="3"/>
      <c r="S21079" s="3"/>
    </row>
    <row r="21080" spans="5:19" x14ac:dyDescent="0.3">
      <c r="E21080"/>
      <c r="F21080"/>
      <c r="G21080" s="3"/>
      <c r="H21080" s="3"/>
      <c r="I21080" s="3"/>
      <c r="J21080" s="3"/>
      <c r="K21080" s="3"/>
      <c r="L21080" s="3"/>
      <c r="M21080" s="3"/>
      <c r="N21080" s="3"/>
      <c r="O21080" s="3"/>
      <c r="P21080" s="3"/>
      <c r="Q21080" s="3"/>
      <c r="R21080" s="3"/>
      <c r="S21080" s="3"/>
    </row>
    <row r="21081" spans="5:19" x14ac:dyDescent="0.3">
      <c r="E21081"/>
      <c r="F21081"/>
      <c r="G21081" s="3"/>
      <c r="H21081" s="3"/>
      <c r="I21081" s="3"/>
      <c r="J21081" s="3"/>
      <c r="K21081" s="3"/>
      <c r="L21081" s="3"/>
      <c r="M21081" s="3"/>
      <c r="N21081" s="3"/>
      <c r="O21081" s="3"/>
      <c r="P21081" s="3"/>
      <c r="Q21081" s="3"/>
      <c r="R21081" s="3"/>
      <c r="S21081" s="3"/>
    </row>
    <row r="21082" spans="5:19" x14ac:dyDescent="0.3">
      <c r="E21082"/>
      <c r="F21082"/>
      <c r="G21082" s="3"/>
      <c r="H21082" s="3"/>
      <c r="I21082" s="3"/>
      <c r="J21082" s="3"/>
      <c r="K21082" s="3"/>
      <c r="L21082" s="3"/>
      <c r="M21082" s="3"/>
      <c r="N21082" s="3"/>
      <c r="O21082" s="3"/>
      <c r="P21082" s="3"/>
      <c r="Q21082" s="3"/>
      <c r="R21082" s="3"/>
      <c r="S21082" s="3"/>
    </row>
    <row r="21083" spans="5:19" x14ac:dyDescent="0.3">
      <c r="E21083"/>
      <c r="F21083"/>
      <c r="G21083" s="3"/>
      <c r="H21083" s="3"/>
      <c r="I21083" s="3"/>
      <c r="J21083" s="3"/>
      <c r="K21083" s="3"/>
      <c r="L21083" s="3"/>
      <c r="M21083" s="3"/>
      <c r="N21083" s="3"/>
      <c r="O21083" s="3"/>
      <c r="P21083" s="3"/>
      <c r="Q21083" s="3"/>
      <c r="R21083" s="3"/>
      <c r="S21083" s="3"/>
    </row>
    <row r="21084" spans="5:19" x14ac:dyDescent="0.3">
      <c r="E21084"/>
      <c r="F21084"/>
      <c r="G21084" s="3"/>
      <c r="H21084" s="3"/>
      <c r="I21084" s="3"/>
      <c r="J21084" s="3"/>
      <c r="K21084" s="3"/>
      <c r="L21084" s="3"/>
      <c r="M21084" s="3"/>
      <c r="N21084" s="3"/>
      <c r="O21084" s="3"/>
      <c r="P21084" s="3"/>
      <c r="Q21084" s="3"/>
      <c r="R21084" s="3"/>
      <c r="S21084" s="3"/>
    </row>
    <row r="21085" spans="5:19" x14ac:dyDescent="0.3">
      <c r="E21085"/>
      <c r="F21085"/>
      <c r="G21085" s="3"/>
      <c r="H21085" s="3"/>
      <c r="I21085" s="3"/>
      <c r="J21085" s="3"/>
      <c r="K21085" s="3"/>
      <c r="L21085" s="3"/>
      <c r="M21085" s="3"/>
      <c r="N21085" s="3"/>
      <c r="O21085" s="3"/>
      <c r="P21085" s="3"/>
      <c r="Q21085" s="3"/>
      <c r="R21085" s="3"/>
      <c r="S21085" s="3"/>
    </row>
    <row r="21086" spans="5:19" x14ac:dyDescent="0.3">
      <c r="E21086"/>
      <c r="F21086"/>
      <c r="G21086" s="3"/>
      <c r="H21086" s="3"/>
      <c r="I21086" s="3"/>
      <c r="J21086" s="3"/>
      <c r="K21086" s="3"/>
      <c r="L21086" s="3"/>
      <c r="M21086" s="3"/>
      <c r="N21086" s="3"/>
      <c r="O21086" s="3"/>
      <c r="P21086" s="3"/>
      <c r="Q21086" s="3"/>
      <c r="R21086" s="3"/>
      <c r="S21086" s="3"/>
    </row>
    <row r="21087" spans="5:19" x14ac:dyDescent="0.3">
      <c r="E21087"/>
      <c r="F21087"/>
      <c r="G21087" s="3"/>
      <c r="H21087" s="3"/>
      <c r="I21087" s="3"/>
      <c r="J21087" s="3"/>
      <c r="K21087" s="3"/>
      <c r="L21087" s="3"/>
      <c r="M21087" s="3"/>
      <c r="N21087" s="3"/>
      <c r="O21087" s="3"/>
      <c r="P21087" s="3"/>
      <c r="Q21087" s="3"/>
      <c r="R21087" s="3"/>
      <c r="S21087" s="3"/>
    </row>
    <row r="21088" spans="5:19" x14ac:dyDescent="0.3">
      <c r="E21088"/>
      <c r="F21088"/>
      <c r="G21088" s="3"/>
      <c r="H21088" s="3"/>
      <c r="I21088" s="3"/>
      <c r="J21088" s="3"/>
      <c r="K21088" s="3"/>
      <c r="L21088" s="3"/>
      <c r="M21088" s="3"/>
      <c r="N21088" s="3"/>
      <c r="O21088" s="3"/>
      <c r="P21088" s="3"/>
      <c r="Q21088" s="3"/>
      <c r="R21088" s="3"/>
      <c r="S21088" s="3"/>
    </row>
    <row r="21089" spans="5:19" x14ac:dyDescent="0.3">
      <c r="E21089"/>
      <c r="F21089"/>
      <c r="G21089" s="3"/>
      <c r="H21089" s="3"/>
      <c r="I21089" s="3"/>
      <c r="J21089" s="3"/>
      <c r="K21089" s="3"/>
      <c r="L21089" s="3"/>
      <c r="M21089" s="3"/>
      <c r="N21089" s="3"/>
      <c r="O21089" s="3"/>
      <c r="P21089" s="3"/>
      <c r="Q21089" s="3"/>
      <c r="R21089" s="3"/>
      <c r="S21089" s="3"/>
    </row>
    <row r="21090" spans="5:19" x14ac:dyDescent="0.3">
      <c r="E21090"/>
      <c r="F21090"/>
      <c r="G21090" s="3"/>
      <c r="H21090" s="3"/>
      <c r="I21090" s="3"/>
      <c r="J21090" s="3"/>
      <c r="K21090" s="3"/>
      <c r="L21090" s="3"/>
      <c r="M21090" s="3"/>
      <c r="N21090" s="3"/>
      <c r="O21090" s="3"/>
      <c r="P21090" s="3"/>
      <c r="Q21090" s="3"/>
      <c r="R21090" s="3"/>
      <c r="S21090" s="3"/>
    </row>
    <row r="21091" spans="5:19" x14ac:dyDescent="0.3">
      <c r="E21091"/>
      <c r="F21091"/>
      <c r="G21091" s="3"/>
      <c r="H21091" s="3"/>
      <c r="I21091" s="3"/>
      <c r="J21091" s="3"/>
      <c r="K21091" s="3"/>
      <c r="L21091" s="3"/>
      <c r="M21091" s="3"/>
      <c r="N21091" s="3"/>
      <c r="O21091" s="3"/>
      <c r="P21091" s="3"/>
      <c r="Q21091" s="3"/>
      <c r="R21091" s="3"/>
      <c r="S21091" s="3"/>
    </row>
    <row r="21092" spans="5:19" x14ac:dyDescent="0.3">
      <c r="E21092"/>
      <c r="F21092"/>
      <c r="G21092" s="3"/>
      <c r="H21092" s="3"/>
      <c r="I21092" s="3"/>
      <c r="J21092" s="3"/>
      <c r="K21092" s="3"/>
      <c r="L21092" s="3"/>
      <c r="M21092" s="3"/>
      <c r="N21092" s="3"/>
      <c r="O21092" s="3"/>
      <c r="P21092" s="3"/>
      <c r="Q21092" s="3"/>
      <c r="R21092" s="3"/>
      <c r="S21092" s="3"/>
    </row>
    <row r="21093" spans="5:19" x14ac:dyDescent="0.3">
      <c r="E21093"/>
      <c r="F21093"/>
      <c r="G21093" s="3"/>
      <c r="H21093" s="3"/>
      <c r="I21093" s="3"/>
      <c r="J21093" s="3"/>
      <c r="K21093" s="3"/>
      <c r="L21093" s="3"/>
      <c r="M21093" s="3"/>
      <c r="N21093" s="3"/>
      <c r="O21093" s="3"/>
      <c r="P21093" s="3"/>
      <c r="Q21093" s="3"/>
      <c r="R21093" s="3"/>
      <c r="S21093" s="3"/>
    </row>
    <row r="21094" spans="5:19" x14ac:dyDescent="0.3">
      <c r="E21094"/>
      <c r="F21094"/>
      <c r="G21094" s="3"/>
      <c r="H21094" s="3"/>
      <c r="I21094" s="3"/>
      <c r="J21094" s="3"/>
      <c r="K21094" s="3"/>
      <c r="L21094" s="3"/>
      <c r="M21094" s="3"/>
      <c r="N21094" s="3"/>
      <c r="O21094" s="3"/>
      <c r="P21094" s="3"/>
      <c r="Q21094" s="3"/>
      <c r="R21094" s="3"/>
      <c r="S21094" s="3"/>
    </row>
    <row r="21095" spans="5:19" x14ac:dyDescent="0.3">
      <c r="E21095"/>
      <c r="F21095"/>
      <c r="G21095" s="3"/>
      <c r="H21095" s="3"/>
      <c r="I21095" s="3"/>
      <c r="J21095" s="3"/>
      <c r="K21095" s="3"/>
      <c r="L21095" s="3"/>
      <c r="M21095" s="3"/>
      <c r="N21095" s="3"/>
      <c r="O21095" s="3"/>
      <c r="P21095" s="3"/>
      <c r="Q21095" s="3"/>
      <c r="R21095" s="3"/>
      <c r="S21095" s="3"/>
    </row>
    <row r="21096" spans="5:19" x14ac:dyDescent="0.3">
      <c r="E21096"/>
      <c r="F21096"/>
      <c r="G21096" s="3"/>
      <c r="H21096" s="3"/>
      <c r="I21096" s="3"/>
      <c r="J21096" s="3"/>
      <c r="K21096" s="3"/>
      <c r="L21096" s="3"/>
      <c r="M21096" s="3"/>
      <c r="N21096" s="3"/>
      <c r="O21096" s="3"/>
      <c r="P21096" s="3"/>
      <c r="Q21096" s="3"/>
      <c r="R21096" s="3"/>
      <c r="S21096" s="3"/>
    </row>
    <row r="21097" spans="5:19" x14ac:dyDescent="0.3">
      <c r="E21097"/>
      <c r="F21097"/>
      <c r="G21097" s="3"/>
      <c r="H21097" s="3"/>
      <c r="I21097" s="3"/>
      <c r="J21097" s="3"/>
      <c r="K21097" s="3"/>
      <c r="L21097" s="3"/>
      <c r="M21097" s="3"/>
      <c r="N21097" s="3"/>
      <c r="O21097" s="3"/>
      <c r="P21097" s="3"/>
      <c r="Q21097" s="3"/>
      <c r="R21097" s="3"/>
      <c r="S21097" s="3"/>
    </row>
    <row r="21098" spans="5:19" x14ac:dyDescent="0.3">
      <c r="E21098"/>
      <c r="F21098"/>
      <c r="G21098" s="3"/>
      <c r="H21098" s="3"/>
      <c r="I21098" s="3"/>
      <c r="J21098" s="3"/>
      <c r="K21098" s="3"/>
      <c r="L21098" s="3"/>
      <c r="M21098" s="3"/>
      <c r="N21098" s="3"/>
      <c r="O21098" s="3"/>
      <c r="P21098" s="3"/>
      <c r="Q21098" s="3"/>
      <c r="R21098" s="3"/>
      <c r="S21098" s="3"/>
    </row>
    <row r="21099" spans="5:19" x14ac:dyDescent="0.3">
      <c r="E21099"/>
      <c r="F21099"/>
      <c r="G21099" s="3"/>
      <c r="H21099" s="3"/>
      <c r="I21099" s="3"/>
      <c r="J21099" s="3"/>
      <c r="K21099" s="3"/>
      <c r="L21099" s="3"/>
      <c r="M21099" s="3"/>
      <c r="N21099" s="3"/>
      <c r="O21099" s="3"/>
      <c r="P21099" s="3"/>
      <c r="Q21099" s="3"/>
      <c r="R21099" s="3"/>
      <c r="S21099" s="3"/>
    </row>
    <row r="21100" spans="5:19" x14ac:dyDescent="0.3">
      <c r="E21100"/>
      <c r="F21100"/>
      <c r="G21100" s="3"/>
      <c r="H21100" s="3"/>
      <c r="I21100" s="3"/>
      <c r="J21100" s="3"/>
      <c r="K21100" s="3"/>
      <c r="L21100" s="3"/>
      <c r="M21100" s="3"/>
      <c r="N21100" s="3"/>
      <c r="O21100" s="3"/>
      <c r="P21100" s="3"/>
      <c r="Q21100" s="3"/>
      <c r="R21100" s="3"/>
      <c r="S21100" s="3"/>
    </row>
    <row r="21101" spans="5:19" x14ac:dyDescent="0.3">
      <c r="E21101"/>
      <c r="F21101"/>
      <c r="G21101" s="3"/>
      <c r="H21101" s="3"/>
      <c r="I21101" s="3"/>
      <c r="J21101" s="3"/>
      <c r="K21101" s="3"/>
      <c r="L21101" s="3"/>
      <c r="M21101" s="3"/>
      <c r="N21101" s="3"/>
      <c r="O21101" s="3"/>
      <c r="P21101" s="3"/>
      <c r="Q21101" s="3"/>
      <c r="R21101" s="3"/>
      <c r="S21101" s="3"/>
    </row>
    <row r="21102" spans="5:19" x14ac:dyDescent="0.3">
      <c r="E21102"/>
      <c r="F21102"/>
      <c r="G21102" s="3"/>
      <c r="H21102" s="3"/>
      <c r="I21102" s="3"/>
      <c r="J21102" s="3"/>
      <c r="K21102" s="3"/>
      <c r="L21102" s="3"/>
      <c r="M21102" s="3"/>
      <c r="N21102" s="3"/>
      <c r="O21102" s="3"/>
      <c r="P21102" s="3"/>
      <c r="Q21102" s="3"/>
      <c r="R21102" s="3"/>
      <c r="S21102" s="3"/>
    </row>
    <row r="21103" spans="5:19" x14ac:dyDescent="0.3">
      <c r="E21103"/>
      <c r="F21103"/>
      <c r="G21103" s="3"/>
      <c r="H21103" s="3"/>
      <c r="I21103" s="3"/>
      <c r="J21103" s="3"/>
      <c r="K21103" s="3"/>
      <c r="L21103" s="3"/>
      <c r="M21103" s="3"/>
      <c r="N21103" s="3"/>
      <c r="O21103" s="3"/>
      <c r="P21103" s="3"/>
      <c r="Q21103" s="3"/>
      <c r="R21103" s="3"/>
      <c r="S21103" s="3"/>
    </row>
    <row r="21104" spans="5:19" x14ac:dyDescent="0.3">
      <c r="E21104"/>
      <c r="F21104"/>
      <c r="G21104" s="3"/>
      <c r="H21104" s="3"/>
      <c r="I21104" s="3"/>
      <c r="J21104" s="3"/>
      <c r="K21104" s="3"/>
      <c r="L21104" s="3"/>
      <c r="M21104" s="3"/>
      <c r="N21104" s="3"/>
      <c r="O21104" s="3"/>
      <c r="P21104" s="3"/>
      <c r="Q21104" s="3"/>
      <c r="R21104" s="3"/>
      <c r="S21104" s="3"/>
    </row>
    <row r="21105" spans="5:19" x14ac:dyDescent="0.3">
      <c r="E21105"/>
      <c r="F21105"/>
      <c r="G21105" s="3"/>
      <c r="H21105" s="3"/>
      <c r="I21105" s="3"/>
      <c r="J21105" s="3"/>
      <c r="K21105" s="3"/>
      <c r="L21105" s="3"/>
      <c r="M21105" s="3"/>
      <c r="N21105" s="3"/>
      <c r="O21105" s="3"/>
      <c r="P21105" s="3"/>
      <c r="Q21105" s="3"/>
      <c r="R21105" s="3"/>
      <c r="S21105" s="3"/>
    </row>
    <row r="21106" spans="5:19" x14ac:dyDescent="0.3">
      <c r="E21106"/>
      <c r="F21106"/>
      <c r="G21106" s="3"/>
      <c r="H21106" s="3"/>
      <c r="I21106" s="3"/>
      <c r="J21106" s="3"/>
      <c r="K21106" s="3"/>
      <c r="L21106" s="3"/>
      <c r="M21106" s="3"/>
      <c r="N21106" s="3"/>
      <c r="O21106" s="3"/>
      <c r="P21106" s="3"/>
      <c r="Q21106" s="3"/>
      <c r="R21106" s="3"/>
      <c r="S21106" s="3"/>
    </row>
    <row r="21107" spans="5:19" x14ac:dyDescent="0.3">
      <c r="E21107"/>
      <c r="F21107"/>
      <c r="G21107" s="3"/>
      <c r="H21107" s="3"/>
      <c r="I21107" s="3"/>
      <c r="J21107" s="3"/>
      <c r="K21107" s="3"/>
      <c r="L21107" s="3"/>
      <c r="M21107" s="3"/>
      <c r="N21107" s="3"/>
      <c r="O21107" s="3"/>
      <c r="P21107" s="3"/>
      <c r="Q21107" s="3"/>
      <c r="R21107" s="3"/>
      <c r="S21107" s="3"/>
    </row>
    <row r="21108" spans="5:19" x14ac:dyDescent="0.3">
      <c r="E21108"/>
      <c r="F21108"/>
      <c r="G21108" s="3"/>
      <c r="H21108" s="3"/>
      <c r="I21108" s="3"/>
      <c r="J21108" s="3"/>
      <c r="K21108" s="3"/>
      <c r="L21108" s="3"/>
      <c r="M21108" s="3"/>
      <c r="N21108" s="3"/>
      <c r="O21108" s="3"/>
      <c r="P21108" s="3"/>
      <c r="Q21108" s="3"/>
      <c r="R21108" s="3"/>
      <c r="S21108" s="3"/>
    </row>
    <row r="21109" spans="5:19" x14ac:dyDescent="0.3">
      <c r="E21109"/>
      <c r="F21109"/>
      <c r="G21109" s="3"/>
      <c r="H21109" s="3"/>
      <c r="I21109" s="3"/>
      <c r="J21109" s="3"/>
      <c r="K21109" s="3"/>
      <c r="L21109" s="3"/>
      <c r="M21109" s="3"/>
      <c r="N21109" s="3"/>
      <c r="O21109" s="3"/>
      <c r="P21109" s="3"/>
      <c r="Q21109" s="3"/>
      <c r="R21109" s="3"/>
      <c r="S21109" s="3"/>
    </row>
    <row r="21110" spans="5:19" x14ac:dyDescent="0.3">
      <c r="E21110"/>
      <c r="F21110"/>
      <c r="G21110" s="3"/>
      <c r="H21110" s="3"/>
      <c r="I21110" s="3"/>
      <c r="J21110" s="3"/>
      <c r="K21110" s="3"/>
      <c r="L21110" s="3"/>
      <c r="M21110" s="3"/>
      <c r="N21110" s="3"/>
      <c r="O21110" s="3"/>
      <c r="P21110" s="3"/>
      <c r="Q21110" s="3"/>
      <c r="R21110" s="3"/>
      <c r="S21110" s="3"/>
    </row>
    <row r="21111" spans="5:19" x14ac:dyDescent="0.3">
      <c r="E21111"/>
      <c r="F21111"/>
      <c r="G21111" s="3"/>
      <c r="H21111" s="3"/>
      <c r="I21111" s="3"/>
      <c r="J21111" s="3"/>
      <c r="K21111" s="3"/>
      <c r="L21111" s="3"/>
      <c r="M21111" s="3"/>
      <c r="N21111" s="3"/>
      <c r="O21111" s="3"/>
      <c r="P21111" s="3"/>
      <c r="Q21111" s="3"/>
      <c r="R21111" s="3"/>
      <c r="S21111" s="3"/>
    </row>
    <row r="21112" spans="5:19" x14ac:dyDescent="0.3">
      <c r="E21112"/>
      <c r="F21112"/>
      <c r="G21112" s="3"/>
      <c r="H21112" s="3"/>
      <c r="I21112" s="3"/>
      <c r="J21112" s="3"/>
      <c r="K21112" s="3"/>
      <c r="L21112" s="3"/>
      <c r="M21112" s="3"/>
      <c r="N21112" s="3"/>
      <c r="O21112" s="3"/>
      <c r="P21112" s="3"/>
      <c r="Q21112" s="3"/>
      <c r="R21112" s="3"/>
      <c r="S21112" s="3"/>
    </row>
    <row r="21113" spans="5:19" x14ac:dyDescent="0.3">
      <c r="E21113"/>
      <c r="F21113"/>
      <c r="G21113" s="3"/>
      <c r="H21113" s="3"/>
      <c r="I21113" s="3"/>
      <c r="J21113" s="3"/>
      <c r="K21113" s="3"/>
      <c r="L21113" s="3"/>
      <c r="M21113" s="3"/>
      <c r="N21113" s="3"/>
      <c r="O21113" s="3"/>
      <c r="P21113" s="3"/>
      <c r="Q21113" s="3"/>
      <c r="R21113" s="3"/>
      <c r="S21113" s="3"/>
    </row>
    <row r="21114" spans="5:19" x14ac:dyDescent="0.3">
      <c r="E21114"/>
      <c r="F21114"/>
      <c r="G21114" s="3"/>
      <c r="H21114" s="3"/>
      <c r="I21114" s="3"/>
      <c r="J21114" s="3"/>
      <c r="K21114" s="3"/>
      <c r="L21114" s="3"/>
      <c r="M21114" s="3"/>
      <c r="N21114" s="3"/>
      <c r="O21114" s="3"/>
      <c r="P21114" s="3"/>
      <c r="Q21114" s="3"/>
      <c r="R21114" s="3"/>
      <c r="S21114" s="3"/>
    </row>
    <row r="21115" spans="5:19" x14ac:dyDescent="0.3">
      <c r="E21115"/>
      <c r="F21115"/>
      <c r="G21115" s="3"/>
      <c r="H21115" s="3"/>
      <c r="I21115" s="3"/>
      <c r="J21115" s="3"/>
      <c r="K21115" s="3"/>
      <c r="L21115" s="3"/>
      <c r="M21115" s="3"/>
      <c r="N21115" s="3"/>
      <c r="O21115" s="3"/>
      <c r="P21115" s="3"/>
      <c r="Q21115" s="3"/>
      <c r="R21115" s="3"/>
      <c r="S21115" s="3"/>
    </row>
    <row r="21116" spans="5:19" x14ac:dyDescent="0.3">
      <c r="E21116"/>
      <c r="F21116"/>
      <c r="G21116" s="3"/>
      <c r="H21116" s="3"/>
      <c r="I21116" s="3"/>
      <c r="J21116" s="3"/>
      <c r="K21116" s="3"/>
      <c r="L21116" s="3"/>
      <c r="M21116" s="3"/>
      <c r="N21116" s="3"/>
      <c r="O21116" s="3"/>
      <c r="P21116" s="3"/>
      <c r="Q21116" s="3"/>
      <c r="R21116" s="3"/>
      <c r="S21116" s="3"/>
    </row>
    <row r="21117" spans="5:19" x14ac:dyDescent="0.3">
      <c r="E21117"/>
      <c r="F21117"/>
      <c r="G21117" s="3"/>
      <c r="H21117" s="3"/>
      <c r="I21117" s="3"/>
      <c r="J21117" s="3"/>
      <c r="K21117" s="3"/>
      <c r="L21117" s="3"/>
      <c r="M21117" s="3"/>
      <c r="N21117" s="3"/>
      <c r="O21117" s="3"/>
      <c r="P21117" s="3"/>
      <c r="Q21117" s="3"/>
      <c r="R21117" s="3"/>
      <c r="S21117" s="3"/>
    </row>
    <row r="21118" spans="5:19" x14ac:dyDescent="0.3">
      <c r="E21118"/>
      <c r="F21118"/>
      <c r="G21118" s="3"/>
      <c r="H21118" s="3"/>
      <c r="I21118" s="3"/>
      <c r="J21118" s="3"/>
      <c r="K21118" s="3"/>
      <c r="L21118" s="3"/>
      <c r="M21118" s="3"/>
      <c r="N21118" s="3"/>
      <c r="O21118" s="3"/>
      <c r="P21118" s="3"/>
      <c r="Q21118" s="3"/>
      <c r="R21118" s="3"/>
      <c r="S21118" s="3"/>
    </row>
    <row r="21119" spans="5:19" x14ac:dyDescent="0.3">
      <c r="E21119"/>
      <c r="F21119"/>
      <c r="G21119" s="3"/>
      <c r="H21119" s="3"/>
      <c r="I21119" s="3"/>
      <c r="J21119" s="3"/>
      <c r="K21119" s="3"/>
      <c r="L21119" s="3"/>
      <c r="M21119" s="3"/>
      <c r="N21119" s="3"/>
      <c r="O21119" s="3"/>
      <c r="P21119" s="3"/>
      <c r="Q21119" s="3"/>
      <c r="R21119" s="3"/>
      <c r="S21119" s="3"/>
    </row>
    <row r="21120" spans="5:19" x14ac:dyDescent="0.3">
      <c r="E21120"/>
      <c r="F21120"/>
      <c r="G21120" s="3"/>
      <c r="H21120" s="3"/>
      <c r="I21120" s="3"/>
      <c r="J21120" s="3"/>
      <c r="K21120" s="3"/>
      <c r="L21120" s="3"/>
      <c r="M21120" s="3"/>
      <c r="N21120" s="3"/>
      <c r="O21120" s="3"/>
      <c r="P21120" s="3"/>
      <c r="Q21120" s="3"/>
      <c r="R21120" s="3"/>
      <c r="S21120" s="3"/>
    </row>
    <row r="21121" spans="5:19" x14ac:dyDescent="0.3">
      <c r="E21121"/>
      <c r="F21121"/>
      <c r="G21121" s="3"/>
      <c r="H21121" s="3"/>
      <c r="I21121" s="3"/>
      <c r="J21121" s="3"/>
      <c r="K21121" s="3"/>
      <c r="L21121" s="3"/>
      <c r="M21121" s="3"/>
      <c r="N21121" s="3"/>
      <c r="O21121" s="3"/>
      <c r="P21121" s="3"/>
      <c r="Q21121" s="3"/>
      <c r="R21121" s="3"/>
      <c r="S21121" s="3"/>
    </row>
    <row r="21122" spans="5:19" x14ac:dyDescent="0.3">
      <c r="E21122"/>
      <c r="F21122"/>
      <c r="G21122" s="3"/>
      <c r="H21122" s="3"/>
      <c r="I21122" s="3"/>
      <c r="J21122" s="3"/>
      <c r="K21122" s="3"/>
      <c r="L21122" s="3"/>
      <c r="M21122" s="3"/>
      <c r="N21122" s="3"/>
      <c r="O21122" s="3"/>
      <c r="P21122" s="3"/>
      <c r="Q21122" s="3"/>
      <c r="R21122" s="3"/>
      <c r="S21122" s="3"/>
    </row>
    <row r="21123" spans="5:19" x14ac:dyDescent="0.3">
      <c r="E21123"/>
      <c r="F21123"/>
      <c r="G21123" s="3"/>
      <c r="H21123" s="3"/>
      <c r="I21123" s="3"/>
      <c r="J21123" s="3"/>
      <c r="K21123" s="3"/>
      <c r="L21123" s="3"/>
      <c r="M21123" s="3"/>
      <c r="N21123" s="3"/>
      <c r="O21123" s="3"/>
      <c r="P21123" s="3"/>
      <c r="Q21123" s="3"/>
      <c r="R21123" s="3"/>
      <c r="S21123" s="3"/>
    </row>
    <row r="21124" spans="5:19" x14ac:dyDescent="0.3">
      <c r="E21124"/>
      <c r="F21124"/>
      <c r="G21124" s="3"/>
      <c r="H21124" s="3"/>
      <c r="I21124" s="3"/>
      <c r="J21124" s="3"/>
      <c r="K21124" s="3"/>
      <c r="L21124" s="3"/>
      <c r="M21124" s="3"/>
      <c r="N21124" s="3"/>
      <c r="O21124" s="3"/>
      <c r="P21124" s="3"/>
      <c r="Q21124" s="3"/>
      <c r="R21124" s="3"/>
      <c r="S21124" s="3"/>
    </row>
    <row r="21125" spans="5:19" x14ac:dyDescent="0.3">
      <c r="E21125"/>
      <c r="F21125"/>
      <c r="G21125" s="3"/>
      <c r="H21125" s="3"/>
      <c r="I21125" s="3"/>
      <c r="J21125" s="3"/>
      <c r="K21125" s="3"/>
      <c r="L21125" s="3"/>
      <c r="M21125" s="3"/>
      <c r="N21125" s="3"/>
      <c r="O21125" s="3"/>
      <c r="P21125" s="3"/>
      <c r="Q21125" s="3"/>
      <c r="R21125" s="3"/>
      <c r="S21125" s="3"/>
    </row>
    <row r="21126" spans="5:19" x14ac:dyDescent="0.3">
      <c r="E21126"/>
      <c r="F21126"/>
      <c r="G21126" s="3"/>
      <c r="H21126" s="3"/>
      <c r="I21126" s="3"/>
      <c r="J21126" s="3"/>
      <c r="K21126" s="3"/>
      <c r="L21126" s="3"/>
      <c r="M21126" s="3"/>
      <c r="N21126" s="3"/>
      <c r="O21126" s="3"/>
      <c r="P21126" s="3"/>
      <c r="Q21126" s="3"/>
      <c r="R21126" s="3"/>
      <c r="S21126" s="3"/>
    </row>
    <row r="21127" spans="5:19" x14ac:dyDescent="0.3">
      <c r="E21127"/>
      <c r="F21127"/>
      <c r="G21127" s="3"/>
      <c r="H21127" s="3"/>
      <c r="I21127" s="3"/>
      <c r="J21127" s="3"/>
      <c r="K21127" s="3"/>
      <c r="L21127" s="3"/>
      <c r="M21127" s="3"/>
      <c r="N21127" s="3"/>
      <c r="O21127" s="3"/>
      <c r="P21127" s="3"/>
      <c r="Q21127" s="3"/>
      <c r="R21127" s="3"/>
      <c r="S21127" s="3"/>
    </row>
    <row r="21128" spans="5:19" x14ac:dyDescent="0.3">
      <c r="E21128"/>
      <c r="F21128"/>
      <c r="G21128" s="3"/>
      <c r="H21128" s="3"/>
      <c r="I21128" s="3"/>
      <c r="J21128" s="3"/>
      <c r="K21128" s="3"/>
      <c r="L21128" s="3"/>
      <c r="M21128" s="3"/>
      <c r="N21128" s="3"/>
      <c r="O21128" s="3"/>
      <c r="P21128" s="3"/>
      <c r="Q21128" s="3"/>
      <c r="R21128" s="3"/>
      <c r="S21128" s="3"/>
    </row>
    <row r="21129" spans="5:19" x14ac:dyDescent="0.3">
      <c r="E21129"/>
      <c r="F21129"/>
      <c r="G21129" s="3"/>
      <c r="H21129" s="3"/>
      <c r="I21129" s="3"/>
      <c r="J21129" s="3"/>
      <c r="K21129" s="3"/>
      <c r="L21129" s="3"/>
      <c r="M21129" s="3"/>
      <c r="N21129" s="3"/>
      <c r="O21129" s="3"/>
      <c r="P21129" s="3"/>
      <c r="Q21129" s="3"/>
      <c r="R21129" s="3"/>
      <c r="S21129" s="3"/>
    </row>
    <row r="21130" spans="5:19" x14ac:dyDescent="0.3">
      <c r="E21130"/>
      <c r="F21130"/>
      <c r="G21130" s="3"/>
      <c r="H21130" s="3"/>
      <c r="I21130" s="3"/>
      <c r="J21130" s="3"/>
      <c r="K21130" s="3"/>
      <c r="L21130" s="3"/>
      <c r="M21130" s="3"/>
      <c r="N21130" s="3"/>
      <c r="O21130" s="3"/>
      <c r="P21130" s="3"/>
      <c r="Q21130" s="3"/>
      <c r="R21130" s="3"/>
      <c r="S21130" s="3"/>
    </row>
    <row r="21131" spans="5:19" x14ac:dyDescent="0.3">
      <c r="E21131"/>
      <c r="F21131"/>
      <c r="G21131" s="3"/>
      <c r="H21131" s="3"/>
      <c r="I21131" s="3"/>
      <c r="J21131" s="3"/>
      <c r="K21131" s="3"/>
      <c r="L21131" s="3"/>
      <c r="M21131" s="3"/>
      <c r="N21131" s="3"/>
      <c r="O21131" s="3"/>
      <c r="P21131" s="3"/>
      <c r="Q21131" s="3"/>
      <c r="R21131" s="3"/>
      <c r="S21131" s="3"/>
    </row>
    <row r="21132" spans="5:19" x14ac:dyDescent="0.3">
      <c r="E21132"/>
      <c r="F21132"/>
      <c r="G21132" s="3"/>
      <c r="H21132" s="3"/>
      <c r="I21132" s="3"/>
      <c r="J21132" s="3"/>
      <c r="K21132" s="3"/>
      <c r="L21132" s="3"/>
      <c r="M21132" s="3"/>
      <c r="N21132" s="3"/>
      <c r="O21132" s="3"/>
      <c r="P21132" s="3"/>
      <c r="Q21132" s="3"/>
      <c r="R21132" s="3"/>
      <c r="S21132" s="3"/>
    </row>
    <row r="21133" spans="5:19" x14ac:dyDescent="0.3">
      <c r="E21133"/>
      <c r="F21133"/>
      <c r="G21133" s="3"/>
      <c r="H21133" s="3"/>
      <c r="I21133" s="3"/>
      <c r="J21133" s="3"/>
      <c r="K21133" s="3"/>
      <c r="L21133" s="3"/>
      <c r="M21133" s="3"/>
      <c r="N21133" s="3"/>
      <c r="O21133" s="3"/>
      <c r="P21133" s="3"/>
      <c r="Q21133" s="3"/>
      <c r="R21133" s="3"/>
      <c r="S21133" s="3"/>
    </row>
    <row r="21134" spans="5:19" x14ac:dyDescent="0.3">
      <c r="E21134"/>
      <c r="F21134"/>
      <c r="G21134" s="3"/>
      <c r="H21134" s="3"/>
      <c r="I21134" s="3"/>
      <c r="J21134" s="3"/>
      <c r="K21134" s="3"/>
      <c r="L21134" s="3"/>
      <c r="M21134" s="3"/>
      <c r="N21134" s="3"/>
      <c r="O21134" s="3"/>
      <c r="P21134" s="3"/>
      <c r="Q21134" s="3"/>
      <c r="R21134" s="3"/>
      <c r="S21134" s="3"/>
    </row>
    <row r="21135" spans="5:19" x14ac:dyDescent="0.3">
      <c r="E21135"/>
      <c r="F21135"/>
      <c r="G21135" s="3"/>
      <c r="H21135" s="3"/>
      <c r="I21135" s="3"/>
      <c r="J21135" s="3"/>
      <c r="K21135" s="3"/>
      <c r="L21135" s="3"/>
      <c r="M21135" s="3"/>
      <c r="N21135" s="3"/>
      <c r="O21135" s="3"/>
      <c r="P21135" s="3"/>
      <c r="Q21135" s="3"/>
      <c r="R21135" s="3"/>
      <c r="S21135" s="3"/>
    </row>
    <row r="21136" spans="5:19" x14ac:dyDescent="0.3">
      <c r="E21136"/>
      <c r="F21136"/>
      <c r="G21136" s="3"/>
      <c r="H21136" s="3"/>
      <c r="I21136" s="3"/>
      <c r="J21136" s="3"/>
      <c r="K21136" s="3"/>
      <c r="L21136" s="3"/>
      <c r="M21136" s="3"/>
      <c r="N21136" s="3"/>
      <c r="O21136" s="3"/>
      <c r="P21136" s="3"/>
      <c r="Q21136" s="3"/>
      <c r="R21136" s="3"/>
      <c r="S21136" s="3"/>
    </row>
    <row r="21137" spans="5:19" x14ac:dyDescent="0.3">
      <c r="E21137"/>
      <c r="F21137"/>
      <c r="G21137" s="3"/>
      <c r="H21137" s="3"/>
      <c r="I21137" s="3"/>
      <c r="J21137" s="3"/>
      <c r="K21137" s="3"/>
      <c r="L21137" s="3"/>
      <c r="M21137" s="3"/>
      <c r="N21137" s="3"/>
      <c r="O21137" s="3"/>
      <c r="P21137" s="3"/>
      <c r="Q21137" s="3"/>
      <c r="R21137" s="3"/>
      <c r="S21137" s="3"/>
    </row>
    <row r="21138" spans="5:19" x14ac:dyDescent="0.3">
      <c r="E21138"/>
      <c r="F21138"/>
      <c r="G21138" s="3"/>
      <c r="H21138" s="3"/>
      <c r="I21138" s="3"/>
      <c r="J21138" s="3"/>
      <c r="K21138" s="3"/>
      <c r="L21138" s="3"/>
      <c r="M21138" s="3"/>
      <c r="N21138" s="3"/>
      <c r="O21138" s="3"/>
      <c r="P21138" s="3"/>
      <c r="Q21138" s="3"/>
      <c r="R21138" s="3"/>
      <c r="S21138" s="3"/>
    </row>
    <row r="21139" spans="5:19" x14ac:dyDescent="0.3">
      <c r="E21139"/>
      <c r="F21139"/>
      <c r="G21139" s="3"/>
      <c r="H21139" s="3"/>
      <c r="I21139" s="3"/>
      <c r="J21139" s="3"/>
      <c r="K21139" s="3"/>
      <c r="L21139" s="3"/>
      <c r="M21139" s="3"/>
      <c r="N21139" s="3"/>
      <c r="O21139" s="3"/>
      <c r="P21139" s="3"/>
      <c r="Q21139" s="3"/>
      <c r="R21139" s="3"/>
      <c r="S21139" s="3"/>
    </row>
    <row r="21140" spans="5:19" x14ac:dyDescent="0.3">
      <c r="E21140"/>
      <c r="F21140"/>
      <c r="G21140" s="3"/>
      <c r="H21140" s="3"/>
      <c r="I21140" s="3"/>
      <c r="J21140" s="3"/>
      <c r="K21140" s="3"/>
      <c r="L21140" s="3"/>
      <c r="M21140" s="3"/>
      <c r="N21140" s="3"/>
      <c r="O21140" s="3"/>
      <c r="P21140" s="3"/>
      <c r="Q21140" s="3"/>
      <c r="R21140" s="3"/>
      <c r="S21140" s="3"/>
    </row>
    <row r="21141" spans="5:19" x14ac:dyDescent="0.3">
      <c r="E21141"/>
      <c r="F21141"/>
      <c r="G21141" s="3"/>
      <c r="H21141" s="3"/>
      <c r="I21141" s="3"/>
      <c r="J21141" s="3"/>
      <c r="K21141" s="3"/>
      <c r="L21141" s="3"/>
      <c r="M21141" s="3"/>
      <c r="N21141" s="3"/>
      <c r="O21141" s="3"/>
      <c r="P21141" s="3"/>
      <c r="Q21141" s="3"/>
      <c r="R21141" s="3"/>
      <c r="S21141" s="3"/>
    </row>
    <row r="21142" spans="5:19" x14ac:dyDescent="0.3">
      <c r="E21142"/>
      <c r="F21142"/>
      <c r="G21142" s="3"/>
      <c r="H21142" s="3"/>
      <c r="I21142" s="3"/>
      <c r="J21142" s="3"/>
      <c r="K21142" s="3"/>
      <c r="L21142" s="3"/>
      <c r="M21142" s="3"/>
      <c r="N21142" s="3"/>
      <c r="O21142" s="3"/>
      <c r="P21142" s="3"/>
      <c r="Q21142" s="3"/>
      <c r="R21142" s="3"/>
      <c r="S21142" s="3"/>
    </row>
    <row r="21143" spans="5:19" x14ac:dyDescent="0.3">
      <c r="E21143"/>
      <c r="F21143"/>
      <c r="G21143" s="3"/>
      <c r="H21143" s="3"/>
      <c r="I21143" s="3"/>
      <c r="J21143" s="3"/>
      <c r="K21143" s="3"/>
      <c r="L21143" s="3"/>
      <c r="M21143" s="3"/>
      <c r="N21143" s="3"/>
      <c r="O21143" s="3"/>
      <c r="P21143" s="3"/>
      <c r="Q21143" s="3"/>
      <c r="R21143" s="3"/>
      <c r="S21143" s="3"/>
    </row>
    <row r="21144" spans="5:19" x14ac:dyDescent="0.3">
      <c r="E21144"/>
      <c r="F21144"/>
      <c r="G21144" s="3"/>
      <c r="H21144" s="3"/>
      <c r="I21144" s="3"/>
      <c r="J21144" s="3"/>
      <c r="K21144" s="3"/>
      <c r="L21144" s="3"/>
      <c r="M21144" s="3"/>
      <c r="N21144" s="3"/>
      <c r="O21144" s="3"/>
      <c r="P21144" s="3"/>
      <c r="Q21144" s="3"/>
      <c r="R21144" s="3"/>
      <c r="S21144" s="3"/>
    </row>
    <row r="21145" spans="5:19" x14ac:dyDescent="0.3">
      <c r="E21145"/>
      <c r="F21145"/>
      <c r="G21145" s="3"/>
      <c r="H21145" s="3"/>
      <c r="I21145" s="3"/>
      <c r="J21145" s="3"/>
      <c r="K21145" s="3"/>
      <c r="L21145" s="3"/>
      <c r="M21145" s="3"/>
      <c r="N21145" s="3"/>
      <c r="O21145" s="3"/>
      <c r="P21145" s="3"/>
      <c r="Q21145" s="3"/>
      <c r="R21145" s="3"/>
      <c r="S21145" s="3"/>
    </row>
    <row r="21146" spans="5:19" x14ac:dyDescent="0.3">
      <c r="E21146"/>
      <c r="F21146"/>
      <c r="G21146" s="3"/>
      <c r="H21146" s="3"/>
      <c r="I21146" s="3"/>
      <c r="J21146" s="3"/>
      <c r="K21146" s="3"/>
      <c r="L21146" s="3"/>
      <c r="M21146" s="3"/>
      <c r="N21146" s="3"/>
      <c r="O21146" s="3"/>
      <c r="P21146" s="3"/>
      <c r="Q21146" s="3"/>
      <c r="R21146" s="3"/>
      <c r="S21146" s="3"/>
    </row>
    <row r="21147" spans="5:19" x14ac:dyDescent="0.3">
      <c r="E21147"/>
      <c r="F21147"/>
      <c r="G21147" s="3"/>
      <c r="H21147" s="3"/>
      <c r="I21147" s="3"/>
      <c r="J21147" s="3"/>
      <c r="K21147" s="3"/>
      <c r="L21147" s="3"/>
      <c r="M21147" s="3"/>
      <c r="N21147" s="3"/>
      <c r="O21147" s="3"/>
      <c r="P21147" s="3"/>
      <c r="Q21147" s="3"/>
      <c r="R21147" s="3"/>
      <c r="S21147" s="3"/>
    </row>
    <row r="21148" spans="5:19" x14ac:dyDescent="0.3">
      <c r="E21148"/>
      <c r="F21148"/>
      <c r="G21148" s="3"/>
      <c r="H21148" s="3"/>
      <c r="I21148" s="3"/>
      <c r="J21148" s="3"/>
      <c r="K21148" s="3"/>
      <c r="L21148" s="3"/>
      <c r="M21148" s="3"/>
      <c r="N21148" s="3"/>
      <c r="O21148" s="3"/>
      <c r="P21148" s="3"/>
      <c r="Q21148" s="3"/>
      <c r="R21148" s="3"/>
      <c r="S21148" s="3"/>
    </row>
    <row r="21149" spans="5:19" x14ac:dyDescent="0.3">
      <c r="E21149"/>
      <c r="F21149"/>
      <c r="G21149" s="3"/>
      <c r="H21149" s="3"/>
      <c r="I21149" s="3"/>
      <c r="J21149" s="3"/>
      <c r="K21149" s="3"/>
      <c r="L21149" s="3"/>
      <c r="M21149" s="3"/>
      <c r="N21149" s="3"/>
      <c r="O21149" s="3"/>
      <c r="P21149" s="3"/>
      <c r="Q21149" s="3"/>
      <c r="R21149" s="3"/>
      <c r="S21149" s="3"/>
    </row>
    <row r="21150" spans="5:19" x14ac:dyDescent="0.3">
      <c r="E21150"/>
      <c r="F21150"/>
      <c r="G21150" s="3"/>
      <c r="H21150" s="3"/>
      <c r="I21150" s="3"/>
      <c r="J21150" s="3"/>
      <c r="K21150" s="3"/>
      <c r="L21150" s="3"/>
      <c r="M21150" s="3"/>
      <c r="N21150" s="3"/>
      <c r="O21150" s="3"/>
      <c r="P21150" s="3"/>
      <c r="Q21150" s="3"/>
      <c r="R21150" s="3"/>
      <c r="S21150" s="3"/>
    </row>
    <row r="21151" spans="5:19" x14ac:dyDescent="0.3">
      <c r="E21151"/>
      <c r="F21151"/>
      <c r="G21151" s="3"/>
      <c r="H21151" s="3"/>
      <c r="I21151" s="3"/>
      <c r="J21151" s="3"/>
      <c r="K21151" s="3"/>
      <c r="L21151" s="3"/>
      <c r="M21151" s="3"/>
      <c r="N21151" s="3"/>
      <c r="O21151" s="3"/>
      <c r="P21151" s="3"/>
      <c r="Q21151" s="3"/>
      <c r="R21151" s="3"/>
      <c r="S21151" s="3"/>
    </row>
    <row r="21152" spans="5:19" x14ac:dyDescent="0.3">
      <c r="E21152"/>
      <c r="F21152"/>
      <c r="G21152" s="3"/>
      <c r="H21152" s="3"/>
      <c r="I21152" s="3"/>
      <c r="J21152" s="3"/>
      <c r="K21152" s="3"/>
      <c r="L21152" s="3"/>
      <c r="M21152" s="3"/>
      <c r="N21152" s="3"/>
      <c r="O21152" s="3"/>
      <c r="P21152" s="3"/>
      <c r="Q21152" s="3"/>
      <c r="R21152" s="3"/>
      <c r="S21152" s="3"/>
    </row>
    <row r="21153" spans="5:19" x14ac:dyDescent="0.3">
      <c r="E21153"/>
      <c r="F21153"/>
      <c r="G21153" s="3"/>
      <c r="H21153" s="3"/>
      <c r="I21153" s="3"/>
      <c r="J21153" s="3"/>
      <c r="K21153" s="3"/>
      <c r="L21153" s="3"/>
      <c r="M21153" s="3"/>
      <c r="N21153" s="3"/>
      <c r="O21153" s="3"/>
      <c r="P21153" s="3"/>
      <c r="Q21153" s="3"/>
      <c r="R21153" s="3"/>
      <c r="S21153" s="3"/>
    </row>
    <row r="21154" spans="5:19" x14ac:dyDescent="0.3">
      <c r="E21154"/>
      <c r="F21154"/>
      <c r="G21154" s="3"/>
      <c r="H21154" s="3"/>
      <c r="I21154" s="3"/>
      <c r="J21154" s="3"/>
      <c r="K21154" s="3"/>
      <c r="L21154" s="3"/>
      <c r="M21154" s="3"/>
      <c r="N21154" s="3"/>
      <c r="O21154" s="3"/>
      <c r="P21154" s="3"/>
      <c r="Q21154" s="3"/>
      <c r="R21154" s="3"/>
      <c r="S21154" s="3"/>
    </row>
    <row r="21155" spans="5:19" x14ac:dyDescent="0.3">
      <c r="E21155"/>
      <c r="F21155"/>
      <c r="G21155" s="3"/>
      <c r="H21155" s="3"/>
      <c r="I21155" s="3"/>
      <c r="J21155" s="3"/>
      <c r="K21155" s="3"/>
      <c r="L21155" s="3"/>
      <c r="M21155" s="3"/>
      <c r="N21155" s="3"/>
      <c r="O21155" s="3"/>
      <c r="P21155" s="3"/>
      <c r="Q21155" s="3"/>
      <c r="R21155" s="3"/>
      <c r="S21155" s="3"/>
    </row>
    <row r="21156" spans="5:19" x14ac:dyDescent="0.3">
      <c r="E21156"/>
      <c r="F21156"/>
      <c r="G21156" s="3"/>
      <c r="H21156" s="3"/>
      <c r="I21156" s="3"/>
      <c r="J21156" s="3"/>
      <c r="K21156" s="3"/>
      <c r="L21156" s="3"/>
      <c r="M21156" s="3"/>
      <c r="N21156" s="3"/>
      <c r="O21156" s="3"/>
      <c r="P21156" s="3"/>
      <c r="Q21156" s="3"/>
      <c r="R21156" s="3"/>
      <c r="S21156" s="3"/>
    </row>
    <row r="21157" spans="5:19" x14ac:dyDescent="0.3">
      <c r="E21157"/>
      <c r="F21157"/>
      <c r="G21157" s="3"/>
      <c r="H21157" s="3"/>
      <c r="I21157" s="3"/>
      <c r="J21157" s="3"/>
      <c r="K21157" s="3"/>
      <c r="L21157" s="3"/>
      <c r="M21157" s="3"/>
      <c r="N21157" s="3"/>
      <c r="O21157" s="3"/>
      <c r="P21157" s="3"/>
      <c r="Q21157" s="3"/>
      <c r="R21157" s="3"/>
      <c r="S21157" s="3"/>
    </row>
    <row r="21158" spans="5:19" x14ac:dyDescent="0.3">
      <c r="E21158"/>
      <c r="F21158"/>
      <c r="G21158" s="3"/>
      <c r="H21158" s="3"/>
      <c r="I21158" s="3"/>
      <c r="J21158" s="3"/>
      <c r="K21158" s="3"/>
      <c r="L21158" s="3"/>
      <c r="M21158" s="3"/>
      <c r="N21158" s="3"/>
      <c r="O21158" s="3"/>
      <c r="P21158" s="3"/>
      <c r="Q21158" s="3"/>
      <c r="R21158" s="3"/>
      <c r="S21158" s="3"/>
    </row>
    <row r="21159" spans="5:19" x14ac:dyDescent="0.3">
      <c r="E21159"/>
      <c r="F21159"/>
      <c r="G21159" s="3"/>
      <c r="H21159" s="3"/>
      <c r="I21159" s="3"/>
      <c r="J21159" s="3"/>
      <c r="K21159" s="3"/>
      <c r="L21159" s="3"/>
      <c r="M21159" s="3"/>
      <c r="N21159" s="3"/>
      <c r="O21159" s="3"/>
      <c r="P21159" s="3"/>
      <c r="Q21159" s="3"/>
      <c r="R21159" s="3"/>
      <c r="S21159" s="3"/>
    </row>
    <row r="21160" spans="5:19" x14ac:dyDescent="0.3">
      <c r="E21160"/>
      <c r="F21160"/>
      <c r="G21160" s="3"/>
      <c r="H21160" s="3"/>
      <c r="I21160" s="3"/>
      <c r="J21160" s="3"/>
      <c r="K21160" s="3"/>
      <c r="L21160" s="3"/>
      <c r="M21160" s="3"/>
      <c r="N21160" s="3"/>
      <c r="O21160" s="3"/>
      <c r="P21160" s="3"/>
      <c r="Q21160" s="3"/>
      <c r="R21160" s="3"/>
      <c r="S21160" s="3"/>
    </row>
    <row r="21161" spans="5:19" x14ac:dyDescent="0.3">
      <c r="E21161"/>
      <c r="F21161"/>
      <c r="G21161" s="3"/>
      <c r="H21161" s="3"/>
      <c r="I21161" s="3"/>
      <c r="J21161" s="3"/>
      <c r="K21161" s="3"/>
      <c r="L21161" s="3"/>
      <c r="M21161" s="3"/>
      <c r="N21161" s="3"/>
      <c r="O21161" s="3"/>
      <c r="P21161" s="3"/>
      <c r="Q21161" s="3"/>
      <c r="R21161" s="3"/>
      <c r="S21161" s="3"/>
    </row>
    <row r="21162" spans="5:19" x14ac:dyDescent="0.3">
      <c r="E21162"/>
      <c r="F21162"/>
      <c r="G21162" s="3"/>
      <c r="H21162" s="3"/>
      <c r="I21162" s="3"/>
      <c r="J21162" s="3"/>
      <c r="K21162" s="3"/>
      <c r="L21162" s="3"/>
      <c r="M21162" s="3"/>
      <c r="N21162" s="3"/>
      <c r="O21162" s="3"/>
      <c r="P21162" s="3"/>
      <c r="Q21162" s="3"/>
      <c r="R21162" s="3"/>
      <c r="S21162" s="3"/>
    </row>
    <row r="21163" spans="5:19" x14ac:dyDescent="0.3">
      <c r="E21163"/>
      <c r="F21163"/>
      <c r="G21163" s="3"/>
      <c r="H21163" s="3"/>
      <c r="I21163" s="3"/>
      <c r="J21163" s="3"/>
      <c r="K21163" s="3"/>
      <c r="L21163" s="3"/>
      <c r="M21163" s="3"/>
      <c r="N21163" s="3"/>
      <c r="O21163" s="3"/>
      <c r="P21163" s="3"/>
      <c r="Q21163" s="3"/>
      <c r="R21163" s="3"/>
      <c r="S21163" s="3"/>
    </row>
    <row r="21164" spans="5:19" x14ac:dyDescent="0.3">
      <c r="E21164"/>
      <c r="F21164"/>
      <c r="G21164" s="3"/>
      <c r="H21164" s="3"/>
      <c r="I21164" s="3"/>
      <c r="J21164" s="3"/>
      <c r="K21164" s="3"/>
      <c r="L21164" s="3"/>
      <c r="M21164" s="3"/>
      <c r="N21164" s="3"/>
      <c r="O21164" s="3"/>
      <c r="P21164" s="3"/>
      <c r="Q21164" s="3"/>
      <c r="R21164" s="3"/>
      <c r="S21164" s="3"/>
    </row>
    <row r="21165" spans="5:19" x14ac:dyDescent="0.3">
      <c r="E21165"/>
      <c r="F21165"/>
      <c r="G21165" s="3"/>
      <c r="H21165" s="3"/>
      <c r="I21165" s="3"/>
      <c r="J21165" s="3"/>
      <c r="K21165" s="3"/>
      <c r="L21165" s="3"/>
      <c r="M21165" s="3"/>
      <c r="N21165" s="3"/>
      <c r="O21165" s="3"/>
      <c r="P21165" s="3"/>
      <c r="Q21165" s="3"/>
      <c r="R21165" s="3"/>
      <c r="S21165" s="3"/>
    </row>
    <row r="21166" spans="5:19" x14ac:dyDescent="0.3">
      <c r="E21166"/>
      <c r="F21166"/>
      <c r="G21166" s="3"/>
      <c r="H21166" s="3"/>
      <c r="I21166" s="3"/>
      <c r="J21166" s="3"/>
      <c r="K21166" s="3"/>
      <c r="L21166" s="3"/>
      <c r="M21166" s="3"/>
      <c r="N21166" s="3"/>
      <c r="O21166" s="3"/>
      <c r="P21166" s="3"/>
      <c r="Q21166" s="3"/>
      <c r="R21166" s="3"/>
      <c r="S21166" s="3"/>
    </row>
    <row r="21167" spans="5:19" x14ac:dyDescent="0.3">
      <c r="E21167"/>
      <c r="F21167"/>
      <c r="G21167" s="3"/>
      <c r="H21167" s="3"/>
      <c r="I21167" s="3"/>
      <c r="J21167" s="3"/>
      <c r="K21167" s="3"/>
      <c r="L21167" s="3"/>
      <c r="M21167" s="3"/>
      <c r="N21167" s="3"/>
      <c r="O21167" s="3"/>
      <c r="P21167" s="3"/>
      <c r="Q21167" s="3"/>
      <c r="R21167" s="3"/>
      <c r="S21167" s="3"/>
    </row>
    <row r="21168" spans="5:19" x14ac:dyDescent="0.3">
      <c r="E21168"/>
      <c r="F21168"/>
      <c r="G21168" s="3"/>
      <c r="H21168" s="3"/>
      <c r="I21168" s="3"/>
      <c r="J21168" s="3"/>
      <c r="K21168" s="3"/>
      <c r="L21168" s="3"/>
      <c r="M21168" s="3"/>
      <c r="N21168" s="3"/>
      <c r="O21168" s="3"/>
      <c r="P21168" s="3"/>
      <c r="Q21168" s="3"/>
      <c r="R21168" s="3"/>
      <c r="S21168" s="3"/>
    </row>
    <row r="21169" spans="5:19" x14ac:dyDescent="0.3">
      <c r="E21169"/>
      <c r="F21169"/>
      <c r="G21169" s="3"/>
      <c r="H21169" s="3"/>
      <c r="I21169" s="3"/>
      <c r="J21169" s="3"/>
      <c r="K21169" s="3"/>
      <c r="L21169" s="3"/>
      <c r="M21169" s="3"/>
      <c r="N21169" s="3"/>
      <c r="O21169" s="3"/>
      <c r="P21169" s="3"/>
      <c r="Q21169" s="3"/>
      <c r="R21169" s="3"/>
      <c r="S21169" s="3"/>
    </row>
    <row r="21170" spans="5:19" x14ac:dyDescent="0.3">
      <c r="E21170"/>
      <c r="F21170"/>
      <c r="G21170" s="3"/>
      <c r="H21170" s="3"/>
      <c r="I21170" s="3"/>
      <c r="J21170" s="3"/>
      <c r="K21170" s="3"/>
      <c r="L21170" s="3"/>
      <c r="M21170" s="3"/>
      <c r="N21170" s="3"/>
      <c r="O21170" s="3"/>
      <c r="P21170" s="3"/>
      <c r="Q21170" s="3"/>
      <c r="R21170" s="3"/>
      <c r="S21170" s="3"/>
    </row>
    <row r="21171" spans="5:19" x14ac:dyDescent="0.3">
      <c r="E21171"/>
      <c r="F21171"/>
      <c r="G21171" s="3"/>
      <c r="H21171" s="3"/>
      <c r="I21171" s="3"/>
      <c r="J21171" s="3"/>
      <c r="K21171" s="3"/>
      <c r="L21171" s="3"/>
      <c r="M21171" s="3"/>
      <c r="N21171" s="3"/>
      <c r="O21171" s="3"/>
      <c r="P21171" s="3"/>
      <c r="Q21171" s="3"/>
      <c r="R21171" s="3"/>
      <c r="S21171" s="3"/>
    </row>
    <row r="21172" spans="5:19" x14ac:dyDescent="0.3">
      <c r="E21172"/>
      <c r="F21172"/>
      <c r="G21172" s="3"/>
      <c r="H21172" s="3"/>
      <c r="I21172" s="3"/>
      <c r="J21172" s="3"/>
      <c r="K21172" s="3"/>
      <c r="L21172" s="3"/>
      <c r="M21172" s="3"/>
      <c r="N21172" s="3"/>
      <c r="O21172" s="3"/>
      <c r="P21172" s="3"/>
      <c r="Q21172" s="3"/>
      <c r="R21172" s="3"/>
      <c r="S21172" s="3"/>
    </row>
    <row r="21173" spans="5:19" x14ac:dyDescent="0.3">
      <c r="E21173"/>
      <c r="F21173"/>
      <c r="G21173" s="3"/>
      <c r="H21173" s="3"/>
      <c r="I21173" s="3"/>
      <c r="J21173" s="3"/>
      <c r="K21173" s="3"/>
      <c r="L21173" s="3"/>
      <c r="M21173" s="3"/>
      <c r="N21173" s="3"/>
      <c r="O21173" s="3"/>
      <c r="P21173" s="3"/>
      <c r="Q21173" s="3"/>
      <c r="R21173" s="3"/>
      <c r="S21173" s="3"/>
    </row>
    <row r="21174" spans="5:19" x14ac:dyDescent="0.3">
      <c r="E21174"/>
      <c r="F21174"/>
      <c r="G21174" s="3"/>
      <c r="H21174" s="3"/>
      <c r="I21174" s="3"/>
      <c r="J21174" s="3"/>
      <c r="K21174" s="3"/>
      <c r="L21174" s="3"/>
      <c r="M21174" s="3"/>
      <c r="N21174" s="3"/>
      <c r="O21174" s="3"/>
      <c r="P21174" s="3"/>
      <c r="Q21174" s="3"/>
      <c r="R21174" s="3"/>
      <c r="S21174" s="3"/>
    </row>
    <row r="21175" spans="5:19" x14ac:dyDescent="0.3">
      <c r="E21175"/>
      <c r="F21175"/>
      <c r="G21175" s="3"/>
      <c r="H21175" s="3"/>
      <c r="I21175" s="3"/>
      <c r="J21175" s="3"/>
      <c r="K21175" s="3"/>
      <c r="L21175" s="3"/>
      <c r="M21175" s="3"/>
      <c r="N21175" s="3"/>
      <c r="O21175" s="3"/>
      <c r="P21175" s="3"/>
      <c r="Q21175" s="3"/>
      <c r="R21175" s="3"/>
      <c r="S21175" s="3"/>
    </row>
    <row r="21176" spans="5:19" x14ac:dyDescent="0.3">
      <c r="E21176"/>
      <c r="F21176"/>
      <c r="G21176" s="3"/>
      <c r="H21176" s="3"/>
      <c r="I21176" s="3"/>
      <c r="J21176" s="3"/>
      <c r="K21176" s="3"/>
      <c r="L21176" s="3"/>
      <c r="M21176" s="3"/>
      <c r="N21176" s="3"/>
      <c r="O21176" s="3"/>
      <c r="P21176" s="3"/>
      <c r="Q21176" s="3"/>
      <c r="R21176" s="3"/>
      <c r="S21176" s="3"/>
    </row>
    <row r="21177" spans="5:19" x14ac:dyDescent="0.3">
      <c r="E21177"/>
      <c r="F21177"/>
      <c r="G21177" s="3"/>
      <c r="H21177" s="3"/>
      <c r="I21177" s="3"/>
      <c r="J21177" s="3"/>
      <c r="K21177" s="3"/>
      <c r="L21177" s="3"/>
      <c r="M21177" s="3"/>
      <c r="N21177" s="3"/>
      <c r="O21177" s="3"/>
      <c r="P21177" s="3"/>
      <c r="Q21177" s="3"/>
      <c r="R21177" s="3"/>
      <c r="S21177" s="3"/>
    </row>
    <row r="21178" spans="5:19" x14ac:dyDescent="0.3">
      <c r="E21178"/>
      <c r="F21178"/>
      <c r="G21178" s="3"/>
      <c r="H21178" s="3"/>
      <c r="I21178" s="3"/>
      <c r="J21178" s="3"/>
      <c r="K21178" s="3"/>
      <c r="L21178" s="3"/>
      <c r="M21178" s="3"/>
      <c r="N21178" s="3"/>
      <c r="O21178" s="3"/>
      <c r="P21178" s="3"/>
      <c r="Q21178" s="3"/>
      <c r="R21178" s="3"/>
      <c r="S21178" s="3"/>
    </row>
    <row r="21179" spans="5:19" x14ac:dyDescent="0.3">
      <c r="E21179"/>
      <c r="F21179"/>
      <c r="G21179" s="3"/>
      <c r="H21179" s="3"/>
      <c r="I21179" s="3"/>
      <c r="J21179" s="3"/>
      <c r="K21179" s="3"/>
      <c r="L21179" s="3"/>
      <c r="M21179" s="3"/>
      <c r="N21179" s="3"/>
      <c r="O21179" s="3"/>
      <c r="P21179" s="3"/>
      <c r="Q21179" s="3"/>
      <c r="R21179" s="3"/>
      <c r="S21179" s="3"/>
    </row>
    <row r="21180" spans="5:19" x14ac:dyDescent="0.3">
      <c r="E21180"/>
      <c r="F21180"/>
      <c r="G21180" s="3"/>
      <c r="H21180" s="3"/>
      <c r="I21180" s="3"/>
      <c r="J21180" s="3"/>
      <c r="K21180" s="3"/>
      <c r="L21180" s="3"/>
      <c r="M21180" s="3"/>
      <c r="N21180" s="3"/>
      <c r="O21180" s="3"/>
      <c r="P21180" s="3"/>
      <c r="Q21180" s="3"/>
      <c r="R21180" s="3"/>
      <c r="S21180" s="3"/>
    </row>
    <row r="21181" spans="5:19" x14ac:dyDescent="0.3">
      <c r="E21181"/>
      <c r="F21181"/>
      <c r="G21181" s="3"/>
      <c r="H21181" s="3"/>
      <c r="I21181" s="3"/>
      <c r="J21181" s="3"/>
      <c r="K21181" s="3"/>
      <c r="L21181" s="3"/>
      <c r="M21181" s="3"/>
      <c r="N21181" s="3"/>
      <c r="O21181" s="3"/>
      <c r="P21181" s="3"/>
      <c r="Q21181" s="3"/>
      <c r="R21181" s="3"/>
      <c r="S21181" s="3"/>
    </row>
    <row r="21182" spans="5:19" x14ac:dyDescent="0.3">
      <c r="E21182"/>
      <c r="F21182"/>
      <c r="G21182" s="3"/>
      <c r="H21182" s="3"/>
      <c r="I21182" s="3"/>
      <c r="J21182" s="3"/>
      <c r="K21182" s="3"/>
      <c r="L21182" s="3"/>
      <c r="M21182" s="3"/>
      <c r="N21182" s="3"/>
      <c r="O21182" s="3"/>
      <c r="P21182" s="3"/>
      <c r="Q21182" s="3"/>
      <c r="R21182" s="3"/>
      <c r="S21182" s="3"/>
    </row>
    <row r="21183" spans="5:19" x14ac:dyDescent="0.3">
      <c r="E21183"/>
      <c r="F21183"/>
      <c r="G21183" s="3"/>
      <c r="H21183" s="3"/>
      <c r="I21183" s="3"/>
      <c r="J21183" s="3"/>
      <c r="K21183" s="3"/>
      <c r="L21183" s="3"/>
      <c r="M21183" s="3"/>
      <c r="N21183" s="3"/>
      <c r="O21183" s="3"/>
      <c r="P21183" s="3"/>
      <c r="Q21183" s="3"/>
      <c r="R21183" s="3"/>
      <c r="S21183" s="3"/>
    </row>
    <row r="21184" spans="5:19" x14ac:dyDescent="0.3">
      <c r="E21184"/>
      <c r="F21184"/>
      <c r="G21184" s="3"/>
      <c r="H21184" s="3"/>
      <c r="I21184" s="3"/>
      <c r="J21184" s="3"/>
      <c r="K21184" s="3"/>
      <c r="L21184" s="3"/>
      <c r="M21184" s="3"/>
      <c r="N21184" s="3"/>
      <c r="O21184" s="3"/>
      <c r="P21184" s="3"/>
      <c r="Q21184" s="3"/>
      <c r="R21184" s="3"/>
      <c r="S21184" s="3"/>
    </row>
    <row r="21185" spans="5:19" x14ac:dyDescent="0.3">
      <c r="E21185"/>
      <c r="F21185"/>
      <c r="G21185" s="3"/>
      <c r="H21185" s="3"/>
      <c r="I21185" s="3"/>
      <c r="J21185" s="3"/>
      <c r="K21185" s="3"/>
      <c r="L21185" s="3"/>
      <c r="M21185" s="3"/>
      <c r="N21185" s="3"/>
      <c r="O21185" s="3"/>
      <c r="P21185" s="3"/>
      <c r="Q21185" s="3"/>
      <c r="R21185" s="3"/>
      <c r="S21185" s="3"/>
    </row>
    <row r="21186" spans="5:19" x14ac:dyDescent="0.3">
      <c r="E21186"/>
      <c r="F21186"/>
      <c r="G21186" s="3"/>
      <c r="H21186" s="3"/>
      <c r="I21186" s="3"/>
      <c r="J21186" s="3"/>
      <c r="K21186" s="3"/>
      <c r="L21186" s="3"/>
      <c r="M21186" s="3"/>
      <c r="N21186" s="3"/>
      <c r="O21186" s="3"/>
      <c r="P21186" s="3"/>
      <c r="Q21186" s="3"/>
      <c r="R21186" s="3"/>
      <c r="S21186" s="3"/>
    </row>
    <row r="21187" spans="5:19" x14ac:dyDescent="0.3">
      <c r="E21187"/>
      <c r="F21187"/>
      <c r="G21187" s="3"/>
      <c r="H21187" s="3"/>
      <c r="I21187" s="3"/>
      <c r="J21187" s="3"/>
      <c r="K21187" s="3"/>
      <c r="L21187" s="3"/>
      <c r="M21187" s="3"/>
      <c r="N21187" s="3"/>
      <c r="O21187" s="3"/>
      <c r="P21187" s="3"/>
      <c r="Q21187" s="3"/>
      <c r="R21187" s="3"/>
      <c r="S21187" s="3"/>
    </row>
    <row r="21188" spans="5:19" x14ac:dyDescent="0.3">
      <c r="E21188"/>
      <c r="F21188"/>
      <c r="G21188" s="3"/>
      <c r="H21188" s="3"/>
      <c r="I21188" s="3"/>
      <c r="J21188" s="3"/>
      <c r="K21188" s="3"/>
      <c r="L21188" s="3"/>
      <c r="M21188" s="3"/>
      <c r="N21188" s="3"/>
      <c r="O21188" s="3"/>
      <c r="P21188" s="3"/>
      <c r="Q21188" s="3"/>
      <c r="R21188" s="3"/>
      <c r="S21188" s="3"/>
    </row>
    <row r="21189" spans="5:19" x14ac:dyDescent="0.3">
      <c r="E21189"/>
      <c r="F21189"/>
      <c r="G21189" s="3"/>
      <c r="H21189" s="3"/>
      <c r="I21189" s="3"/>
      <c r="J21189" s="3"/>
      <c r="K21189" s="3"/>
      <c r="L21189" s="3"/>
      <c r="M21189" s="3"/>
      <c r="N21189" s="3"/>
      <c r="O21189" s="3"/>
      <c r="P21189" s="3"/>
      <c r="Q21189" s="3"/>
      <c r="R21189" s="3"/>
      <c r="S21189" s="3"/>
    </row>
    <row r="21190" spans="5:19" x14ac:dyDescent="0.3">
      <c r="E21190"/>
      <c r="F21190"/>
      <c r="G21190" s="3"/>
      <c r="H21190" s="3"/>
      <c r="I21190" s="3"/>
      <c r="J21190" s="3"/>
      <c r="K21190" s="3"/>
      <c r="L21190" s="3"/>
      <c r="M21190" s="3"/>
      <c r="N21190" s="3"/>
      <c r="O21190" s="3"/>
      <c r="P21190" s="3"/>
      <c r="Q21190" s="3"/>
      <c r="R21190" s="3"/>
      <c r="S21190" s="3"/>
    </row>
    <row r="21191" spans="5:19" x14ac:dyDescent="0.3">
      <c r="E21191"/>
      <c r="F21191"/>
      <c r="G21191" s="3"/>
      <c r="H21191" s="3"/>
      <c r="I21191" s="3"/>
      <c r="J21191" s="3"/>
      <c r="K21191" s="3"/>
      <c r="L21191" s="3"/>
      <c r="M21191" s="3"/>
      <c r="N21191" s="3"/>
      <c r="O21191" s="3"/>
      <c r="P21191" s="3"/>
      <c r="Q21191" s="3"/>
      <c r="R21191" s="3"/>
      <c r="S21191" s="3"/>
    </row>
    <row r="21192" spans="5:19" x14ac:dyDescent="0.3">
      <c r="E21192"/>
      <c r="F21192"/>
      <c r="G21192" s="3"/>
      <c r="H21192" s="3"/>
      <c r="I21192" s="3"/>
      <c r="J21192" s="3"/>
      <c r="K21192" s="3"/>
      <c r="L21192" s="3"/>
      <c r="M21192" s="3"/>
      <c r="N21192" s="3"/>
      <c r="O21192" s="3"/>
      <c r="P21192" s="3"/>
      <c r="Q21192" s="3"/>
      <c r="R21192" s="3"/>
      <c r="S21192" s="3"/>
    </row>
    <row r="21193" spans="5:19" x14ac:dyDescent="0.3">
      <c r="E21193"/>
      <c r="F21193"/>
      <c r="G21193" s="3"/>
      <c r="H21193" s="3"/>
      <c r="I21193" s="3"/>
      <c r="J21193" s="3"/>
      <c r="K21193" s="3"/>
      <c r="L21193" s="3"/>
      <c r="M21193" s="3"/>
      <c r="N21193" s="3"/>
      <c r="O21193" s="3"/>
      <c r="P21193" s="3"/>
      <c r="Q21193" s="3"/>
      <c r="R21193" s="3"/>
      <c r="S21193" s="3"/>
    </row>
    <row r="21194" spans="5:19" x14ac:dyDescent="0.3">
      <c r="E21194"/>
      <c r="F21194"/>
      <c r="G21194" s="3"/>
      <c r="H21194" s="3"/>
      <c r="I21194" s="3"/>
      <c r="J21194" s="3"/>
      <c r="K21194" s="3"/>
      <c r="L21194" s="3"/>
      <c r="M21194" s="3"/>
      <c r="N21194" s="3"/>
      <c r="O21194" s="3"/>
      <c r="P21194" s="3"/>
      <c r="Q21194" s="3"/>
      <c r="R21194" s="3"/>
      <c r="S21194" s="3"/>
    </row>
    <row r="21195" spans="5:19" x14ac:dyDescent="0.3">
      <c r="E21195"/>
      <c r="F21195"/>
      <c r="G21195" s="3"/>
      <c r="H21195" s="3"/>
      <c r="I21195" s="3"/>
      <c r="J21195" s="3"/>
      <c r="K21195" s="3"/>
      <c r="L21195" s="3"/>
      <c r="M21195" s="3"/>
      <c r="N21195" s="3"/>
      <c r="O21195" s="3"/>
      <c r="P21195" s="3"/>
      <c r="Q21195" s="3"/>
      <c r="R21195" s="3"/>
      <c r="S21195" s="3"/>
    </row>
    <row r="21196" spans="5:19" x14ac:dyDescent="0.3">
      <c r="E21196"/>
      <c r="F21196"/>
      <c r="G21196" s="3"/>
      <c r="H21196" s="3"/>
      <c r="I21196" s="3"/>
      <c r="J21196" s="3"/>
      <c r="K21196" s="3"/>
      <c r="L21196" s="3"/>
      <c r="M21196" s="3"/>
      <c r="N21196" s="3"/>
      <c r="O21196" s="3"/>
      <c r="P21196" s="3"/>
      <c r="Q21196" s="3"/>
      <c r="R21196" s="3"/>
      <c r="S21196" s="3"/>
    </row>
    <row r="21197" spans="5:19" x14ac:dyDescent="0.3">
      <c r="E21197"/>
      <c r="F21197"/>
      <c r="G21197" s="3"/>
      <c r="H21197" s="3"/>
      <c r="I21197" s="3"/>
      <c r="J21197" s="3"/>
      <c r="K21197" s="3"/>
      <c r="L21197" s="3"/>
      <c r="M21197" s="3"/>
      <c r="N21197" s="3"/>
      <c r="O21197" s="3"/>
      <c r="P21197" s="3"/>
      <c r="Q21197" s="3"/>
      <c r="R21197" s="3"/>
      <c r="S21197" s="3"/>
    </row>
    <row r="21198" spans="5:19" x14ac:dyDescent="0.3">
      <c r="E21198"/>
      <c r="F21198"/>
      <c r="G21198" s="3"/>
      <c r="H21198" s="3"/>
      <c r="I21198" s="3"/>
      <c r="J21198" s="3"/>
      <c r="K21198" s="3"/>
      <c r="L21198" s="3"/>
      <c r="M21198" s="3"/>
      <c r="N21198" s="3"/>
      <c r="O21198" s="3"/>
      <c r="P21198" s="3"/>
      <c r="Q21198" s="3"/>
      <c r="R21198" s="3"/>
      <c r="S21198" s="3"/>
    </row>
    <row r="21199" spans="5:19" x14ac:dyDescent="0.3">
      <c r="E21199"/>
      <c r="F21199"/>
      <c r="G21199" s="3"/>
      <c r="H21199" s="3"/>
      <c r="I21199" s="3"/>
      <c r="J21199" s="3"/>
      <c r="K21199" s="3"/>
      <c r="L21199" s="3"/>
      <c r="M21199" s="3"/>
      <c r="N21199" s="3"/>
      <c r="O21199" s="3"/>
      <c r="P21199" s="3"/>
      <c r="Q21199" s="3"/>
      <c r="R21199" s="3"/>
      <c r="S21199" s="3"/>
    </row>
    <row r="21200" spans="5:19" x14ac:dyDescent="0.3">
      <c r="E21200"/>
      <c r="F21200"/>
      <c r="G21200" s="3"/>
      <c r="H21200" s="3"/>
      <c r="I21200" s="3"/>
      <c r="J21200" s="3"/>
      <c r="K21200" s="3"/>
      <c r="L21200" s="3"/>
      <c r="M21200" s="3"/>
      <c r="N21200" s="3"/>
      <c r="O21200" s="3"/>
      <c r="P21200" s="3"/>
      <c r="Q21200" s="3"/>
      <c r="R21200" s="3"/>
      <c r="S21200" s="3"/>
    </row>
    <row r="21201" spans="5:19" x14ac:dyDescent="0.3">
      <c r="E21201"/>
      <c r="F21201"/>
      <c r="G21201" s="3"/>
      <c r="H21201" s="3"/>
      <c r="I21201" s="3"/>
      <c r="J21201" s="3"/>
      <c r="K21201" s="3"/>
      <c r="L21201" s="3"/>
      <c r="M21201" s="3"/>
      <c r="N21201" s="3"/>
      <c r="O21201" s="3"/>
      <c r="P21201" s="3"/>
      <c r="Q21201" s="3"/>
      <c r="R21201" s="3"/>
      <c r="S21201" s="3"/>
    </row>
    <row r="21202" spans="5:19" x14ac:dyDescent="0.3">
      <c r="E21202"/>
      <c r="F21202"/>
      <c r="G21202" s="3"/>
      <c r="H21202" s="3"/>
      <c r="I21202" s="3"/>
      <c r="J21202" s="3"/>
      <c r="K21202" s="3"/>
      <c r="L21202" s="3"/>
      <c r="M21202" s="3"/>
      <c r="N21202" s="3"/>
      <c r="O21202" s="3"/>
      <c r="P21202" s="3"/>
      <c r="Q21202" s="3"/>
      <c r="R21202" s="3"/>
      <c r="S21202" s="3"/>
    </row>
    <row r="21203" spans="5:19" x14ac:dyDescent="0.3">
      <c r="E21203"/>
      <c r="F21203"/>
      <c r="G21203" s="3"/>
      <c r="H21203" s="3"/>
      <c r="I21203" s="3"/>
      <c r="J21203" s="3"/>
      <c r="K21203" s="3"/>
      <c r="L21203" s="3"/>
      <c r="M21203" s="3"/>
      <c r="N21203" s="3"/>
      <c r="O21203" s="3"/>
      <c r="P21203" s="3"/>
      <c r="Q21203" s="3"/>
      <c r="R21203" s="3"/>
      <c r="S21203" s="3"/>
    </row>
    <row r="21204" spans="5:19" x14ac:dyDescent="0.3">
      <c r="E21204"/>
      <c r="F21204"/>
      <c r="G21204" s="3"/>
      <c r="H21204" s="3"/>
      <c r="I21204" s="3"/>
      <c r="J21204" s="3"/>
      <c r="K21204" s="3"/>
      <c r="L21204" s="3"/>
      <c r="M21204" s="3"/>
      <c r="N21204" s="3"/>
      <c r="O21204" s="3"/>
      <c r="P21204" s="3"/>
      <c r="Q21204" s="3"/>
      <c r="R21204" s="3"/>
      <c r="S21204" s="3"/>
    </row>
    <row r="21205" spans="5:19" x14ac:dyDescent="0.3">
      <c r="E21205"/>
      <c r="F21205"/>
      <c r="G21205" s="3"/>
      <c r="H21205" s="3"/>
      <c r="I21205" s="3"/>
      <c r="J21205" s="3"/>
      <c r="K21205" s="3"/>
      <c r="L21205" s="3"/>
      <c r="M21205" s="3"/>
      <c r="N21205" s="3"/>
      <c r="O21205" s="3"/>
      <c r="P21205" s="3"/>
      <c r="Q21205" s="3"/>
      <c r="R21205" s="3"/>
      <c r="S21205" s="3"/>
    </row>
    <row r="21206" spans="5:19" x14ac:dyDescent="0.3">
      <c r="E21206"/>
      <c r="F21206"/>
      <c r="G21206" s="3"/>
      <c r="H21206" s="3"/>
      <c r="I21206" s="3"/>
      <c r="J21206" s="3"/>
      <c r="K21206" s="3"/>
      <c r="L21206" s="3"/>
      <c r="M21206" s="3"/>
      <c r="N21206" s="3"/>
      <c r="O21206" s="3"/>
      <c r="P21206" s="3"/>
      <c r="Q21206" s="3"/>
      <c r="R21206" s="3"/>
      <c r="S21206" s="3"/>
    </row>
    <row r="21207" spans="5:19" x14ac:dyDescent="0.3">
      <c r="E21207"/>
      <c r="F21207"/>
      <c r="G21207" s="3"/>
      <c r="H21207" s="3"/>
      <c r="I21207" s="3"/>
      <c r="J21207" s="3"/>
      <c r="K21207" s="3"/>
      <c r="L21207" s="3"/>
      <c r="M21207" s="3"/>
      <c r="N21207" s="3"/>
      <c r="O21207" s="3"/>
      <c r="P21207" s="3"/>
      <c r="Q21207" s="3"/>
      <c r="R21207" s="3"/>
      <c r="S21207" s="3"/>
    </row>
    <row r="21208" spans="5:19" x14ac:dyDescent="0.3">
      <c r="E21208"/>
      <c r="F21208"/>
      <c r="G21208" s="3"/>
      <c r="H21208" s="3"/>
      <c r="I21208" s="3"/>
      <c r="J21208" s="3"/>
      <c r="K21208" s="3"/>
      <c r="L21208" s="3"/>
      <c r="M21208" s="3"/>
      <c r="N21208" s="3"/>
      <c r="O21208" s="3"/>
      <c r="P21208" s="3"/>
      <c r="Q21208" s="3"/>
      <c r="R21208" s="3"/>
      <c r="S21208" s="3"/>
    </row>
    <row r="21209" spans="5:19" x14ac:dyDescent="0.3">
      <c r="E21209"/>
      <c r="F21209"/>
      <c r="G21209" s="3"/>
      <c r="H21209" s="3"/>
      <c r="I21209" s="3"/>
      <c r="J21209" s="3"/>
      <c r="K21209" s="3"/>
      <c r="L21209" s="3"/>
      <c r="M21209" s="3"/>
      <c r="N21209" s="3"/>
      <c r="O21209" s="3"/>
      <c r="P21209" s="3"/>
      <c r="Q21209" s="3"/>
      <c r="R21209" s="3"/>
      <c r="S21209" s="3"/>
    </row>
    <row r="21210" spans="5:19" x14ac:dyDescent="0.3">
      <c r="E21210"/>
      <c r="F21210"/>
      <c r="G21210" s="3"/>
      <c r="H21210" s="3"/>
      <c r="I21210" s="3"/>
      <c r="J21210" s="3"/>
      <c r="K21210" s="3"/>
      <c r="L21210" s="3"/>
      <c r="M21210" s="3"/>
      <c r="N21210" s="3"/>
      <c r="O21210" s="3"/>
      <c r="P21210" s="3"/>
      <c r="Q21210" s="3"/>
      <c r="R21210" s="3"/>
      <c r="S21210" s="3"/>
    </row>
    <row r="21211" spans="5:19" x14ac:dyDescent="0.3">
      <c r="E21211"/>
      <c r="F21211"/>
      <c r="G21211" s="3"/>
      <c r="H21211" s="3"/>
      <c r="I21211" s="3"/>
      <c r="J21211" s="3"/>
      <c r="K21211" s="3"/>
      <c r="L21211" s="3"/>
      <c r="M21211" s="3"/>
      <c r="N21211" s="3"/>
      <c r="O21211" s="3"/>
      <c r="P21211" s="3"/>
      <c r="Q21211" s="3"/>
      <c r="R21211" s="3"/>
      <c r="S21211" s="3"/>
    </row>
    <row r="21212" spans="5:19" x14ac:dyDescent="0.3">
      <c r="E21212"/>
      <c r="F21212"/>
      <c r="G21212" s="3"/>
      <c r="H21212" s="3"/>
      <c r="I21212" s="3"/>
      <c r="J21212" s="3"/>
      <c r="K21212" s="3"/>
      <c r="L21212" s="3"/>
      <c r="M21212" s="3"/>
      <c r="N21212" s="3"/>
      <c r="O21212" s="3"/>
      <c r="P21212" s="3"/>
      <c r="Q21212" s="3"/>
      <c r="R21212" s="3"/>
      <c r="S21212" s="3"/>
    </row>
    <row r="21213" spans="5:19" x14ac:dyDescent="0.3">
      <c r="E21213"/>
      <c r="F21213"/>
      <c r="G21213" s="3"/>
      <c r="H21213" s="3"/>
      <c r="I21213" s="3"/>
      <c r="J21213" s="3"/>
      <c r="K21213" s="3"/>
      <c r="L21213" s="3"/>
      <c r="M21213" s="3"/>
      <c r="N21213" s="3"/>
      <c r="O21213" s="3"/>
      <c r="P21213" s="3"/>
      <c r="Q21213" s="3"/>
      <c r="R21213" s="3"/>
      <c r="S21213" s="3"/>
    </row>
    <row r="21214" spans="5:19" x14ac:dyDescent="0.3">
      <c r="E21214"/>
      <c r="F21214"/>
      <c r="G21214" s="3"/>
      <c r="H21214" s="3"/>
      <c r="I21214" s="3"/>
      <c r="J21214" s="3"/>
      <c r="K21214" s="3"/>
      <c r="L21214" s="3"/>
      <c r="M21214" s="3"/>
      <c r="N21214" s="3"/>
      <c r="O21214" s="3"/>
      <c r="P21214" s="3"/>
      <c r="Q21214" s="3"/>
      <c r="R21214" s="3"/>
      <c r="S21214" s="3"/>
    </row>
    <row r="21215" spans="5:19" x14ac:dyDescent="0.3">
      <c r="E21215"/>
      <c r="F21215"/>
      <c r="G21215" s="3"/>
      <c r="H21215" s="3"/>
      <c r="I21215" s="3"/>
      <c r="J21215" s="3"/>
      <c r="K21215" s="3"/>
      <c r="L21215" s="3"/>
      <c r="M21215" s="3"/>
      <c r="N21215" s="3"/>
      <c r="O21215" s="3"/>
      <c r="P21215" s="3"/>
      <c r="Q21215" s="3"/>
      <c r="R21215" s="3"/>
      <c r="S21215" s="3"/>
    </row>
    <row r="21216" spans="5:19" x14ac:dyDescent="0.3">
      <c r="E21216"/>
      <c r="F21216"/>
      <c r="G21216" s="3"/>
      <c r="H21216" s="3"/>
      <c r="I21216" s="3"/>
      <c r="J21216" s="3"/>
      <c r="K21216" s="3"/>
      <c r="L21216" s="3"/>
      <c r="M21216" s="3"/>
      <c r="N21216" s="3"/>
      <c r="O21216" s="3"/>
      <c r="P21216" s="3"/>
      <c r="Q21216" s="3"/>
      <c r="R21216" s="3"/>
      <c r="S21216" s="3"/>
    </row>
    <row r="21217" spans="5:19" x14ac:dyDescent="0.3">
      <c r="E21217"/>
      <c r="F21217"/>
      <c r="G21217" s="3"/>
      <c r="H21217" s="3"/>
      <c r="I21217" s="3"/>
      <c r="J21217" s="3"/>
      <c r="K21217" s="3"/>
      <c r="L21217" s="3"/>
      <c r="M21217" s="3"/>
      <c r="N21217" s="3"/>
      <c r="O21217" s="3"/>
      <c r="P21217" s="3"/>
      <c r="Q21217" s="3"/>
      <c r="R21217" s="3"/>
      <c r="S21217" s="3"/>
    </row>
    <row r="21218" spans="5:19" x14ac:dyDescent="0.3">
      <c r="E21218"/>
      <c r="F21218"/>
      <c r="G21218" s="3"/>
      <c r="H21218" s="3"/>
      <c r="I21218" s="3"/>
      <c r="J21218" s="3"/>
      <c r="K21218" s="3"/>
      <c r="L21218" s="3"/>
      <c r="M21218" s="3"/>
      <c r="N21218" s="3"/>
      <c r="O21218" s="3"/>
      <c r="P21218" s="3"/>
      <c r="Q21218" s="3"/>
      <c r="R21218" s="3"/>
      <c r="S21218" s="3"/>
    </row>
    <row r="21219" spans="5:19" x14ac:dyDescent="0.3">
      <c r="E21219"/>
      <c r="F21219"/>
      <c r="G21219" s="3"/>
      <c r="H21219" s="3"/>
      <c r="I21219" s="3"/>
      <c r="J21219" s="3"/>
      <c r="K21219" s="3"/>
      <c r="L21219" s="3"/>
      <c r="M21219" s="3"/>
      <c r="N21219" s="3"/>
      <c r="O21219" s="3"/>
      <c r="P21219" s="3"/>
      <c r="Q21219" s="3"/>
      <c r="R21219" s="3"/>
      <c r="S21219" s="3"/>
    </row>
    <row r="21220" spans="5:19" x14ac:dyDescent="0.3">
      <c r="E21220"/>
      <c r="F21220"/>
      <c r="G21220" s="3"/>
      <c r="H21220" s="3"/>
      <c r="I21220" s="3"/>
      <c r="J21220" s="3"/>
      <c r="K21220" s="3"/>
      <c r="L21220" s="3"/>
      <c r="M21220" s="3"/>
      <c r="N21220" s="3"/>
      <c r="O21220" s="3"/>
      <c r="P21220" s="3"/>
      <c r="Q21220" s="3"/>
      <c r="R21220" s="3"/>
      <c r="S21220" s="3"/>
    </row>
    <row r="21221" spans="5:19" x14ac:dyDescent="0.3">
      <c r="E21221"/>
      <c r="F21221"/>
      <c r="G21221" s="3"/>
      <c r="H21221" s="3"/>
      <c r="I21221" s="3"/>
      <c r="J21221" s="3"/>
      <c r="K21221" s="3"/>
      <c r="L21221" s="3"/>
      <c r="M21221" s="3"/>
      <c r="N21221" s="3"/>
      <c r="O21221" s="3"/>
      <c r="P21221" s="3"/>
      <c r="Q21221" s="3"/>
      <c r="R21221" s="3"/>
      <c r="S21221" s="3"/>
    </row>
    <row r="21222" spans="5:19" x14ac:dyDescent="0.3">
      <c r="E21222"/>
      <c r="F21222"/>
      <c r="G21222" s="3"/>
      <c r="H21222" s="3"/>
      <c r="I21222" s="3"/>
      <c r="J21222" s="3"/>
      <c r="K21222" s="3"/>
      <c r="L21222" s="3"/>
      <c r="M21222" s="3"/>
      <c r="N21222" s="3"/>
      <c r="O21222" s="3"/>
      <c r="P21222" s="3"/>
      <c r="Q21222" s="3"/>
      <c r="R21222" s="3"/>
      <c r="S21222" s="3"/>
    </row>
    <row r="21223" spans="5:19" x14ac:dyDescent="0.3">
      <c r="E21223"/>
      <c r="F21223"/>
      <c r="G21223" s="3"/>
      <c r="H21223" s="3"/>
      <c r="I21223" s="3"/>
      <c r="J21223" s="3"/>
      <c r="K21223" s="3"/>
      <c r="L21223" s="3"/>
      <c r="M21223" s="3"/>
      <c r="N21223" s="3"/>
      <c r="O21223" s="3"/>
      <c r="P21223" s="3"/>
      <c r="Q21223" s="3"/>
      <c r="R21223" s="3"/>
      <c r="S21223" s="3"/>
    </row>
    <row r="21224" spans="5:19" x14ac:dyDescent="0.3">
      <c r="E21224"/>
      <c r="F21224"/>
      <c r="G21224" s="3"/>
      <c r="H21224" s="3"/>
      <c r="I21224" s="3"/>
      <c r="J21224" s="3"/>
      <c r="K21224" s="3"/>
      <c r="L21224" s="3"/>
      <c r="M21224" s="3"/>
      <c r="N21224" s="3"/>
      <c r="O21224" s="3"/>
      <c r="P21224" s="3"/>
      <c r="Q21224" s="3"/>
      <c r="R21224" s="3"/>
      <c r="S21224" s="3"/>
    </row>
    <row r="21225" spans="5:19" x14ac:dyDescent="0.3">
      <c r="E21225"/>
      <c r="F21225"/>
      <c r="G21225" s="3"/>
      <c r="H21225" s="3"/>
      <c r="I21225" s="3"/>
      <c r="J21225" s="3"/>
      <c r="K21225" s="3"/>
      <c r="L21225" s="3"/>
      <c r="M21225" s="3"/>
      <c r="N21225" s="3"/>
      <c r="O21225" s="3"/>
      <c r="P21225" s="3"/>
      <c r="Q21225" s="3"/>
      <c r="R21225" s="3"/>
      <c r="S21225" s="3"/>
    </row>
    <row r="21226" spans="5:19" x14ac:dyDescent="0.3">
      <c r="E21226"/>
      <c r="F21226"/>
      <c r="G21226" s="3"/>
      <c r="H21226" s="3"/>
      <c r="I21226" s="3"/>
      <c r="J21226" s="3"/>
      <c r="K21226" s="3"/>
      <c r="L21226" s="3"/>
      <c r="M21226" s="3"/>
      <c r="N21226" s="3"/>
      <c r="O21226" s="3"/>
      <c r="P21226" s="3"/>
      <c r="Q21226" s="3"/>
      <c r="R21226" s="3"/>
      <c r="S21226" s="3"/>
    </row>
    <row r="21227" spans="5:19" x14ac:dyDescent="0.3">
      <c r="E21227"/>
      <c r="F21227"/>
      <c r="G21227" s="3"/>
      <c r="H21227" s="3"/>
      <c r="I21227" s="3"/>
      <c r="J21227" s="3"/>
      <c r="K21227" s="3"/>
      <c r="L21227" s="3"/>
      <c r="M21227" s="3"/>
      <c r="N21227" s="3"/>
      <c r="O21227" s="3"/>
      <c r="P21227" s="3"/>
      <c r="Q21227" s="3"/>
      <c r="R21227" s="3"/>
      <c r="S21227" s="3"/>
    </row>
    <row r="21228" spans="5:19" x14ac:dyDescent="0.3">
      <c r="E21228"/>
      <c r="F21228"/>
      <c r="G21228" s="3"/>
      <c r="H21228" s="3"/>
      <c r="I21228" s="3"/>
      <c r="J21228" s="3"/>
      <c r="K21228" s="3"/>
      <c r="L21228" s="3"/>
      <c r="M21228" s="3"/>
      <c r="N21228" s="3"/>
      <c r="O21228" s="3"/>
      <c r="P21228" s="3"/>
      <c r="Q21228" s="3"/>
      <c r="R21228" s="3"/>
      <c r="S21228" s="3"/>
    </row>
    <row r="21229" spans="5:19" x14ac:dyDescent="0.3">
      <c r="E21229"/>
      <c r="F21229"/>
      <c r="G21229" s="3"/>
      <c r="H21229" s="3"/>
      <c r="I21229" s="3"/>
      <c r="J21229" s="3"/>
      <c r="K21229" s="3"/>
      <c r="L21229" s="3"/>
      <c r="M21229" s="3"/>
      <c r="N21229" s="3"/>
      <c r="O21229" s="3"/>
      <c r="P21229" s="3"/>
      <c r="Q21229" s="3"/>
      <c r="R21229" s="3"/>
      <c r="S21229" s="3"/>
    </row>
    <row r="21230" spans="5:19" x14ac:dyDescent="0.3">
      <c r="E21230"/>
      <c r="F21230"/>
      <c r="G21230" s="3"/>
      <c r="H21230" s="3"/>
      <c r="I21230" s="3"/>
      <c r="J21230" s="3"/>
      <c r="K21230" s="3"/>
      <c r="L21230" s="3"/>
      <c r="M21230" s="3"/>
      <c r="N21230" s="3"/>
      <c r="O21230" s="3"/>
      <c r="P21230" s="3"/>
      <c r="Q21230" s="3"/>
      <c r="R21230" s="3"/>
      <c r="S21230" s="3"/>
    </row>
    <row r="21231" spans="5:19" x14ac:dyDescent="0.3">
      <c r="E21231"/>
      <c r="F21231"/>
      <c r="G21231" s="3"/>
      <c r="H21231" s="3"/>
      <c r="I21231" s="3"/>
      <c r="J21231" s="3"/>
      <c r="K21231" s="3"/>
      <c r="L21231" s="3"/>
      <c r="M21231" s="3"/>
      <c r="N21231" s="3"/>
      <c r="O21231" s="3"/>
      <c r="P21231" s="3"/>
      <c r="Q21231" s="3"/>
      <c r="R21231" s="3"/>
      <c r="S21231" s="3"/>
    </row>
    <row r="21232" spans="5:19" x14ac:dyDescent="0.3">
      <c r="E21232"/>
      <c r="F21232"/>
      <c r="G21232" s="3"/>
      <c r="H21232" s="3"/>
      <c r="I21232" s="3"/>
      <c r="J21232" s="3"/>
      <c r="K21232" s="3"/>
      <c r="L21232" s="3"/>
      <c r="M21232" s="3"/>
      <c r="N21232" s="3"/>
      <c r="O21232" s="3"/>
      <c r="P21232" s="3"/>
      <c r="Q21232" s="3"/>
      <c r="R21232" s="3"/>
      <c r="S21232" s="3"/>
    </row>
    <row r="21233" spans="5:19" x14ac:dyDescent="0.3">
      <c r="E21233"/>
      <c r="F21233"/>
      <c r="G21233" s="3"/>
      <c r="H21233" s="3"/>
      <c r="I21233" s="3"/>
      <c r="J21233" s="3"/>
      <c r="K21233" s="3"/>
      <c r="L21233" s="3"/>
      <c r="M21233" s="3"/>
      <c r="N21233" s="3"/>
      <c r="O21233" s="3"/>
      <c r="P21233" s="3"/>
      <c r="Q21233" s="3"/>
      <c r="R21233" s="3"/>
      <c r="S21233" s="3"/>
    </row>
    <row r="21234" spans="5:19" x14ac:dyDescent="0.3">
      <c r="E21234"/>
      <c r="F21234"/>
      <c r="G21234" s="3"/>
      <c r="H21234" s="3"/>
      <c r="I21234" s="3"/>
      <c r="J21234" s="3"/>
      <c r="K21234" s="3"/>
      <c r="L21234" s="3"/>
      <c r="M21234" s="3"/>
      <c r="N21234" s="3"/>
      <c r="O21234" s="3"/>
      <c r="P21234" s="3"/>
      <c r="Q21234" s="3"/>
      <c r="R21234" s="3"/>
      <c r="S21234" s="3"/>
    </row>
    <row r="21235" spans="5:19" x14ac:dyDescent="0.3">
      <c r="E21235"/>
      <c r="F21235"/>
      <c r="G21235" s="3"/>
      <c r="H21235" s="3"/>
      <c r="I21235" s="3"/>
      <c r="J21235" s="3"/>
      <c r="K21235" s="3"/>
      <c r="L21235" s="3"/>
      <c r="M21235" s="3"/>
      <c r="N21235" s="3"/>
      <c r="O21235" s="3"/>
      <c r="P21235" s="3"/>
      <c r="Q21235" s="3"/>
      <c r="R21235" s="3"/>
      <c r="S21235" s="3"/>
    </row>
    <row r="21236" spans="5:19" x14ac:dyDescent="0.3">
      <c r="E21236"/>
      <c r="F21236"/>
      <c r="G21236" s="3"/>
      <c r="H21236" s="3"/>
      <c r="I21236" s="3"/>
      <c r="J21236" s="3"/>
      <c r="K21236" s="3"/>
      <c r="L21236" s="3"/>
      <c r="M21236" s="3"/>
      <c r="N21236" s="3"/>
      <c r="O21236" s="3"/>
      <c r="P21236" s="3"/>
      <c r="Q21236" s="3"/>
      <c r="R21236" s="3"/>
      <c r="S21236" s="3"/>
    </row>
    <row r="21237" spans="5:19" x14ac:dyDescent="0.3">
      <c r="E21237"/>
      <c r="F21237"/>
      <c r="G21237" s="3"/>
      <c r="H21237" s="3"/>
      <c r="I21237" s="3"/>
      <c r="J21237" s="3"/>
      <c r="K21237" s="3"/>
      <c r="L21237" s="3"/>
      <c r="M21237" s="3"/>
      <c r="N21237" s="3"/>
      <c r="O21237" s="3"/>
      <c r="P21237" s="3"/>
      <c r="Q21237" s="3"/>
      <c r="R21237" s="3"/>
      <c r="S21237" s="3"/>
    </row>
    <row r="21238" spans="5:19" x14ac:dyDescent="0.3">
      <c r="E21238"/>
      <c r="F21238"/>
      <c r="G21238" s="3"/>
      <c r="H21238" s="3"/>
      <c r="I21238" s="3"/>
      <c r="J21238" s="3"/>
      <c r="K21238" s="3"/>
      <c r="L21238" s="3"/>
      <c r="M21238" s="3"/>
      <c r="N21238" s="3"/>
      <c r="O21238" s="3"/>
      <c r="P21238" s="3"/>
      <c r="Q21238" s="3"/>
      <c r="R21238" s="3"/>
      <c r="S21238" s="3"/>
    </row>
    <row r="21239" spans="5:19" x14ac:dyDescent="0.3">
      <c r="E21239"/>
      <c r="F21239"/>
      <c r="G21239" s="3"/>
      <c r="H21239" s="3"/>
      <c r="I21239" s="3"/>
      <c r="J21239" s="3"/>
      <c r="K21239" s="3"/>
      <c r="L21239" s="3"/>
      <c r="M21239" s="3"/>
      <c r="N21239" s="3"/>
      <c r="O21239" s="3"/>
      <c r="P21239" s="3"/>
      <c r="Q21239" s="3"/>
      <c r="R21239" s="3"/>
      <c r="S21239" s="3"/>
    </row>
    <row r="21240" spans="5:19" x14ac:dyDescent="0.3">
      <c r="E21240"/>
      <c r="F21240"/>
      <c r="G21240" s="3"/>
      <c r="H21240" s="3"/>
      <c r="I21240" s="3"/>
      <c r="J21240" s="3"/>
      <c r="K21240" s="3"/>
      <c r="L21240" s="3"/>
      <c r="M21240" s="3"/>
      <c r="N21240" s="3"/>
      <c r="O21240" s="3"/>
      <c r="P21240" s="3"/>
      <c r="Q21240" s="3"/>
      <c r="R21240" s="3"/>
      <c r="S21240" s="3"/>
    </row>
    <row r="21241" spans="5:19" x14ac:dyDescent="0.3">
      <c r="E21241"/>
      <c r="F21241"/>
      <c r="G21241" s="3"/>
      <c r="H21241" s="3"/>
      <c r="I21241" s="3"/>
      <c r="J21241" s="3"/>
      <c r="K21241" s="3"/>
      <c r="L21241" s="3"/>
      <c r="M21241" s="3"/>
      <c r="N21241" s="3"/>
      <c r="O21241" s="3"/>
      <c r="P21241" s="3"/>
      <c r="Q21241" s="3"/>
      <c r="R21241" s="3"/>
      <c r="S21241" s="3"/>
    </row>
    <row r="21242" spans="5:19" x14ac:dyDescent="0.3">
      <c r="E21242"/>
      <c r="F21242"/>
      <c r="G21242" s="3"/>
      <c r="H21242" s="3"/>
      <c r="I21242" s="3"/>
      <c r="J21242" s="3"/>
      <c r="K21242" s="3"/>
      <c r="L21242" s="3"/>
      <c r="M21242" s="3"/>
      <c r="N21242" s="3"/>
      <c r="O21242" s="3"/>
      <c r="P21242" s="3"/>
      <c r="Q21242" s="3"/>
      <c r="R21242" s="3"/>
      <c r="S21242" s="3"/>
    </row>
    <row r="21243" spans="5:19" x14ac:dyDescent="0.3">
      <c r="E21243"/>
      <c r="F21243"/>
      <c r="G21243" s="3"/>
      <c r="H21243" s="3"/>
      <c r="I21243" s="3"/>
      <c r="J21243" s="3"/>
      <c r="K21243" s="3"/>
      <c r="L21243" s="3"/>
      <c r="M21243" s="3"/>
      <c r="N21243" s="3"/>
      <c r="O21243" s="3"/>
      <c r="P21243" s="3"/>
      <c r="Q21243" s="3"/>
      <c r="R21243" s="3"/>
      <c r="S21243" s="3"/>
    </row>
    <row r="21244" spans="5:19" x14ac:dyDescent="0.3">
      <c r="E21244"/>
      <c r="F21244"/>
      <c r="G21244" s="3"/>
      <c r="H21244" s="3"/>
      <c r="I21244" s="3"/>
      <c r="J21244" s="3"/>
      <c r="K21244" s="3"/>
      <c r="L21244" s="3"/>
      <c r="M21244" s="3"/>
      <c r="N21244" s="3"/>
      <c r="O21244" s="3"/>
      <c r="P21244" s="3"/>
      <c r="Q21244" s="3"/>
      <c r="R21244" s="3"/>
      <c r="S21244" s="3"/>
    </row>
    <row r="21245" spans="5:19" x14ac:dyDescent="0.3">
      <c r="E21245"/>
      <c r="F21245"/>
      <c r="G21245" s="3"/>
      <c r="H21245" s="3"/>
      <c r="I21245" s="3"/>
      <c r="J21245" s="3"/>
      <c r="K21245" s="3"/>
      <c r="L21245" s="3"/>
      <c r="M21245" s="3"/>
      <c r="N21245" s="3"/>
      <c r="O21245" s="3"/>
      <c r="P21245" s="3"/>
      <c r="Q21245" s="3"/>
      <c r="R21245" s="3"/>
      <c r="S21245" s="3"/>
    </row>
    <row r="21246" spans="5:19" x14ac:dyDescent="0.3">
      <c r="E21246"/>
      <c r="F21246"/>
      <c r="G21246" s="3"/>
      <c r="H21246" s="3"/>
      <c r="I21246" s="3"/>
      <c r="J21246" s="3"/>
      <c r="K21246" s="3"/>
      <c r="L21246" s="3"/>
      <c r="M21246" s="3"/>
      <c r="N21246" s="3"/>
      <c r="O21246" s="3"/>
      <c r="P21246" s="3"/>
      <c r="Q21246" s="3"/>
      <c r="R21246" s="3"/>
      <c r="S21246" s="3"/>
    </row>
    <row r="21247" spans="5:19" x14ac:dyDescent="0.3">
      <c r="E21247"/>
      <c r="F21247"/>
      <c r="G21247" s="3"/>
      <c r="H21247" s="3"/>
      <c r="I21247" s="3"/>
      <c r="J21247" s="3"/>
      <c r="K21247" s="3"/>
      <c r="L21247" s="3"/>
      <c r="M21247" s="3"/>
      <c r="N21247" s="3"/>
      <c r="O21247" s="3"/>
      <c r="P21247" s="3"/>
      <c r="Q21247" s="3"/>
      <c r="R21247" s="3"/>
      <c r="S21247" s="3"/>
    </row>
    <row r="21248" spans="5:19" x14ac:dyDescent="0.3">
      <c r="E21248"/>
      <c r="F21248"/>
      <c r="G21248" s="3"/>
      <c r="H21248" s="3"/>
      <c r="I21248" s="3"/>
      <c r="J21248" s="3"/>
      <c r="K21248" s="3"/>
      <c r="L21248" s="3"/>
      <c r="M21248" s="3"/>
      <c r="N21248" s="3"/>
      <c r="O21248" s="3"/>
      <c r="P21248" s="3"/>
      <c r="Q21248" s="3"/>
      <c r="R21248" s="3"/>
      <c r="S21248" s="3"/>
    </row>
    <row r="21249" spans="5:19" x14ac:dyDescent="0.3">
      <c r="E21249"/>
      <c r="F21249"/>
      <c r="G21249" s="3"/>
      <c r="H21249" s="3"/>
      <c r="I21249" s="3"/>
      <c r="J21249" s="3"/>
      <c r="K21249" s="3"/>
      <c r="L21249" s="3"/>
      <c r="M21249" s="3"/>
      <c r="N21249" s="3"/>
      <c r="O21249" s="3"/>
      <c r="P21249" s="3"/>
      <c r="Q21249" s="3"/>
      <c r="R21249" s="3"/>
      <c r="S21249" s="3"/>
    </row>
    <row r="21250" spans="5:19" x14ac:dyDescent="0.3">
      <c r="E21250"/>
      <c r="F21250"/>
      <c r="G21250" s="3"/>
      <c r="H21250" s="3"/>
      <c r="I21250" s="3"/>
      <c r="J21250" s="3"/>
      <c r="K21250" s="3"/>
      <c r="L21250" s="3"/>
      <c r="M21250" s="3"/>
      <c r="N21250" s="3"/>
      <c r="O21250" s="3"/>
      <c r="P21250" s="3"/>
      <c r="Q21250" s="3"/>
      <c r="R21250" s="3"/>
      <c r="S21250" s="3"/>
    </row>
    <row r="21251" spans="5:19" x14ac:dyDescent="0.3">
      <c r="E21251"/>
      <c r="F21251"/>
      <c r="G21251" s="3"/>
      <c r="H21251" s="3"/>
      <c r="I21251" s="3"/>
      <c r="J21251" s="3"/>
      <c r="K21251" s="3"/>
      <c r="L21251" s="3"/>
      <c r="M21251" s="3"/>
      <c r="N21251" s="3"/>
      <c r="O21251" s="3"/>
      <c r="P21251" s="3"/>
      <c r="Q21251" s="3"/>
      <c r="R21251" s="3"/>
      <c r="S21251" s="3"/>
    </row>
    <row r="21252" spans="5:19" x14ac:dyDescent="0.3">
      <c r="E21252"/>
      <c r="F21252"/>
      <c r="G21252" s="3"/>
      <c r="H21252" s="3"/>
      <c r="I21252" s="3"/>
      <c r="J21252" s="3"/>
      <c r="K21252" s="3"/>
      <c r="L21252" s="3"/>
      <c r="M21252" s="3"/>
      <c r="N21252" s="3"/>
      <c r="O21252" s="3"/>
      <c r="P21252" s="3"/>
      <c r="Q21252" s="3"/>
      <c r="R21252" s="3"/>
      <c r="S21252" s="3"/>
    </row>
    <row r="21253" spans="5:19" x14ac:dyDescent="0.3">
      <c r="E21253"/>
      <c r="F21253"/>
      <c r="G21253" s="3"/>
      <c r="H21253" s="3"/>
      <c r="I21253" s="3"/>
      <c r="J21253" s="3"/>
      <c r="K21253" s="3"/>
      <c r="L21253" s="3"/>
      <c r="M21253" s="3"/>
      <c r="N21253" s="3"/>
      <c r="O21253" s="3"/>
      <c r="P21253" s="3"/>
      <c r="Q21253" s="3"/>
      <c r="R21253" s="3"/>
      <c r="S21253" s="3"/>
    </row>
    <row r="21254" spans="5:19" x14ac:dyDescent="0.3">
      <c r="E21254"/>
      <c r="F21254"/>
      <c r="G21254" s="3"/>
      <c r="H21254" s="3"/>
      <c r="I21254" s="3"/>
      <c r="J21254" s="3"/>
      <c r="K21254" s="3"/>
      <c r="L21254" s="3"/>
      <c r="M21254" s="3"/>
      <c r="N21254" s="3"/>
      <c r="O21254" s="3"/>
      <c r="P21254" s="3"/>
      <c r="Q21254" s="3"/>
      <c r="R21254" s="3"/>
      <c r="S21254" s="3"/>
    </row>
    <row r="21255" spans="5:19" x14ac:dyDescent="0.3">
      <c r="E21255"/>
      <c r="F21255"/>
      <c r="G21255" s="3"/>
      <c r="H21255" s="3"/>
      <c r="I21255" s="3"/>
      <c r="J21255" s="3"/>
      <c r="K21255" s="3"/>
      <c r="L21255" s="3"/>
      <c r="M21255" s="3"/>
      <c r="N21255" s="3"/>
      <c r="O21255" s="3"/>
      <c r="P21255" s="3"/>
      <c r="Q21255" s="3"/>
      <c r="R21255" s="3"/>
      <c r="S21255" s="3"/>
    </row>
    <row r="21256" spans="5:19" x14ac:dyDescent="0.3">
      <c r="E21256"/>
      <c r="F21256"/>
      <c r="G21256" s="3"/>
      <c r="H21256" s="3"/>
      <c r="I21256" s="3"/>
      <c r="J21256" s="3"/>
      <c r="K21256" s="3"/>
      <c r="L21256" s="3"/>
      <c r="M21256" s="3"/>
      <c r="N21256" s="3"/>
      <c r="O21256" s="3"/>
      <c r="P21256" s="3"/>
      <c r="Q21256" s="3"/>
      <c r="R21256" s="3"/>
      <c r="S21256" s="3"/>
    </row>
    <row r="21257" spans="5:19" x14ac:dyDescent="0.3">
      <c r="E21257"/>
      <c r="F21257"/>
      <c r="G21257" s="3"/>
      <c r="H21257" s="3"/>
      <c r="I21257" s="3"/>
      <c r="J21257" s="3"/>
      <c r="K21257" s="3"/>
      <c r="L21257" s="3"/>
      <c r="M21257" s="3"/>
      <c r="N21257" s="3"/>
      <c r="O21257" s="3"/>
      <c r="P21257" s="3"/>
      <c r="Q21257" s="3"/>
      <c r="R21257" s="3"/>
      <c r="S21257" s="3"/>
    </row>
    <row r="21258" spans="5:19" x14ac:dyDescent="0.3">
      <c r="E21258"/>
      <c r="F21258"/>
      <c r="G21258" s="3"/>
      <c r="H21258" s="3"/>
      <c r="I21258" s="3"/>
      <c r="J21258" s="3"/>
      <c r="K21258" s="3"/>
      <c r="L21258" s="3"/>
      <c r="M21258" s="3"/>
      <c r="N21258" s="3"/>
      <c r="O21258" s="3"/>
      <c r="P21258" s="3"/>
      <c r="Q21258" s="3"/>
      <c r="R21258" s="3"/>
      <c r="S21258" s="3"/>
    </row>
    <row r="21259" spans="5:19" x14ac:dyDescent="0.3">
      <c r="E21259"/>
      <c r="F21259"/>
      <c r="G21259" s="3"/>
      <c r="H21259" s="3"/>
      <c r="I21259" s="3"/>
      <c r="J21259" s="3"/>
      <c r="K21259" s="3"/>
      <c r="L21259" s="3"/>
      <c r="M21259" s="3"/>
      <c r="N21259" s="3"/>
      <c r="O21259" s="3"/>
      <c r="P21259" s="3"/>
      <c r="Q21259" s="3"/>
      <c r="R21259" s="3"/>
      <c r="S21259" s="3"/>
    </row>
    <row r="21260" spans="5:19" x14ac:dyDescent="0.3">
      <c r="E21260"/>
      <c r="F21260"/>
      <c r="G21260" s="3"/>
      <c r="H21260" s="3"/>
      <c r="I21260" s="3"/>
      <c r="J21260" s="3"/>
      <c r="K21260" s="3"/>
      <c r="L21260" s="3"/>
      <c r="M21260" s="3"/>
      <c r="N21260" s="3"/>
      <c r="O21260" s="3"/>
      <c r="P21260" s="3"/>
      <c r="Q21260" s="3"/>
      <c r="R21260" s="3"/>
      <c r="S21260" s="3"/>
    </row>
    <row r="21261" spans="5:19" x14ac:dyDescent="0.3">
      <c r="E21261"/>
      <c r="F21261"/>
      <c r="G21261" s="3"/>
      <c r="H21261" s="3"/>
      <c r="I21261" s="3"/>
      <c r="J21261" s="3"/>
      <c r="K21261" s="3"/>
      <c r="L21261" s="3"/>
      <c r="M21261" s="3"/>
      <c r="N21261" s="3"/>
      <c r="O21261" s="3"/>
      <c r="P21261" s="3"/>
      <c r="Q21261" s="3"/>
      <c r="R21261" s="3"/>
      <c r="S21261" s="3"/>
    </row>
    <row r="21262" spans="5:19" x14ac:dyDescent="0.3">
      <c r="E21262"/>
      <c r="F21262"/>
      <c r="G21262" s="3"/>
      <c r="H21262" s="3"/>
      <c r="I21262" s="3"/>
      <c r="J21262" s="3"/>
      <c r="K21262" s="3"/>
      <c r="L21262" s="3"/>
      <c r="M21262" s="3"/>
      <c r="N21262" s="3"/>
      <c r="O21262" s="3"/>
      <c r="P21262" s="3"/>
      <c r="Q21262" s="3"/>
      <c r="R21262" s="3"/>
      <c r="S21262" s="3"/>
    </row>
    <row r="21263" spans="5:19" x14ac:dyDescent="0.3">
      <c r="E21263"/>
      <c r="F21263"/>
      <c r="G21263" s="3"/>
      <c r="H21263" s="3"/>
      <c r="I21263" s="3"/>
      <c r="J21263" s="3"/>
      <c r="K21263" s="3"/>
      <c r="L21263" s="3"/>
      <c r="M21263" s="3"/>
      <c r="N21263" s="3"/>
      <c r="O21263" s="3"/>
      <c r="P21263" s="3"/>
      <c r="Q21263" s="3"/>
      <c r="R21263" s="3"/>
      <c r="S21263" s="3"/>
    </row>
    <row r="21264" spans="5:19" x14ac:dyDescent="0.3">
      <c r="E21264"/>
      <c r="F21264"/>
      <c r="G21264" s="3"/>
      <c r="H21264" s="3"/>
      <c r="I21264" s="3"/>
      <c r="J21264" s="3"/>
      <c r="K21264" s="3"/>
      <c r="L21264" s="3"/>
      <c r="M21264" s="3"/>
      <c r="N21264" s="3"/>
      <c r="O21264" s="3"/>
      <c r="P21264" s="3"/>
      <c r="Q21264" s="3"/>
      <c r="R21264" s="3"/>
      <c r="S21264" s="3"/>
    </row>
    <row r="21265" spans="5:19" x14ac:dyDescent="0.3">
      <c r="E21265"/>
      <c r="F21265"/>
      <c r="G21265" s="3"/>
      <c r="H21265" s="3"/>
      <c r="I21265" s="3"/>
      <c r="J21265" s="3"/>
      <c r="K21265" s="3"/>
      <c r="L21265" s="3"/>
      <c r="M21265" s="3"/>
      <c r="N21265" s="3"/>
      <c r="O21265" s="3"/>
      <c r="P21265" s="3"/>
      <c r="Q21265" s="3"/>
      <c r="R21265" s="3"/>
      <c r="S21265" s="3"/>
    </row>
    <row r="21266" spans="5:19" x14ac:dyDescent="0.3">
      <c r="E21266"/>
      <c r="F21266"/>
      <c r="G21266" s="3"/>
      <c r="H21266" s="3"/>
      <c r="I21266" s="3"/>
      <c r="J21266" s="3"/>
      <c r="K21266" s="3"/>
      <c r="L21266" s="3"/>
      <c r="M21266" s="3"/>
      <c r="N21266" s="3"/>
      <c r="O21266" s="3"/>
      <c r="P21266" s="3"/>
      <c r="Q21266" s="3"/>
      <c r="R21266" s="3"/>
      <c r="S21266" s="3"/>
    </row>
    <row r="21267" spans="5:19" x14ac:dyDescent="0.3">
      <c r="E21267"/>
      <c r="F21267"/>
      <c r="G21267" s="3"/>
      <c r="H21267" s="3"/>
      <c r="I21267" s="3"/>
      <c r="J21267" s="3"/>
      <c r="K21267" s="3"/>
      <c r="L21267" s="3"/>
      <c r="M21267" s="3"/>
      <c r="N21267" s="3"/>
      <c r="O21267" s="3"/>
      <c r="P21267" s="3"/>
      <c r="Q21267" s="3"/>
      <c r="R21267" s="3"/>
      <c r="S21267" s="3"/>
    </row>
    <row r="21268" spans="5:19" x14ac:dyDescent="0.3">
      <c r="E21268"/>
      <c r="F21268"/>
      <c r="G21268" s="3"/>
      <c r="H21268" s="3"/>
      <c r="I21268" s="3"/>
      <c r="J21268" s="3"/>
      <c r="K21268" s="3"/>
      <c r="L21268" s="3"/>
      <c r="M21268" s="3"/>
      <c r="N21268" s="3"/>
      <c r="O21268" s="3"/>
      <c r="P21268" s="3"/>
      <c r="Q21268" s="3"/>
      <c r="R21268" s="3"/>
      <c r="S21268" s="3"/>
    </row>
    <row r="21269" spans="5:19" x14ac:dyDescent="0.3">
      <c r="E21269"/>
      <c r="F21269"/>
      <c r="G21269" s="3"/>
      <c r="H21269" s="3"/>
      <c r="I21269" s="3"/>
      <c r="J21269" s="3"/>
      <c r="K21269" s="3"/>
      <c r="L21269" s="3"/>
      <c r="M21269" s="3"/>
      <c r="N21269" s="3"/>
      <c r="O21269" s="3"/>
      <c r="P21269" s="3"/>
      <c r="Q21269" s="3"/>
      <c r="R21269" s="3"/>
      <c r="S21269" s="3"/>
    </row>
    <row r="21270" spans="5:19" x14ac:dyDescent="0.3">
      <c r="E21270"/>
      <c r="F21270"/>
      <c r="G21270" s="3"/>
      <c r="H21270" s="3"/>
      <c r="I21270" s="3"/>
      <c r="J21270" s="3"/>
      <c r="K21270" s="3"/>
      <c r="L21270" s="3"/>
      <c r="M21270" s="3"/>
      <c r="N21270" s="3"/>
      <c r="O21270" s="3"/>
      <c r="P21270" s="3"/>
      <c r="Q21270" s="3"/>
      <c r="R21270" s="3"/>
      <c r="S21270" s="3"/>
    </row>
    <row r="21271" spans="5:19" x14ac:dyDescent="0.3">
      <c r="E21271"/>
      <c r="F21271"/>
      <c r="G21271" s="3"/>
      <c r="H21271" s="3"/>
      <c r="I21271" s="3"/>
      <c r="J21271" s="3"/>
      <c r="K21271" s="3"/>
      <c r="L21271" s="3"/>
      <c r="M21271" s="3"/>
      <c r="N21271" s="3"/>
      <c r="O21271" s="3"/>
      <c r="P21271" s="3"/>
      <c r="Q21271" s="3"/>
      <c r="R21271" s="3"/>
      <c r="S21271" s="3"/>
    </row>
    <row r="21272" spans="5:19" x14ac:dyDescent="0.3">
      <c r="E21272"/>
      <c r="F21272"/>
      <c r="G21272" s="3"/>
      <c r="H21272" s="3"/>
      <c r="I21272" s="3"/>
      <c r="J21272" s="3"/>
      <c r="K21272" s="3"/>
      <c r="L21272" s="3"/>
      <c r="M21272" s="3"/>
      <c r="N21272" s="3"/>
      <c r="O21272" s="3"/>
      <c r="P21272" s="3"/>
      <c r="Q21272" s="3"/>
      <c r="R21272" s="3"/>
      <c r="S21272" s="3"/>
    </row>
    <row r="21273" spans="5:19" x14ac:dyDescent="0.3">
      <c r="E21273"/>
      <c r="F21273"/>
      <c r="G21273" s="3"/>
      <c r="H21273" s="3"/>
      <c r="I21273" s="3"/>
      <c r="J21273" s="3"/>
      <c r="K21273" s="3"/>
      <c r="L21273" s="3"/>
      <c r="M21273" s="3"/>
      <c r="N21273" s="3"/>
      <c r="O21273" s="3"/>
      <c r="P21273" s="3"/>
      <c r="Q21273" s="3"/>
      <c r="R21273" s="3"/>
      <c r="S21273" s="3"/>
    </row>
    <row r="21274" spans="5:19" x14ac:dyDescent="0.3">
      <c r="E21274"/>
      <c r="F21274"/>
      <c r="G21274" s="3"/>
      <c r="H21274" s="3"/>
      <c r="I21274" s="3"/>
      <c r="J21274" s="3"/>
      <c r="K21274" s="3"/>
      <c r="L21274" s="3"/>
      <c r="M21274" s="3"/>
      <c r="N21274" s="3"/>
      <c r="O21274" s="3"/>
      <c r="P21274" s="3"/>
      <c r="Q21274" s="3"/>
      <c r="R21274" s="3"/>
      <c r="S21274" s="3"/>
    </row>
    <row r="21275" spans="5:19" x14ac:dyDescent="0.3">
      <c r="E21275"/>
      <c r="F21275"/>
      <c r="G21275" s="3"/>
      <c r="H21275" s="3"/>
      <c r="I21275" s="3"/>
      <c r="J21275" s="3"/>
      <c r="K21275" s="3"/>
      <c r="L21275" s="3"/>
      <c r="M21275" s="3"/>
      <c r="N21275" s="3"/>
      <c r="O21275" s="3"/>
      <c r="P21275" s="3"/>
      <c r="Q21275" s="3"/>
      <c r="R21275" s="3"/>
      <c r="S21275" s="3"/>
    </row>
    <row r="21276" spans="5:19" x14ac:dyDescent="0.3">
      <c r="E21276"/>
      <c r="F21276"/>
      <c r="G21276" s="3"/>
      <c r="H21276" s="3"/>
      <c r="I21276" s="3"/>
      <c r="J21276" s="3"/>
      <c r="K21276" s="3"/>
      <c r="L21276" s="3"/>
      <c r="M21276" s="3"/>
      <c r="N21276" s="3"/>
      <c r="O21276" s="3"/>
      <c r="P21276" s="3"/>
      <c r="Q21276" s="3"/>
      <c r="R21276" s="3"/>
      <c r="S21276" s="3"/>
    </row>
    <row r="21277" spans="5:19" x14ac:dyDescent="0.3">
      <c r="E21277"/>
      <c r="F21277"/>
      <c r="G21277" s="3"/>
      <c r="H21277" s="3"/>
      <c r="I21277" s="3"/>
      <c r="J21277" s="3"/>
      <c r="K21277" s="3"/>
      <c r="L21277" s="3"/>
      <c r="M21277" s="3"/>
      <c r="N21277" s="3"/>
      <c r="O21277" s="3"/>
      <c r="P21277" s="3"/>
      <c r="Q21277" s="3"/>
      <c r="R21277" s="3"/>
      <c r="S21277" s="3"/>
    </row>
    <row r="21278" spans="5:19" x14ac:dyDescent="0.3">
      <c r="E21278"/>
      <c r="F21278"/>
      <c r="G21278" s="3"/>
      <c r="H21278" s="3"/>
      <c r="I21278" s="3"/>
      <c r="J21278" s="3"/>
      <c r="K21278" s="3"/>
      <c r="L21278" s="3"/>
      <c r="M21278" s="3"/>
      <c r="N21278" s="3"/>
      <c r="O21278" s="3"/>
      <c r="P21278" s="3"/>
      <c r="Q21278" s="3"/>
      <c r="R21278" s="3"/>
      <c r="S21278" s="3"/>
    </row>
    <row r="21279" spans="5:19" x14ac:dyDescent="0.3">
      <c r="E21279"/>
      <c r="F21279"/>
      <c r="G21279" s="3"/>
      <c r="H21279" s="3"/>
      <c r="I21279" s="3"/>
      <c r="J21279" s="3"/>
      <c r="K21279" s="3"/>
      <c r="L21279" s="3"/>
      <c r="M21279" s="3"/>
      <c r="N21279" s="3"/>
      <c r="O21279" s="3"/>
      <c r="P21279" s="3"/>
      <c r="Q21279" s="3"/>
      <c r="R21279" s="3"/>
      <c r="S21279" s="3"/>
    </row>
    <row r="21280" spans="5:19" x14ac:dyDescent="0.3">
      <c r="E21280"/>
      <c r="F21280"/>
      <c r="G21280" s="3"/>
      <c r="H21280" s="3"/>
      <c r="I21280" s="3"/>
      <c r="J21280" s="3"/>
      <c r="K21280" s="3"/>
      <c r="L21280" s="3"/>
      <c r="M21280" s="3"/>
      <c r="N21280" s="3"/>
      <c r="O21280" s="3"/>
      <c r="P21280" s="3"/>
      <c r="Q21280" s="3"/>
      <c r="R21280" s="3"/>
      <c r="S21280" s="3"/>
    </row>
    <row r="21281" spans="5:19" x14ac:dyDescent="0.3">
      <c r="E21281"/>
      <c r="F21281"/>
      <c r="G21281" s="3"/>
      <c r="H21281" s="3"/>
      <c r="I21281" s="3"/>
      <c r="J21281" s="3"/>
      <c r="K21281" s="3"/>
      <c r="L21281" s="3"/>
      <c r="M21281" s="3"/>
      <c r="N21281" s="3"/>
      <c r="O21281" s="3"/>
      <c r="P21281" s="3"/>
      <c r="Q21281" s="3"/>
      <c r="R21281" s="3"/>
      <c r="S21281" s="3"/>
    </row>
    <row r="21282" spans="5:19" x14ac:dyDescent="0.3">
      <c r="E21282"/>
      <c r="F21282"/>
      <c r="G21282" s="3"/>
      <c r="H21282" s="3"/>
      <c r="I21282" s="3"/>
      <c r="J21282" s="3"/>
      <c r="K21282" s="3"/>
      <c r="L21282" s="3"/>
      <c r="M21282" s="3"/>
      <c r="N21282" s="3"/>
      <c r="O21282" s="3"/>
      <c r="P21282" s="3"/>
      <c r="Q21282" s="3"/>
      <c r="R21282" s="3"/>
      <c r="S21282" s="3"/>
    </row>
    <row r="21283" spans="5:19" x14ac:dyDescent="0.3">
      <c r="E21283"/>
      <c r="F21283"/>
      <c r="G21283" s="3"/>
      <c r="H21283" s="3"/>
      <c r="I21283" s="3"/>
      <c r="J21283" s="3"/>
      <c r="K21283" s="3"/>
      <c r="L21283" s="3"/>
      <c r="M21283" s="3"/>
      <c r="N21283" s="3"/>
      <c r="O21283" s="3"/>
      <c r="P21283" s="3"/>
      <c r="Q21283" s="3"/>
      <c r="R21283" s="3"/>
      <c r="S21283" s="3"/>
    </row>
    <row r="21284" spans="5:19" x14ac:dyDescent="0.3">
      <c r="E21284"/>
      <c r="F21284"/>
      <c r="G21284" s="3"/>
      <c r="H21284" s="3"/>
      <c r="I21284" s="3"/>
      <c r="J21284" s="3"/>
      <c r="K21284" s="3"/>
      <c r="L21284" s="3"/>
      <c r="M21284" s="3"/>
      <c r="N21284" s="3"/>
      <c r="O21284" s="3"/>
      <c r="P21284" s="3"/>
      <c r="Q21284" s="3"/>
      <c r="R21284" s="3"/>
      <c r="S21284" s="3"/>
    </row>
    <row r="21285" spans="5:19" x14ac:dyDescent="0.3">
      <c r="E21285"/>
      <c r="F21285"/>
      <c r="G21285" s="3"/>
      <c r="H21285" s="3"/>
      <c r="I21285" s="3"/>
      <c r="J21285" s="3"/>
      <c r="K21285" s="3"/>
      <c r="L21285" s="3"/>
      <c r="M21285" s="3"/>
      <c r="N21285" s="3"/>
      <c r="O21285" s="3"/>
      <c r="P21285" s="3"/>
      <c r="Q21285" s="3"/>
      <c r="R21285" s="3"/>
      <c r="S21285" s="3"/>
    </row>
    <row r="21286" spans="5:19" x14ac:dyDescent="0.3">
      <c r="E21286"/>
      <c r="F21286"/>
      <c r="G21286" s="3"/>
      <c r="H21286" s="3"/>
      <c r="I21286" s="3"/>
      <c r="J21286" s="3"/>
      <c r="K21286" s="3"/>
      <c r="L21286" s="3"/>
      <c r="M21286" s="3"/>
      <c r="N21286" s="3"/>
      <c r="O21286" s="3"/>
      <c r="P21286" s="3"/>
      <c r="Q21286" s="3"/>
      <c r="R21286" s="3"/>
      <c r="S21286" s="3"/>
    </row>
    <row r="21287" spans="5:19" x14ac:dyDescent="0.3">
      <c r="E21287"/>
      <c r="F21287"/>
      <c r="G21287" s="3"/>
      <c r="H21287" s="3"/>
      <c r="I21287" s="3"/>
      <c r="J21287" s="3"/>
      <c r="K21287" s="3"/>
      <c r="L21287" s="3"/>
      <c r="M21287" s="3"/>
      <c r="N21287" s="3"/>
      <c r="O21287" s="3"/>
      <c r="P21287" s="3"/>
      <c r="Q21287" s="3"/>
      <c r="R21287" s="3"/>
      <c r="S21287" s="3"/>
    </row>
    <row r="21288" spans="5:19" x14ac:dyDescent="0.3">
      <c r="E21288"/>
      <c r="F21288"/>
      <c r="G21288" s="3"/>
      <c r="H21288" s="3"/>
      <c r="I21288" s="3"/>
      <c r="J21288" s="3"/>
      <c r="K21288" s="3"/>
      <c r="L21288" s="3"/>
      <c r="M21288" s="3"/>
      <c r="N21288" s="3"/>
      <c r="O21288" s="3"/>
      <c r="P21288" s="3"/>
      <c r="Q21288" s="3"/>
      <c r="R21288" s="3"/>
      <c r="S21288" s="3"/>
    </row>
    <row r="21289" spans="5:19" x14ac:dyDescent="0.3">
      <c r="E21289"/>
      <c r="F21289"/>
      <c r="G21289" s="3"/>
      <c r="H21289" s="3"/>
      <c r="I21289" s="3"/>
      <c r="J21289" s="3"/>
      <c r="K21289" s="3"/>
      <c r="L21289" s="3"/>
      <c r="M21289" s="3"/>
      <c r="N21289" s="3"/>
      <c r="O21289" s="3"/>
      <c r="P21289" s="3"/>
      <c r="Q21289" s="3"/>
      <c r="R21289" s="3"/>
      <c r="S21289" s="3"/>
    </row>
    <row r="21290" spans="5:19" x14ac:dyDescent="0.3">
      <c r="E21290"/>
      <c r="F21290"/>
      <c r="G21290" s="3"/>
      <c r="H21290" s="3"/>
      <c r="I21290" s="3"/>
      <c r="J21290" s="3"/>
      <c r="K21290" s="3"/>
      <c r="L21290" s="3"/>
      <c r="M21290" s="3"/>
      <c r="N21290" s="3"/>
      <c r="O21290" s="3"/>
      <c r="P21290" s="3"/>
      <c r="Q21290" s="3"/>
      <c r="R21290" s="3"/>
      <c r="S21290" s="3"/>
    </row>
    <row r="21291" spans="5:19" x14ac:dyDescent="0.3">
      <c r="E21291"/>
      <c r="F21291"/>
      <c r="G21291" s="3"/>
      <c r="H21291" s="3"/>
      <c r="I21291" s="3"/>
      <c r="J21291" s="3"/>
      <c r="K21291" s="3"/>
      <c r="L21291" s="3"/>
      <c r="M21291" s="3"/>
      <c r="N21291" s="3"/>
      <c r="O21291" s="3"/>
      <c r="P21291" s="3"/>
      <c r="Q21291" s="3"/>
      <c r="R21291" s="3"/>
      <c r="S21291" s="3"/>
    </row>
    <row r="21292" spans="5:19" x14ac:dyDescent="0.3">
      <c r="E21292"/>
      <c r="F21292"/>
      <c r="G21292" s="3"/>
      <c r="H21292" s="3"/>
      <c r="I21292" s="3"/>
      <c r="J21292" s="3"/>
      <c r="K21292" s="3"/>
      <c r="L21292" s="3"/>
      <c r="M21292" s="3"/>
      <c r="N21292" s="3"/>
      <c r="O21292" s="3"/>
      <c r="P21292" s="3"/>
      <c r="Q21292" s="3"/>
      <c r="R21292" s="3"/>
      <c r="S21292" s="3"/>
    </row>
    <row r="21293" spans="5:19" x14ac:dyDescent="0.3">
      <c r="E21293"/>
      <c r="F21293"/>
      <c r="G21293" s="3"/>
      <c r="H21293" s="3"/>
      <c r="I21293" s="3"/>
      <c r="J21293" s="3"/>
      <c r="K21293" s="3"/>
      <c r="L21293" s="3"/>
      <c r="M21293" s="3"/>
      <c r="N21293" s="3"/>
      <c r="O21293" s="3"/>
      <c r="P21293" s="3"/>
      <c r="Q21293" s="3"/>
      <c r="R21293" s="3"/>
      <c r="S21293" s="3"/>
    </row>
    <row r="21294" spans="5:19" x14ac:dyDescent="0.3">
      <c r="E21294"/>
      <c r="F21294"/>
      <c r="G21294" s="3"/>
      <c r="H21294" s="3"/>
      <c r="I21294" s="3"/>
      <c r="J21294" s="3"/>
      <c r="K21294" s="3"/>
      <c r="L21294" s="3"/>
      <c r="M21294" s="3"/>
      <c r="N21294" s="3"/>
      <c r="O21294" s="3"/>
      <c r="P21294" s="3"/>
      <c r="Q21294" s="3"/>
      <c r="R21294" s="3"/>
      <c r="S21294" s="3"/>
    </row>
    <row r="21295" spans="5:19" x14ac:dyDescent="0.3">
      <c r="E21295"/>
      <c r="F21295"/>
      <c r="G21295" s="3"/>
      <c r="H21295" s="3"/>
      <c r="I21295" s="3"/>
      <c r="J21295" s="3"/>
      <c r="K21295" s="3"/>
      <c r="L21295" s="3"/>
      <c r="M21295" s="3"/>
      <c r="N21295" s="3"/>
      <c r="O21295" s="3"/>
      <c r="P21295" s="3"/>
      <c r="Q21295" s="3"/>
      <c r="R21295" s="3"/>
      <c r="S21295" s="3"/>
    </row>
    <row r="21296" spans="5:19" x14ac:dyDescent="0.3">
      <c r="E21296"/>
      <c r="F21296"/>
      <c r="G21296" s="3"/>
      <c r="H21296" s="3"/>
      <c r="I21296" s="3"/>
      <c r="J21296" s="3"/>
      <c r="K21296" s="3"/>
      <c r="L21296" s="3"/>
      <c r="M21296" s="3"/>
      <c r="N21296" s="3"/>
      <c r="O21296" s="3"/>
      <c r="P21296" s="3"/>
      <c r="Q21296" s="3"/>
      <c r="R21296" s="3"/>
      <c r="S21296" s="3"/>
    </row>
    <row r="21297" spans="5:19" x14ac:dyDescent="0.3">
      <c r="E21297"/>
      <c r="F21297"/>
      <c r="G21297" s="3"/>
      <c r="H21297" s="3"/>
      <c r="I21297" s="3"/>
      <c r="J21297" s="3"/>
      <c r="K21297" s="3"/>
      <c r="L21297" s="3"/>
      <c r="M21297" s="3"/>
      <c r="N21297" s="3"/>
      <c r="O21297" s="3"/>
      <c r="P21297" s="3"/>
      <c r="Q21297" s="3"/>
      <c r="R21297" s="3"/>
      <c r="S21297" s="3"/>
    </row>
    <row r="21298" spans="5:19" x14ac:dyDescent="0.3">
      <c r="E21298"/>
      <c r="F21298"/>
      <c r="G21298" s="3"/>
      <c r="H21298" s="3"/>
      <c r="I21298" s="3"/>
      <c r="J21298" s="3"/>
      <c r="K21298" s="3"/>
      <c r="L21298" s="3"/>
      <c r="M21298" s="3"/>
      <c r="N21298" s="3"/>
      <c r="O21298" s="3"/>
      <c r="P21298" s="3"/>
      <c r="Q21298" s="3"/>
      <c r="R21298" s="3"/>
      <c r="S21298" s="3"/>
    </row>
    <row r="21299" spans="5:19" x14ac:dyDescent="0.3">
      <c r="E21299"/>
      <c r="F21299"/>
      <c r="G21299" s="3"/>
      <c r="H21299" s="3"/>
      <c r="I21299" s="3"/>
      <c r="J21299" s="3"/>
      <c r="K21299" s="3"/>
      <c r="L21299" s="3"/>
      <c r="M21299" s="3"/>
      <c r="N21299" s="3"/>
      <c r="O21299" s="3"/>
      <c r="P21299" s="3"/>
      <c r="Q21299" s="3"/>
      <c r="R21299" s="3"/>
      <c r="S21299" s="3"/>
    </row>
    <row r="21300" spans="5:19" x14ac:dyDescent="0.3">
      <c r="E21300"/>
      <c r="F21300"/>
      <c r="G21300" s="3"/>
      <c r="H21300" s="3"/>
      <c r="I21300" s="3"/>
      <c r="J21300" s="3"/>
      <c r="K21300" s="3"/>
      <c r="L21300" s="3"/>
      <c r="M21300" s="3"/>
      <c r="N21300" s="3"/>
      <c r="O21300" s="3"/>
      <c r="P21300" s="3"/>
      <c r="Q21300" s="3"/>
      <c r="R21300" s="3"/>
      <c r="S21300" s="3"/>
    </row>
    <row r="21301" spans="5:19" x14ac:dyDescent="0.3">
      <c r="E21301"/>
      <c r="F21301"/>
      <c r="G21301" s="3"/>
      <c r="H21301" s="3"/>
      <c r="I21301" s="3"/>
      <c r="J21301" s="3"/>
      <c r="K21301" s="3"/>
      <c r="L21301" s="3"/>
      <c r="M21301" s="3"/>
      <c r="N21301" s="3"/>
      <c r="O21301" s="3"/>
      <c r="P21301" s="3"/>
      <c r="Q21301" s="3"/>
      <c r="R21301" s="3"/>
      <c r="S21301" s="3"/>
    </row>
    <row r="21302" spans="5:19" x14ac:dyDescent="0.3">
      <c r="E21302"/>
      <c r="F21302"/>
      <c r="G21302" s="3"/>
      <c r="H21302" s="3"/>
      <c r="I21302" s="3"/>
      <c r="J21302" s="3"/>
      <c r="K21302" s="3"/>
      <c r="L21302" s="3"/>
      <c r="M21302" s="3"/>
      <c r="N21302" s="3"/>
      <c r="O21302" s="3"/>
      <c r="P21302" s="3"/>
      <c r="Q21302" s="3"/>
      <c r="R21302" s="3"/>
      <c r="S21302" s="3"/>
    </row>
    <row r="21303" spans="5:19" x14ac:dyDescent="0.3">
      <c r="E21303"/>
      <c r="F21303"/>
      <c r="G21303" s="3"/>
      <c r="H21303" s="3"/>
      <c r="I21303" s="3"/>
      <c r="J21303" s="3"/>
      <c r="K21303" s="3"/>
      <c r="L21303" s="3"/>
      <c r="M21303" s="3"/>
      <c r="N21303" s="3"/>
      <c r="O21303" s="3"/>
      <c r="P21303" s="3"/>
      <c r="Q21303" s="3"/>
      <c r="R21303" s="3"/>
      <c r="S21303" s="3"/>
    </row>
    <row r="21304" spans="5:19" x14ac:dyDescent="0.3">
      <c r="E21304"/>
      <c r="F21304"/>
      <c r="G21304" s="3"/>
      <c r="H21304" s="3"/>
      <c r="I21304" s="3"/>
      <c r="J21304" s="3"/>
      <c r="K21304" s="3"/>
      <c r="L21304" s="3"/>
      <c r="M21304" s="3"/>
      <c r="N21304" s="3"/>
      <c r="O21304" s="3"/>
      <c r="P21304" s="3"/>
      <c r="Q21304" s="3"/>
      <c r="R21304" s="3"/>
      <c r="S21304" s="3"/>
    </row>
    <row r="21305" spans="5:19" x14ac:dyDescent="0.3">
      <c r="E21305"/>
      <c r="F21305"/>
      <c r="G21305" s="3"/>
      <c r="H21305" s="3"/>
      <c r="I21305" s="3"/>
      <c r="J21305" s="3"/>
      <c r="K21305" s="3"/>
      <c r="L21305" s="3"/>
      <c r="M21305" s="3"/>
      <c r="N21305" s="3"/>
      <c r="O21305" s="3"/>
      <c r="P21305" s="3"/>
      <c r="Q21305" s="3"/>
      <c r="R21305" s="3"/>
      <c r="S21305" s="3"/>
    </row>
    <row r="21306" spans="5:19" x14ac:dyDescent="0.3">
      <c r="E21306"/>
      <c r="F21306"/>
      <c r="G21306" s="3"/>
      <c r="H21306" s="3"/>
      <c r="I21306" s="3"/>
      <c r="J21306" s="3"/>
      <c r="K21306" s="3"/>
      <c r="L21306" s="3"/>
      <c r="M21306" s="3"/>
      <c r="N21306" s="3"/>
      <c r="O21306" s="3"/>
      <c r="P21306" s="3"/>
      <c r="Q21306" s="3"/>
      <c r="R21306" s="3"/>
      <c r="S21306" s="3"/>
    </row>
    <row r="21307" spans="5:19" x14ac:dyDescent="0.3">
      <c r="E21307"/>
      <c r="F21307"/>
      <c r="G21307" s="3"/>
      <c r="H21307" s="3"/>
      <c r="I21307" s="3"/>
      <c r="J21307" s="3"/>
      <c r="K21307" s="3"/>
      <c r="L21307" s="3"/>
      <c r="M21307" s="3"/>
      <c r="N21307" s="3"/>
      <c r="O21307" s="3"/>
      <c r="P21307" s="3"/>
      <c r="Q21307" s="3"/>
      <c r="R21307" s="3"/>
      <c r="S21307" s="3"/>
    </row>
    <row r="21308" spans="5:19" x14ac:dyDescent="0.3">
      <c r="E21308"/>
      <c r="F21308"/>
      <c r="G21308" s="3"/>
      <c r="H21308" s="3"/>
      <c r="I21308" s="3"/>
      <c r="J21308" s="3"/>
      <c r="K21308" s="3"/>
      <c r="L21308" s="3"/>
      <c r="M21308" s="3"/>
      <c r="N21308" s="3"/>
      <c r="O21308" s="3"/>
      <c r="P21308" s="3"/>
      <c r="Q21308" s="3"/>
      <c r="R21308" s="3"/>
      <c r="S21308" s="3"/>
    </row>
    <row r="21309" spans="5:19" x14ac:dyDescent="0.3">
      <c r="E21309"/>
      <c r="F21309"/>
      <c r="G21309" s="3"/>
      <c r="H21309" s="3"/>
      <c r="I21309" s="3"/>
      <c r="J21309" s="3"/>
      <c r="K21309" s="3"/>
      <c r="L21309" s="3"/>
      <c r="M21309" s="3"/>
      <c r="N21309" s="3"/>
      <c r="O21309" s="3"/>
      <c r="P21309" s="3"/>
      <c r="Q21309" s="3"/>
      <c r="R21309" s="3"/>
      <c r="S21309" s="3"/>
    </row>
    <row r="21310" spans="5:19" x14ac:dyDescent="0.3">
      <c r="E21310"/>
      <c r="F21310"/>
      <c r="G21310" s="3"/>
      <c r="H21310" s="3"/>
      <c r="I21310" s="3"/>
      <c r="J21310" s="3"/>
      <c r="K21310" s="3"/>
      <c r="L21310" s="3"/>
      <c r="M21310" s="3"/>
      <c r="N21310" s="3"/>
      <c r="O21310" s="3"/>
      <c r="P21310" s="3"/>
      <c r="Q21310" s="3"/>
      <c r="R21310" s="3"/>
      <c r="S21310" s="3"/>
    </row>
    <row r="21311" spans="5:19" x14ac:dyDescent="0.3">
      <c r="E21311"/>
      <c r="F21311"/>
      <c r="G21311" s="3"/>
      <c r="H21311" s="3"/>
      <c r="I21311" s="3"/>
      <c r="J21311" s="3"/>
      <c r="K21311" s="3"/>
      <c r="L21311" s="3"/>
      <c r="M21311" s="3"/>
      <c r="N21311" s="3"/>
      <c r="O21311" s="3"/>
      <c r="P21311" s="3"/>
      <c r="Q21311" s="3"/>
      <c r="R21311" s="3"/>
      <c r="S21311" s="3"/>
    </row>
    <row r="21312" spans="5:19" x14ac:dyDescent="0.3">
      <c r="E21312"/>
      <c r="F21312"/>
      <c r="G21312" s="3"/>
      <c r="H21312" s="3"/>
      <c r="I21312" s="3"/>
      <c r="J21312" s="3"/>
      <c r="K21312" s="3"/>
      <c r="L21312" s="3"/>
      <c r="M21312" s="3"/>
      <c r="N21312" s="3"/>
      <c r="O21312" s="3"/>
      <c r="P21312" s="3"/>
      <c r="Q21312" s="3"/>
      <c r="R21312" s="3"/>
      <c r="S21312" s="3"/>
    </row>
    <row r="21313" spans="5:19" x14ac:dyDescent="0.3">
      <c r="E21313"/>
      <c r="F21313"/>
      <c r="G21313" s="3"/>
      <c r="H21313" s="3"/>
      <c r="I21313" s="3"/>
      <c r="J21313" s="3"/>
      <c r="K21313" s="3"/>
      <c r="L21313" s="3"/>
      <c r="M21313" s="3"/>
      <c r="N21313" s="3"/>
      <c r="O21313" s="3"/>
      <c r="P21313" s="3"/>
      <c r="Q21313" s="3"/>
      <c r="R21313" s="3"/>
      <c r="S21313" s="3"/>
    </row>
    <row r="21314" spans="5:19" x14ac:dyDescent="0.3">
      <c r="E21314"/>
      <c r="F21314"/>
      <c r="G21314" s="3"/>
      <c r="H21314" s="3"/>
      <c r="I21314" s="3"/>
      <c r="J21314" s="3"/>
      <c r="K21314" s="3"/>
      <c r="L21314" s="3"/>
      <c r="M21314" s="3"/>
      <c r="N21314" s="3"/>
      <c r="O21314" s="3"/>
      <c r="P21314" s="3"/>
      <c r="Q21314" s="3"/>
      <c r="R21314" s="3"/>
      <c r="S21314" s="3"/>
    </row>
    <row r="21315" spans="5:19" x14ac:dyDescent="0.3">
      <c r="E21315"/>
      <c r="F21315"/>
      <c r="G21315" s="3"/>
      <c r="H21315" s="3"/>
      <c r="I21315" s="3"/>
      <c r="J21315" s="3"/>
      <c r="K21315" s="3"/>
      <c r="L21315" s="3"/>
      <c r="M21315" s="3"/>
      <c r="N21315" s="3"/>
      <c r="O21315" s="3"/>
      <c r="P21315" s="3"/>
      <c r="Q21315" s="3"/>
      <c r="R21315" s="3"/>
      <c r="S21315" s="3"/>
    </row>
    <row r="21316" spans="5:19" x14ac:dyDescent="0.3">
      <c r="E21316"/>
      <c r="F21316"/>
      <c r="G21316" s="3"/>
      <c r="H21316" s="3"/>
      <c r="I21316" s="3"/>
      <c r="J21316" s="3"/>
      <c r="K21316" s="3"/>
      <c r="L21316" s="3"/>
      <c r="M21316" s="3"/>
      <c r="N21316" s="3"/>
      <c r="O21316" s="3"/>
      <c r="P21316" s="3"/>
      <c r="Q21316" s="3"/>
      <c r="R21316" s="3"/>
      <c r="S21316" s="3"/>
    </row>
    <row r="21317" spans="5:19" x14ac:dyDescent="0.3">
      <c r="E21317"/>
      <c r="F21317"/>
      <c r="G21317" s="3"/>
      <c r="H21317" s="3"/>
      <c r="I21317" s="3"/>
      <c r="J21317" s="3"/>
      <c r="K21317" s="3"/>
      <c r="L21317" s="3"/>
      <c r="M21317" s="3"/>
      <c r="N21317" s="3"/>
      <c r="O21317" s="3"/>
      <c r="P21317" s="3"/>
      <c r="Q21317" s="3"/>
      <c r="R21317" s="3"/>
      <c r="S21317" s="3"/>
    </row>
    <row r="21318" spans="5:19" x14ac:dyDescent="0.3">
      <c r="E21318"/>
      <c r="F21318"/>
      <c r="G21318" s="3"/>
      <c r="H21318" s="3"/>
      <c r="I21318" s="3"/>
      <c r="J21318" s="3"/>
      <c r="K21318" s="3"/>
      <c r="L21318" s="3"/>
      <c r="M21318" s="3"/>
      <c r="N21318" s="3"/>
      <c r="O21318" s="3"/>
      <c r="P21318" s="3"/>
      <c r="Q21318" s="3"/>
      <c r="R21318" s="3"/>
      <c r="S21318" s="3"/>
    </row>
    <row r="21319" spans="5:19" x14ac:dyDescent="0.3">
      <c r="E21319"/>
      <c r="F21319"/>
      <c r="G21319" s="3"/>
      <c r="H21319" s="3"/>
      <c r="I21319" s="3"/>
      <c r="J21319" s="3"/>
      <c r="K21319" s="3"/>
      <c r="L21319" s="3"/>
      <c r="M21319" s="3"/>
      <c r="N21319" s="3"/>
      <c r="O21319" s="3"/>
      <c r="P21319" s="3"/>
      <c r="Q21319" s="3"/>
      <c r="R21319" s="3"/>
      <c r="S21319" s="3"/>
    </row>
    <row r="21320" spans="5:19" x14ac:dyDescent="0.3">
      <c r="E21320"/>
      <c r="F21320"/>
      <c r="G21320" s="3"/>
      <c r="H21320" s="3"/>
      <c r="I21320" s="3"/>
      <c r="J21320" s="3"/>
      <c r="K21320" s="3"/>
      <c r="L21320" s="3"/>
      <c r="M21320" s="3"/>
      <c r="N21320" s="3"/>
      <c r="O21320" s="3"/>
      <c r="P21320" s="3"/>
      <c r="Q21320" s="3"/>
      <c r="R21320" s="3"/>
      <c r="S21320" s="3"/>
    </row>
    <row r="21321" spans="5:19" x14ac:dyDescent="0.3">
      <c r="E21321"/>
      <c r="F21321"/>
      <c r="G21321" s="3"/>
      <c r="H21321" s="3"/>
      <c r="I21321" s="3"/>
      <c r="J21321" s="3"/>
      <c r="K21321" s="3"/>
      <c r="L21321" s="3"/>
      <c r="M21321" s="3"/>
      <c r="N21321" s="3"/>
      <c r="O21321" s="3"/>
      <c r="P21321" s="3"/>
      <c r="Q21321" s="3"/>
      <c r="R21321" s="3"/>
      <c r="S21321" s="3"/>
    </row>
    <row r="21322" spans="5:19" x14ac:dyDescent="0.3">
      <c r="E21322"/>
      <c r="F21322"/>
      <c r="G21322" s="3"/>
      <c r="H21322" s="3"/>
      <c r="I21322" s="3"/>
      <c r="J21322" s="3"/>
      <c r="K21322" s="3"/>
      <c r="L21322" s="3"/>
      <c r="M21322" s="3"/>
      <c r="N21322" s="3"/>
      <c r="O21322" s="3"/>
      <c r="P21322" s="3"/>
      <c r="Q21322" s="3"/>
      <c r="R21322" s="3"/>
      <c r="S21322" s="3"/>
    </row>
    <row r="21323" spans="5:19" x14ac:dyDescent="0.3">
      <c r="E21323"/>
      <c r="F21323"/>
      <c r="G21323" s="3"/>
      <c r="H21323" s="3"/>
      <c r="I21323" s="3"/>
      <c r="J21323" s="3"/>
      <c r="K21323" s="3"/>
      <c r="L21323" s="3"/>
      <c r="M21323" s="3"/>
      <c r="N21323" s="3"/>
      <c r="O21323" s="3"/>
      <c r="P21323" s="3"/>
      <c r="Q21323" s="3"/>
      <c r="R21323" s="3"/>
      <c r="S21323" s="3"/>
    </row>
    <row r="21324" spans="5:19" x14ac:dyDescent="0.3">
      <c r="E21324"/>
      <c r="F21324"/>
      <c r="G21324" s="3"/>
      <c r="H21324" s="3"/>
      <c r="I21324" s="3"/>
      <c r="J21324" s="3"/>
      <c r="K21324" s="3"/>
      <c r="L21324" s="3"/>
      <c r="M21324" s="3"/>
      <c r="N21324" s="3"/>
      <c r="O21324" s="3"/>
      <c r="P21324" s="3"/>
      <c r="Q21324" s="3"/>
      <c r="R21324" s="3"/>
      <c r="S21324" s="3"/>
    </row>
    <row r="21325" spans="5:19" x14ac:dyDescent="0.3">
      <c r="E21325"/>
      <c r="F21325"/>
      <c r="G21325" s="3"/>
      <c r="H21325" s="3"/>
      <c r="I21325" s="3"/>
      <c r="J21325" s="3"/>
      <c r="K21325" s="3"/>
      <c r="L21325" s="3"/>
      <c r="M21325" s="3"/>
      <c r="N21325" s="3"/>
      <c r="O21325" s="3"/>
      <c r="P21325" s="3"/>
      <c r="Q21325" s="3"/>
      <c r="R21325" s="3"/>
      <c r="S21325" s="3"/>
    </row>
    <row r="21326" spans="5:19" x14ac:dyDescent="0.3">
      <c r="E21326"/>
      <c r="F21326"/>
      <c r="G21326" s="3"/>
      <c r="H21326" s="3"/>
      <c r="I21326" s="3"/>
      <c r="J21326" s="3"/>
      <c r="K21326" s="3"/>
      <c r="L21326" s="3"/>
      <c r="M21326" s="3"/>
      <c r="N21326" s="3"/>
      <c r="O21326" s="3"/>
      <c r="P21326" s="3"/>
      <c r="Q21326" s="3"/>
      <c r="R21326" s="3"/>
      <c r="S21326" s="3"/>
    </row>
    <row r="21327" spans="5:19" x14ac:dyDescent="0.3">
      <c r="E21327"/>
      <c r="F21327"/>
      <c r="G21327" s="3"/>
      <c r="H21327" s="3"/>
      <c r="I21327" s="3"/>
      <c r="J21327" s="3"/>
      <c r="K21327" s="3"/>
      <c r="L21327" s="3"/>
      <c r="M21327" s="3"/>
      <c r="N21327" s="3"/>
      <c r="O21327" s="3"/>
      <c r="P21327" s="3"/>
      <c r="Q21327" s="3"/>
      <c r="R21327" s="3"/>
      <c r="S21327" s="3"/>
    </row>
    <row r="21328" spans="5:19" x14ac:dyDescent="0.3">
      <c r="E21328"/>
      <c r="F21328"/>
      <c r="G21328" s="3"/>
      <c r="H21328" s="3"/>
      <c r="I21328" s="3"/>
      <c r="J21328" s="3"/>
      <c r="K21328" s="3"/>
      <c r="L21328" s="3"/>
      <c r="M21328" s="3"/>
      <c r="N21328" s="3"/>
      <c r="O21328" s="3"/>
      <c r="P21328" s="3"/>
      <c r="Q21328" s="3"/>
      <c r="R21328" s="3"/>
      <c r="S21328" s="3"/>
    </row>
    <row r="21329" spans="5:19" x14ac:dyDescent="0.3">
      <c r="E21329"/>
      <c r="F21329"/>
      <c r="G21329" s="3"/>
      <c r="H21329" s="3"/>
      <c r="I21329" s="3"/>
      <c r="J21329" s="3"/>
      <c r="K21329" s="3"/>
      <c r="L21329" s="3"/>
      <c r="M21329" s="3"/>
      <c r="N21329" s="3"/>
      <c r="O21329" s="3"/>
      <c r="P21329" s="3"/>
      <c r="Q21329" s="3"/>
      <c r="R21329" s="3"/>
      <c r="S21329" s="3"/>
    </row>
    <row r="21330" spans="5:19" x14ac:dyDescent="0.3">
      <c r="E21330"/>
      <c r="F21330"/>
      <c r="G21330" s="3"/>
      <c r="H21330" s="3"/>
      <c r="I21330" s="3"/>
      <c r="J21330" s="3"/>
      <c r="K21330" s="3"/>
      <c r="L21330" s="3"/>
      <c r="M21330" s="3"/>
      <c r="N21330" s="3"/>
      <c r="O21330" s="3"/>
      <c r="P21330" s="3"/>
      <c r="Q21330" s="3"/>
      <c r="R21330" s="3"/>
      <c r="S21330" s="3"/>
    </row>
    <row r="21331" spans="5:19" x14ac:dyDescent="0.3">
      <c r="E21331"/>
      <c r="F21331"/>
      <c r="G21331" s="3"/>
      <c r="H21331" s="3"/>
      <c r="I21331" s="3"/>
      <c r="J21331" s="3"/>
      <c r="K21331" s="3"/>
      <c r="L21331" s="3"/>
      <c r="M21331" s="3"/>
      <c r="N21331" s="3"/>
      <c r="O21331" s="3"/>
      <c r="P21331" s="3"/>
      <c r="Q21331" s="3"/>
      <c r="R21331" s="3"/>
      <c r="S21331" s="3"/>
    </row>
    <row r="21332" spans="5:19" x14ac:dyDescent="0.3">
      <c r="E21332"/>
      <c r="F21332"/>
      <c r="G21332" s="3"/>
      <c r="H21332" s="3"/>
      <c r="I21332" s="3"/>
      <c r="J21332" s="3"/>
      <c r="K21332" s="3"/>
      <c r="L21332" s="3"/>
      <c r="M21332" s="3"/>
      <c r="N21332" s="3"/>
      <c r="O21332" s="3"/>
      <c r="P21332" s="3"/>
      <c r="Q21332" s="3"/>
      <c r="R21332" s="3"/>
      <c r="S21332" s="3"/>
    </row>
    <row r="21333" spans="5:19" x14ac:dyDescent="0.3">
      <c r="E21333"/>
      <c r="F21333"/>
      <c r="G21333" s="3"/>
      <c r="H21333" s="3"/>
      <c r="I21333" s="3"/>
      <c r="J21333" s="3"/>
      <c r="K21333" s="3"/>
      <c r="L21333" s="3"/>
      <c r="M21333" s="3"/>
      <c r="N21333" s="3"/>
      <c r="O21333" s="3"/>
      <c r="P21333" s="3"/>
      <c r="Q21333" s="3"/>
      <c r="R21333" s="3"/>
      <c r="S21333" s="3"/>
    </row>
    <row r="21334" spans="5:19" x14ac:dyDescent="0.3">
      <c r="E21334"/>
      <c r="F21334"/>
      <c r="G21334" s="3"/>
      <c r="H21334" s="3"/>
      <c r="I21334" s="3"/>
      <c r="J21334" s="3"/>
      <c r="K21334" s="3"/>
      <c r="L21334" s="3"/>
      <c r="M21334" s="3"/>
      <c r="N21334" s="3"/>
      <c r="O21334" s="3"/>
      <c r="P21334" s="3"/>
      <c r="Q21334" s="3"/>
      <c r="R21334" s="3"/>
      <c r="S21334" s="3"/>
    </row>
    <row r="21335" spans="5:19" x14ac:dyDescent="0.3">
      <c r="E21335"/>
      <c r="F21335"/>
      <c r="G21335" s="3"/>
      <c r="H21335" s="3"/>
      <c r="I21335" s="3"/>
      <c r="J21335" s="3"/>
      <c r="K21335" s="3"/>
      <c r="L21335" s="3"/>
      <c r="M21335" s="3"/>
      <c r="N21335" s="3"/>
      <c r="O21335" s="3"/>
      <c r="P21335" s="3"/>
      <c r="Q21335" s="3"/>
      <c r="R21335" s="3"/>
      <c r="S21335" s="3"/>
    </row>
    <row r="21336" spans="5:19" x14ac:dyDescent="0.3">
      <c r="E21336"/>
      <c r="F21336"/>
      <c r="G21336" s="3"/>
      <c r="H21336" s="3"/>
      <c r="I21336" s="3"/>
      <c r="J21336" s="3"/>
      <c r="K21336" s="3"/>
      <c r="L21336" s="3"/>
      <c r="M21336" s="3"/>
      <c r="N21336" s="3"/>
      <c r="O21336" s="3"/>
      <c r="P21336" s="3"/>
      <c r="Q21336" s="3"/>
      <c r="R21336" s="3"/>
      <c r="S21336" s="3"/>
    </row>
    <row r="21337" spans="5:19" x14ac:dyDescent="0.3">
      <c r="E21337"/>
      <c r="F21337"/>
      <c r="G21337" s="3"/>
      <c r="H21337" s="3"/>
      <c r="I21337" s="3"/>
      <c r="J21337" s="3"/>
      <c r="K21337" s="3"/>
      <c r="L21337" s="3"/>
      <c r="M21337" s="3"/>
      <c r="N21337" s="3"/>
      <c r="O21337" s="3"/>
      <c r="P21337" s="3"/>
      <c r="Q21337" s="3"/>
      <c r="R21337" s="3"/>
      <c r="S21337" s="3"/>
    </row>
    <row r="21338" spans="5:19" x14ac:dyDescent="0.3">
      <c r="E21338"/>
      <c r="F21338"/>
      <c r="G21338" s="3"/>
      <c r="H21338" s="3"/>
      <c r="I21338" s="3"/>
      <c r="J21338" s="3"/>
      <c r="K21338" s="3"/>
      <c r="L21338" s="3"/>
      <c r="M21338" s="3"/>
      <c r="N21338" s="3"/>
      <c r="O21338" s="3"/>
      <c r="P21338" s="3"/>
      <c r="Q21338" s="3"/>
      <c r="R21338" s="3"/>
      <c r="S21338" s="3"/>
    </row>
    <row r="21339" spans="5:19" x14ac:dyDescent="0.3">
      <c r="E21339"/>
      <c r="F21339"/>
      <c r="G21339" s="3"/>
      <c r="H21339" s="3"/>
      <c r="I21339" s="3"/>
      <c r="J21339" s="3"/>
      <c r="K21339" s="3"/>
      <c r="L21339" s="3"/>
      <c r="M21339" s="3"/>
      <c r="N21339" s="3"/>
      <c r="O21339" s="3"/>
      <c r="P21339" s="3"/>
      <c r="Q21339" s="3"/>
      <c r="R21339" s="3"/>
      <c r="S21339" s="3"/>
    </row>
    <row r="21340" spans="5:19" x14ac:dyDescent="0.3">
      <c r="E21340"/>
      <c r="F21340"/>
      <c r="G21340" s="3"/>
      <c r="H21340" s="3"/>
      <c r="I21340" s="3"/>
      <c r="J21340" s="3"/>
      <c r="K21340" s="3"/>
      <c r="L21340" s="3"/>
      <c r="M21340" s="3"/>
      <c r="N21340" s="3"/>
      <c r="O21340" s="3"/>
      <c r="P21340" s="3"/>
      <c r="Q21340" s="3"/>
      <c r="R21340" s="3"/>
      <c r="S21340" s="3"/>
    </row>
    <row r="21341" spans="5:19" x14ac:dyDescent="0.3">
      <c r="E21341"/>
      <c r="F21341"/>
      <c r="G21341" s="3"/>
      <c r="H21341" s="3"/>
      <c r="I21341" s="3"/>
      <c r="J21341" s="3"/>
      <c r="K21341" s="3"/>
      <c r="L21341" s="3"/>
      <c r="M21341" s="3"/>
      <c r="N21341" s="3"/>
      <c r="O21341" s="3"/>
      <c r="P21341" s="3"/>
      <c r="Q21341" s="3"/>
      <c r="R21341" s="3"/>
      <c r="S21341" s="3"/>
    </row>
    <row r="21342" spans="5:19" x14ac:dyDescent="0.3">
      <c r="E21342"/>
      <c r="F21342"/>
      <c r="G21342" s="3"/>
      <c r="H21342" s="3"/>
      <c r="I21342" s="3"/>
      <c r="J21342" s="3"/>
      <c r="K21342" s="3"/>
      <c r="L21342" s="3"/>
      <c r="M21342" s="3"/>
      <c r="N21342" s="3"/>
      <c r="O21342" s="3"/>
      <c r="P21342" s="3"/>
      <c r="Q21342" s="3"/>
      <c r="R21342" s="3"/>
      <c r="S21342" s="3"/>
    </row>
    <row r="21343" spans="5:19" x14ac:dyDescent="0.3">
      <c r="E21343"/>
      <c r="F21343"/>
      <c r="G21343" s="3"/>
      <c r="H21343" s="3"/>
      <c r="I21343" s="3"/>
      <c r="J21343" s="3"/>
      <c r="K21343" s="3"/>
      <c r="L21343" s="3"/>
      <c r="M21343" s="3"/>
      <c r="N21343" s="3"/>
      <c r="O21343" s="3"/>
      <c r="P21343" s="3"/>
      <c r="Q21343" s="3"/>
      <c r="R21343" s="3"/>
      <c r="S21343" s="3"/>
    </row>
    <row r="21344" spans="5:19" x14ac:dyDescent="0.3">
      <c r="E21344"/>
      <c r="F21344"/>
      <c r="G21344" s="3"/>
      <c r="H21344" s="3"/>
      <c r="I21344" s="3"/>
      <c r="J21344" s="3"/>
      <c r="K21344" s="3"/>
      <c r="L21344" s="3"/>
      <c r="M21344" s="3"/>
      <c r="N21344" s="3"/>
      <c r="O21344" s="3"/>
      <c r="P21344" s="3"/>
      <c r="Q21344" s="3"/>
      <c r="R21344" s="3"/>
      <c r="S21344" s="3"/>
    </row>
    <row r="21345" spans="5:19" x14ac:dyDescent="0.3">
      <c r="E21345"/>
      <c r="F21345"/>
      <c r="G21345" s="3"/>
      <c r="H21345" s="3"/>
      <c r="I21345" s="3"/>
      <c r="J21345" s="3"/>
      <c r="K21345" s="3"/>
      <c r="L21345" s="3"/>
      <c r="M21345" s="3"/>
      <c r="N21345" s="3"/>
      <c r="O21345" s="3"/>
      <c r="P21345" s="3"/>
      <c r="Q21345" s="3"/>
      <c r="R21345" s="3"/>
      <c r="S21345" s="3"/>
    </row>
    <row r="21346" spans="5:19" x14ac:dyDescent="0.3">
      <c r="E21346"/>
      <c r="F21346"/>
      <c r="G21346" s="3"/>
      <c r="H21346" s="3"/>
      <c r="I21346" s="3"/>
      <c r="J21346" s="3"/>
      <c r="K21346" s="3"/>
      <c r="L21346" s="3"/>
      <c r="M21346" s="3"/>
      <c r="N21346" s="3"/>
      <c r="O21346" s="3"/>
      <c r="P21346" s="3"/>
      <c r="Q21346" s="3"/>
      <c r="R21346" s="3"/>
      <c r="S21346" s="3"/>
    </row>
    <row r="21347" spans="5:19" x14ac:dyDescent="0.3">
      <c r="E21347"/>
      <c r="F21347"/>
      <c r="G21347" s="3"/>
      <c r="H21347" s="3"/>
      <c r="I21347" s="3"/>
      <c r="J21347" s="3"/>
      <c r="K21347" s="3"/>
      <c r="L21347" s="3"/>
      <c r="M21347" s="3"/>
      <c r="N21347" s="3"/>
      <c r="O21347" s="3"/>
      <c r="P21347" s="3"/>
      <c r="Q21347" s="3"/>
      <c r="R21347" s="3"/>
      <c r="S21347" s="3"/>
    </row>
    <row r="21348" spans="5:19" x14ac:dyDescent="0.3">
      <c r="E21348"/>
      <c r="F21348"/>
      <c r="G21348" s="3"/>
      <c r="H21348" s="3"/>
      <c r="I21348" s="3"/>
      <c r="J21348" s="3"/>
      <c r="K21348" s="3"/>
      <c r="L21348" s="3"/>
      <c r="M21348" s="3"/>
      <c r="N21348" s="3"/>
      <c r="O21348" s="3"/>
      <c r="P21348" s="3"/>
      <c r="Q21348" s="3"/>
      <c r="R21348" s="3"/>
      <c r="S21348" s="3"/>
    </row>
    <row r="21349" spans="5:19" x14ac:dyDescent="0.3">
      <c r="E21349"/>
      <c r="F21349"/>
      <c r="G21349" s="3"/>
      <c r="H21349" s="3"/>
      <c r="I21349" s="3"/>
      <c r="J21349" s="3"/>
      <c r="K21349" s="3"/>
      <c r="L21349" s="3"/>
      <c r="M21349" s="3"/>
      <c r="N21349" s="3"/>
      <c r="O21349" s="3"/>
      <c r="P21349" s="3"/>
      <c r="Q21349" s="3"/>
      <c r="R21349" s="3"/>
      <c r="S21349" s="3"/>
    </row>
    <row r="21350" spans="5:19" x14ac:dyDescent="0.3">
      <c r="E21350"/>
      <c r="F21350"/>
      <c r="G21350" s="3"/>
      <c r="H21350" s="3"/>
      <c r="I21350" s="3"/>
      <c r="J21350" s="3"/>
      <c r="K21350" s="3"/>
      <c r="L21350" s="3"/>
      <c r="M21350" s="3"/>
      <c r="N21350" s="3"/>
      <c r="O21350" s="3"/>
      <c r="P21350" s="3"/>
      <c r="Q21350" s="3"/>
      <c r="R21350" s="3"/>
      <c r="S21350" s="3"/>
    </row>
    <row r="21351" spans="5:19" x14ac:dyDescent="0.3">
      <c r="E21351"/>
      <c r="F21351"/>
      <c r="G21351" s="3"/>
      <c r="H21351" s="3"/>
      <c r="I21351" s="3"/>
      <c r="J21351" s="3"/>
      <c r="K21351" s="3"/>
      <c r="L21351" s="3"/>
      <c r="M21351" s="3"/>
      <c r="N21351" s="3"/>
      <c r="O21351" s="3"/>
      <c r="P21351" s="3"/>
      <c r="Q21351" s="3"/>
      <c r="R21351" s="3"/>
      <c r="S21351" s="3"/>
    </row>
    <row r="21352" spans="5:19" x14ac:dyDescent="0.3">
      <c r="E21352"/>
      <c r="F21352"/>
      <c r="G21352" s="3"/>
      <c r="H21352" s="3"/>
      <c r="I21352" s="3"/>
      <c r="J21352" s="3"/>
      <c r="K21352" s="3"/>
      <c r="L21352" s="3"/>
      <c r="M21352" s="3"/>
      <c r="N21352" s="3"/>
      <c r="O21352" s="3"/>
      <c r="P21352" s="3"/>
      <c r="Q21352" s="3"/>
      <c r="R21352" s="3"/>
      <c r="S21352" s="3"/>
    </row>
    <row r="21353" spans="5:19" x14ac:dyDescent="0.3">
      <c r="E21353"/>
      <c r="F21353"/>
      <c r="G21353" s="3"/>
      <c r="H21353" s="3"/>
      <c r="I21353" s="3"/>
      <c r="J21353" s="3"/>
      <c r="K21353" s="3"/>
      <c r="L21353" s="3"/>
      <c r="M21353" s="3"/>
      <c r="N21353" s="3"/>
      <c r="O21353" s="3"/>
      <c r="P21353" s="3"/>
      <c r="Q21353" s="3"/>
      <c r="R21353" s="3"/>
      <c r="S21353" s="3"/>
    </row>
    <row r="21354" spans="5:19" x14ac:dyDescent="0.3">
      <c r="E21354"/>
      <c r="F21354"/>
      <c r="G21354" s="3"/>
      <c r="H21354" s="3"/>
      <c r="I21354" s="3"/>
      <c r="J21354" s="3"/>
      <c r="K21354" s="3"/>
      <c r="L21354" s="3"/>
      <c r="M21354" s="3"/>
      <c r="N21354" s="3"/>
      <c r="O21354" s="3"/>
      <c r="P21354" s="3"/>
      <c r="Q21354" s="3"/>
      <c r="R21354" s="3"/>
      <c r="S21354" s="3"/>
    </row>
    <row r="21355" spans="5:19" x14ac:dyDescent="0.3">
      <c r="E21355"/>
      <c r="F21355"/>
      <c r="G21355" s="3"/>
      <c r="H21355" s="3"/>
      <c r="I21355" s="3"/>
      <c r="J21355" s="3"/>
      <c r="K21355" s="3"/>
      <c r="L21355" s="3"/>
      <c r="M21355" s="3"/>
      <c r="N21355" s="3"/>
      <c r="O21355" s="3"/>
      <c r="P21355" s="3"/>
      <c r="Q21355" s="3"/>
      <c r="R21355" s="3"/>
      <c r="S21355" s="3"/>
    </row>
    <row r="21356" spans="5:19" x14ac:dyDescent="0.3">
      <c r="E21356"/>
      <c r="F21356"/>
      <c r="G21356" s="3"/>
      <c r="H21356" s="3"/>
      <c r="I21356" s="3"/>
      <c r="J21356" s="3"/>
      <c r="K21356" s="3"/>
      <c r="L21356" s="3"/>
      <c r="M21356" s="3"/>
      <c r="N21356" s="3"/>
      <c r="O21356" s="3"/>
      <c r="P21356" s="3"/>
      <c r="Q21356" s="3"/>
      <c r="R21356" s="3"/>
      <c r="S21356" s="3"/>
    </row>
    <row r="21357" spans="5:19" x14ac:dyDescent="0.3">
      <c r="E21357"/>
      <c r="F21357"/>
      <c r="G21357" s="3"/>
      <c r="H21357" s="3"/>
      <c r="I21357" s="3"/>
      <c r="J21357" s="3"/>
      <c r="K21357" s="3"/>
      <c r="L21357" s="3"/>
      <c r="M21357" s="3"/>
      <c r="N21357" s="3"/>
      <c r="O21357" s="3"/>
      <c r="P21357" s="3"/>
      <c r="Q21357" s="3"/>
      <c r="R21357" s="3"/>
      <c r="S21357" s="3"/>
    </row>
    <row r="21358" spans="5:19" x14ac:dyDescent="0.3">
      <c r="E21358"/>
      <c r="F21358"/>
      <c r="G21358" s="3"/>
      <c r="H21358" s="3"/>
      <c r="I21358" s="3"/>
      <c r="J21358" s="3"/>
      <c r="K21358" s="3"/>
      <c r="L21358" s="3"/>
      <c r="M21358" s="3"/>
      <c r="N21358" s="3"/>
      <c r="O21358" s="3"/>
      <c r="P21358" s="3"/>
      <c r="Q21358" s="3"/>
      <c r="R21358" s="3"/>
      <c r="S21358" s="3"/>
    </row>
    <row r="21359" spans="5:19" x14ac:dyDescent="0.3">
      <c r="E21359"/>
      <c r="F21359"/>
      <c r="G21359" s="3"/>
      <c r="H21359" s="3"/>
      <c r="I21359" s="3"/>
      <c r="J21359" s="3"/>
      <c r="K21359" s="3"/>
      <c r="L21359" s="3"/>
      <c r="M21359" s="3"/>
      <c r="N21359" s="3"/>
      <c r="O21359" s="3"/>
      <c r="P21359" s="3"/>
      <c r="Q21359" s="3"/>
      <c r="R21359" s="3"/>
      <c r="S21359" s="3"/>
    </row>
    <row r="21360" spans="5:19" x14ac:dyDescent="0.3">
      <c r="E21360"/>
      <c r="F21360"/>
      <c r="G21360" s="3"/>
      <c r="H21360" s="3"/>
      <c r="I21360" s="3"/>
      <c r="J21360" s="3"/>
      <c r="K21360" s="3"/>
      <c r="L21360" s="3"/>
      <c r="M21360" s="3"/>
      <c r="N21360" s="3"/>
      <c r="O21360" s="3"/>
      <c r="P21360" s="3"/>
      <c r="Q21360" s="3"/>
      <c r="R21360" s="3"/>
      <c r="S21360" s="3"/>
    </row>
    <row r="21361" spans="5:19" x14ac:dyDescent="0.3">
      <c r="E21361"/>
      <c r="F21361"/>
      <c r="G21361" s="3"/>
      <c r="H21361" s="3"/>
      <c r="I21361" s="3"/>
      <c r="J21361" s="3"/>
      <c r="K21361" s="3"/>
      <c r="L21361" s="3"/>
      <c r="M21361" s="3"/>
      <c r="N21361" s="3"/>
      <c r="O21361" s="3"/>
      <c r="P21361" s="3"/>
      <c r="Q21361" s="3"/>
      <c r="R21361" s="3"/>
      <c r="S21361" s="3"/>
    </row>
    <row r="21362" spans="5:19" x14ac:dyDescent="0.3">
      <c r="E21362"/>
      <c r="F21362"/>
      <c r="G21362" s="3"/>
      <c r="H21362" s="3"/>
      <c r="I21362" s="3"/>
      <c r="J21362" s="3"/>
      <c r="K21362" s="3"/>
      <c r="L21362" s="3"/>
      <c r="M21362" s="3"/>
      <c r="N21362" s="3"/>
      <c r="O21362" s="3"/>
      <c r="P21362" s="3"/>
      <c r="Q21362" s="3"/>
      <c r="R21362" s="3"/>
      <c r="S21362" s="3"/>
    </row>
    <row r="21363" spans="5:19" x14ac:dyDescent="0.3">
      <c r="E21363"/>
      <c r="F21363"/>
      <c r="G21363" s="3"/>
      <c r="H21363" s="3"/>
      <c r="I21363" s="3"/>
      <c r="J21363" s="3"/>
      <c r="K21363" s="3"/>
      <c r="L21363" s="3"/>
      <c r="M21363" s="3"/>
      <c r="N21363" s="3"/>
      <c r="O21363" s="3"/>
      <c r="P21363" s="3"/>
      <c r="Q21363" s="3"/>
      <c r="R21363" s="3"/>
      <c r="S21363" s="3"/>
    </row>
    <row r="21364" spans="5:19" x14ac:dyDescent="0.3">
      <c r="E21364"/>
      <c r="F21364"/>
      <c r="G21364" s="3"/>
      <c r="H21364" s="3"/>
      <c r="I21364" s="3"/>
      <c r="J21364" s="3"/>
      <c r="K21364" s="3"/>
      <c r="L21364" s="3"/>
      <c r="M21364" s="3"/>
      <c r="N21364" s="3"/>
      <c r="O21364" s="3"/>
      <c r="P21364" s="3"/>
      <c r="Q21364" s="3"/>
      <c r="R21364" s="3"/>
      <c r="S21364" s="3"/>
    </row>
    <row r="21365" spans="5:19" x14ac:dyDescent="0.3">
      <c r="E21365"/>
      <c r="F21365"/>
      <c r="G21365" s="3"/>
      <c r="H21365" s="3"/>
      <c r="I21365" s="3"/>
      <c r="J21365" s="3"/>
      <c r="K21365" s="3"/>
      <c r="L21365" s="3"/>
      <c r="M21365" s="3"/>
      <c r="N21365" s="3"/>
      <c r="O21365" s="3"/>
      <c r="P21365" s="3"/>
      <c r="Q21365" s="3"/>
      <c r="R21365" s="3"/>
      <c r="S21365" s="3"/>
    </row>
    <row r="21366" spans="5:19" x14ac:dyDescent="0.3">
      <c r="E21366"/>
      <c r="F21366"/>
      <c r="G21366" s="3"/>
      <c r="H21366" s="3"/>
      <c r="I21366" s="3"/>
      <c r="J21366" s="3"/>
      <c r="K21366" s="3"/>
      <c r="L21366" s="3"/>
      <c r="M21366" s="3"/>
      <c r="N21366" s="3"/>
      <c r="O21366" s="3"/>
      <c r="P21366" s="3"/>
      <c r="Q21366" s="3"/>
      <c r="R21366" s="3"/>
      <c r="S21366" s="3"/>
    </row>
    <row r="21367" spans="5:19" x14ac:dyDescent="0.3">
      <c r="E21367"/>
      <c r="F21367"/>
      <c r="G21367" s="3"/>
      <c r="H21367" s="3"/>
      <c r="I21367" s="3"/>
      <c r="J21367" s="3"/>
      <c r="K21367" s="3"/>
      <c r="L21367" s="3"/>
      <c r="M21367" s="3"/>
      <c r="N21367" s="3"/>
      <c r="O21367" s="3"/>
      <c r="P21367" s="3"/>
      <c r="Q21367" s="3"/>
      <c r="R21367" s="3"/>
      <c r="S21367" s="3"/>
    </row>
    <row r="21368" spans="5:19" x14ac:dyDescent="0.3">
      <c r="E21368"/>
      <c r="F21368"/>
      <c r="G21368" s="3"/>
      <c r="H21368" s="3"/>
      <c r="I21368" s="3"/>
      <c r="J21368" s="3"/>
      <c r="K21368" s="3"/>
      <c r="L21368" s="3"/>
      <c r="M21368" s="3"/>
      <c r="N21368" s="3"/>
      <c r="O21368" s="3"/>
      <c r="P21368" s="3"/>
      <c r="Q21368" s="3"/>
      <c r="R21368" s="3"/>
      <c r="S21368" s="3"/>
    </row>
    <row r="21369" spans="5:19" x14ac:dyDescent="0.3">
      <c r="E21369"/>
      <c r="F21369"/>
      <c r="G21369" s="3"/>
      <c r="H21369" s="3"/>
      <c r="I21369" s="3"/>
      <c r="J21369" s="3"/>
      <c r="K21369" s="3"/>
      <c r="L21369" s="3"/>
      <c r="M21369" s="3"/>
      <c r="N21369" s="3"/>
      <c r="O21369" s="3"/>
      <c r="P21369" s="3"/>
      <c r="Q21369" s="3"/>
      <c r="R21369" s="3"/>
      <c r="S21369" s="3"/>
    </row>
    <row r="21370" spans="5:19" x14ac:dyDescent="0.3">
      <c r="E21370"/>
      <c r="F21370"/>
      <c r="G21370" s="3"/>
      <c r="H21370" s="3"/>
      <c r="I21370" s="3"/>
      <c r="J21370" s="3"/>
      <c r="K21370" s="3"/>
      <c r="L21370" s="3"/>
      <c r="M21370" s="3"/>
      <c r="N21370" s="3"/>
      <c r="O21370" s="3"/>
      <c r="P21370" s="3"/>
      <c r="Q21370" s="3"/>
      <c r="R21370" s="3"/>
      <c r="S21370" s="3"/>
    </row>
    <row r="21371" spans="5:19" x14ac:dyDescent="0.3">
      <c r="E21371"/>
      <c r="F21371"/>
      <c r="G21371" s="3"/>
      <c r="H21371" s="3"/>
      <c r="I21371" s="3"/>
      <c r="J21371" s="3"/>
      <c r="K21371" s="3"/>
      <c r="L21371" s="3"/>
      <c r="M21371" s="3"/>
      <c r="N21371" s="3"/>
      <c r="O21371" s="3"/>
      <c r="P21371" s="3"/>
      <c r="Q21371" s="3"/>
      <c r="R21371" s="3"/>
      <c r="S21371" s="3"/>
    </row>
    <row r="21372" spans="5:19" x14ac:dyDescent="0.3">
      <c r="E21372"/>
      <c r="F21372"/>
      <c r="G21372" s="3"/>
      <c r="H21372" s="3"/>
      <c r="I21372" s="3"/>
      <c r="J21372" s="3"/>
      <c r="K21372" s="3"/>
      <c r="L21372" s="3"/>
      <c r="M21372" s="3"/>
      <c r="N21372" s="3"/>
      <c r="O21372" s="3"/>
      <c r="P21372" s="3"/>
      <c r="Q21372" s="3"/>
      <c r="R21372" s="3"/>
      <c r="S21372" s="3"/>
    </row>
    <row r="21373" spans="5:19" x14ac:dyDescent="0.3">
      <c r="E21373"/>
      <c r="F21373"/>
      <c r="G21373" s="3"/>
      <c r="H21373" s="3"/>
      <c r="I21373" s="3"/>
      <c r="J21373" s="3"/>
      <c r="K21373" s="3"/>
      <c r="L21373" s="3"/>
      <c r="M21373" s="3"/>
      <c r="N21373" s="3"/>
      <c r="O21373" s="3"/>
      <c r="P21373" s="3"/>
      <c r="Q21373" s="3"/>
      <c r="R21373" s="3"/>
      <c r="S21373" s="3"/>
    </row>
    <row r="21374" spans="5:19" x14ac:dyDescent="0.3">
      <c r="E21374"/>
      <c r="F21374"/>
      <c r="G21374" s="3"/>
      <c r="H21374" s="3"/>
      <c r="I21374" s="3"/>
      <c r="J21374" s="3"/>
      <c r="K21374" s="3"/>
      <c r="L21374" s="3"/>
      <c r="M21374" s="3"/>
      <c r="N21374" s="3"/>
      <c r="O21374" s="3"/>
      <c r="P21374" s="3"/>
      <c r="Q21374" s="3"/>
      <c r="R21374" s="3"/>
      <c r="S21374" s="3"/>
    </row>
    <row r="21375" spans="5:19" x14ac:dyDescent="0.3">
      <c r="E21375"/>
      <c r="F21375"/>
      <c r="G21375" s="3"/>
      <c r="H21375" s="3"/>
      <c r="I21375" s="3"/>
      <c r="J21375" s="3"/>
      <c r="K21375" s="3"/>
      <c r="L21375" s="3"/>
      <c r="M21375" s="3"/>
      <c r="N21375" s="3"/>
      <c r="O21375" s="3"/>
      <c r="P21375" s="3"/>
      <c r="Q21375" s="3"/>
      <c r="R21375" s="3"/>
      <c r="S21375" s="3"/>
    </row>
    <row r="21376" spans="5:19" x14ac:dyDescent="0.3">
      <c r="E21376"/>
      <c r="F21376"/>
      <c r="G21376" s="3"/>
      <c r="H21376" s="3"/>
      <c r="I21376" s="3"/>
      <c r="J21376" s="3"/>
      <c r="K21376" s="3"/>
      <c r="L21376" s="3"/>
      <c r="M21376" s="3"/>
      <c r="N21376" s="3"/>
      <c r="O21376" s="3"/>
      <c r="P21376" s="3"/>
      <c r="Q21376" s="3"/>
      <c r="R21376" s="3"/>
      <c r="S21376" s="3"/>
    </row>
    <row r="21377" spans="5:19" x14ac:dyDescent="0.3">
      <c r="E21377"/>
      <c r="F21377"/>
      <c r="G21377" s="3"/>
      <c r="H21377" s="3"/>
      <c r="I21377" s="3"/>
      <c r="J21377" s="3"/>
      <c r="K21377" s="3"/>
      <c r="L21377" s="3"/>
      <c r="M21377" s="3"/>
      <c r="N21377" s="3"/>
      <c r="O21377" s="3"/>
      <c r="P21377" s="3"/>
      <c r="Q21377" s="3"/>
      <c r="R21377" s="3"/>
      <c r="S21377" s="3"/>
    </row>
    <row r="21378" spans="5:19" x14ac:dyDescent="0.3">
      <c r="E21378"/>
      <c r="F21378"/>
      <c r="G21378" s="3"/>
      <c r="H21378" s="3"/>
      <c r="I21378" s="3"/>
      <c r="J21378" s="3"/>
      <c r="K21378" s="3"/>
      <c r="L21378" s="3"/>
      <c r="M21378" s="3"/>
      <c r="N21378" s="3"/>
      <c r="O21378" s="3"/>
      <c r="P21378" s="3"/>
      <c r="Q21378" s="3"/>
      <c r="R21378" s="3"/>
      <c r="S21378" s="3"/>
    </row>
    <row r="21379" spans="5:19" x14ac:dyDescent="0.3">
      <c r="E21379"/>
      <c r="F21379"/>
      <c r="G21379" s="3"/>
      <c r="H21379" s="3"/>
      <c r="I21379" s="3"/>
      <c r="J21379" s="3"/>
      <c r="K21379" s="3"/>
      <c r="L21379" s="3"/>
      <c r="M21379" s="3"/>
      <c r="N21379" s="3"/>
      <c r="O21379" s="3"/>
      <c r="P21379" s="3"/>
      <c r="Q21379" s="3"/>
      <c r="R21379" s="3"/>
      <c r="S21379" s="3"/>
    </row>
    <row r="21380" spans="5:19" x14ac:dyDescent="0.3">
      <c r="E21380"/>
      <c r="F21380"/>
      <c r="G21380" s="3"/>
      <c r="H21380" s="3"/>
      <c r="I21380" s="3"/>
      <c r="J21380" s="3"/>
      <c r="K21380" s="3"/>
      <c r="L21380" s="3"/>
      <c r="M21380" s="3"/>
      <c r="N21380" s="3"/>
      <c r="O21380" s="3"/>
      <c r="P21380" s="3"/>
      <c r="Q21380" s="3"/>
      <c r="R21380" s="3"/>
      <c r="S21380" s="3"/>
    </row>
    <row r="21381" spans="5:19" x14ac:dyDescent="0.3">
      <c r="E21381"/>
      <c r="F21381"/>
      <c r="G21381" s="3"/>
      <c r="H21381" s="3"/>
      <c r="I21381" s="3"/>
      <c r="J21381" s="3"/>
      <c r="K21381" s="3"/>
      <c r="L21381" s="3"/>
      <c r="M21381" s="3"/>
      <c r="N21381" s="3"/>
      <c r="O21381" s="3"/>
      <c r="P21381" s="3"/>
      <c r="Q21381" s="3"/>
      <c r="R21381" s="3"/>
      <c r="S21381" s="3"/>
    </row>
    <row r="21382" spans="5:19" x14ac:dyDescent="0.3">
      <c r="E21382"/>
      <c r="F21382"/>
      <c r="G21382" s="3"/>
      <c r="H21382" s="3"/>
      <c r="I21382" s="3"/>
      <c r="J21382" s="3"/>
      <c r="K21382" s="3"/>
      <c r="L21382" s="3"/>
      <c r="M21382" s="3"/>
      <c r="N21382" s="3"/>
      <c r="O21382" s="3"/>
      <c r="P21382" s="3"/>
      <c r="Q21382" s="3"/>
      <c r="R21382" s="3"/>
      <c r="S21382" s="3"/>
    </row>
    <row r="21383" spans="5:19" x14ac:dyDescent="0.3">
      <c r="E21383"/>
      <c r="F21383"/>
      <c r="G21383" s="3"/>
      <c r="H21383" s="3"/>
      <c r="I21383" s="3"/>
      <c r="J21383" s="3"/>
      <c r="K21383" s="3"/>
      <c r="L21383" s="3"/>
      <c r="M21383" s="3"/>
      <c r="N21383" s="3"/>
      <c r="O21383" s="3"/>
      <c r="P21383" s="3"/>
      <c r="Q21383" s="3"/>
      <c r="R21383" s="3"/>
      <c r="S21383" s="3"/>
    </row>
    <row r="21384" spans="5:19" x14ac:dyDescent="0.3">
      <c r="E21384"/>
      <c r="F21384"/>
      <c r="G21384" s="3"/>
      <c r="H21384" s="3"/>
      <c r="I21384" s="3"/>
      <c r="J21384" s="3"/>
      <c r="K21384" s="3"/>
      <c r="L21384" s="3"/>
      <c r="M21384" s="3"/>
      <c r="N21384" s="3"/>
      <c r="O21384" s="3"/>
      <c r="P21384" s="3"/>
      <c r="Q21384" s="3"/>
      <c r="R21384" s="3"/>
      <c r="S21384" s="3"/>
    </row>
    <row r="21385" spans="5:19" x14ac:dyDescent="0.3">
      <c r="E21385"/>
      <c r="F21385"/>
      <c r="G21385" s="3"/>
      <c r="H21385" s="3"/>
      <c r="I21385" s="3"/>
      <c r="J21385" s="3"/>
      <c r="K21385" s="3"/>
      <c r="L21385" s="3"/>
      <c r="M21385" s="3"/>
      <c r="N21385" s="3"/>
      <c r="O21385" s="3"/>
      <c r="P21385" s="3"/>
      <c r="Q21385" s="3"/>
      <c r="R21385" s="3"/>
      <c r="S21385" s="3"/>
    </row>
    <row r="21386" spans="5:19" x14ac:dyDescent="0.3">
      <c r="E21386"/>
      <c r="F21386"/>
      <c r="G21386" s="3"/>
      <c r="H21386" s="3"/>
      <c r="I21386" s="3"/>
      <c r="J21386" s="3"/>
      <c r="K21386" s="3"/>
      <c r="L21386" s="3"/>
      <c r="M21386" s="3"/>
      <c r="N21386" s="3"/>
      <c r="O21386" s="3"/>
      <c r="P21386" s="3"/>
      <c r="Q21386" s="3"/>
      <c r="R21386" s="3"/>
      <c r="S21386" s="3"/>
    </row>
    <row r="21387" spans="5:19" x14ac:dyDescent="0.3">
      <c r="E21387"/>
      <c r="F21387"/>
      <c r="G21387" s="3"/>
      <c r="H21387" s="3"/>
      <c r="I21387" s="3"/>
      <c r="J21387" s="3"/>
      <c r="K21387" s="3"/>
      <c r="L21387" s="3"/>
      <c r="M21387" s="3"/>
      <c r="N21387" s="3"/>
      <c r="O21387" s="3"/>
      <c r="P21387" s="3"/>
      <c r="Q21387" s="3"/>
      <c r="R21387" s="3"/>
      <c r="S21387" s="3"/>
    </row>
    <row r="21388" spans="5:19" x14ac:dyDescent="0.3">
      <c r="E21388"/>
      <c r="F21388"/>
      <c r="G21388" s="3"/>
      <c r="H21388" s="3"/>
      <c r="I21388" s="3"/>
      <c r="J21388" s="3"/>
      <c r="K21388" s="3"/>
      <c r="L21388" s="3"/>
      <c r="M21388" s="3"/>
      <c r="N21388" s="3"/>
      <c r="O21388" s="3"/>
      <c r="P21388" s="3"/>
      <c r="Q21388" s="3"/>
      <c r="R21388" s="3"/>
      <c r="S21388" s="3"/>
    </row>
    <row r="21389" spans="5:19" x14ac:dyDescent="0.3">
      <c r="E21389"/>
      <c r="F21389"/>
      <c r="G21389" s="3"/>
      <c r="H21389" s="3"/>
      <c r="I21389" s="3"/>
      <c r="J21389" s="3"/>
      <c r="K21389" s="3"/>
      <c r="L21389" s="3"/>
      <c r="M21389" s="3"/>
      <c r="N21389" s="3"/>
      <c r="O21389" s="3"/>
      <c r="P21389" s="3"/>
      <c r="Q21389" s="3"/>
      <c r="R21389" s="3"/>
      <c r="S21389" s="3"/>
    </row>
    <row r="21390" spans="5:19" x14ac:dyDescent="0.3">
      <c r="E21390"/>
      <c r="F21390"/>
      <c r="G21390" s="3"/>
      <c r="H21390" s="3"/>
      <c r="I21390" s="3"/>
      <c r="J21390" s="3"/>
      <c r="K21390" s="3"/>
      <c r="L21390" s="3"/>
      <c r="M21390" s="3"/>
      <c r="N21390" s="3"/>
      <c r="O21390" s="3"/>
      <c r="P21390" s="3"/>
      <c r="Q21390" s="3"/>
      <c r="R21390" s="3"/>
      <c r="S21390" s="3"/>
    </row>
    <row r="21391" spans="5:19" x14ac:dyDescent="0.3">
      <c r="E21391"/>
      <c r="F21391"/>
      <c r="G21391" s="3"/>
      <c r="H21391" s="3"/>
      <c r="I21391" s="3"/>
      <c r="J21391" s="3"/>
      <c r="K21391" s="3"/>
      <c r="L21391" s="3"/>
      <c r="M21391" s="3"/>
      <c r="N21391" s="3"/>
      <c r="O21391" s="3"/>
      <c r="P21391" s="3"/>
      <c r="Q21391" s="3"/>
      <c r="R21391" s="3"/>
      <c r="S21391" s="3"/>
    </row>
    <row r="21392" spans="5:19" x14ac:dyDescent="0.3">
      <c r="E21392"/>
      <c r="F21392"/>
      <c r="G21392" s="3"/>
      <c r="H21392" s="3"/>
      <c r="I21392" s="3"/>
      <c r="J21392" s="3"/>
      <c r="K21392" s="3"/>
      <c r="L21392" s="3"/>
      <c r="M21392" s="3"/>
      <c r="N21392" s="3"/>
      <c r="O21392" s="3"/>
      <c r="P21392" s="3"/>
      <c r="Q21392" s="3"/>
      <c r="R21392" s="3"/>
      <c r="S21392" s="3"/>
    </row>
    <row r="21393" spans="5:19" x14ac:dyDescent="0.3">
      <c r="E21393"/>
      <c r="F21393"/>
      <c r="G21393" s="3"/>
      <c r="H21393" s="3"/>
      <c r="I21393" s="3"/>
      <c r="J21393" s="3"/>
      <c r="K21393" s="3"/>
      <c r="L21393" s="3"/>
      <c r="M21393" s="3"/>
      <c r="N21393" s="3"/>
      <c r="O21393" s="3"/>
      <c r="P21393" s="3"/>
      <c r="Q21393" s="3"/>
      <c r="R21393" s="3"/>
      <c r="S21393" s="3"/>
    </row>
    <row r="21394" spans="5:19" x14ac:dyDescent="0.3">
      <c r="E21394"/>
      <c r="F21394"/>
      <c r="G21394" s="3"/>
      <c r="H21394" s="3"/>
      <c r="I21394" s="3"/>
      <c r="J21394" s="3"/>
      <c r="K21394" s="3"/>
      <c r="L21394" s="3"/>
      <c r="M21394" s="3"/>
      <c r="N21394" s="3"/>
      <c r="O21394" s="3"/>
      <c r="P21394" s="3"/>
      <c r="Q21394" s="3"/>
      <c r="R21394" s="3"/>
      <c r="S21394" s="3"/>
    </row>
    <row r="21395" spans="5:19" x14ac:dyDescent="0.3">
      <c r="E21395"/>
      <c r="F21395"/>
      <c r="G21395" s="3"/>
      <c r="H21395" s="3"/>
      <c r="I21395" s="3"/>
      <c r="J21395" s="3"/>
      <c r="K21395" s="3"/>
      <c r="L21395" s="3"/>
      <c r="M21395" s="3"/>
      <c r="N21395" s="3"/>
      <c r="O21395" s="3"/>
      <c r="P21395" s="3"/>
      <c r="Q21395" s="3"/>
      <c r="R21395" s="3"/>
      <c r="S21395" s="3"/>
    </row>
    <row r="21396" spans="5:19" x14ac:dyDescent="0.3">
      <c r="E21396"/>
      <c r="F21396"/>
      <c r="G21396" s="3"/>
      <c r="H21396" s="3"/>
      <c r="I21396" s="3"/>
      <c r="J21396" s="3"/>
      <c r="K21396" s="3"/>
      <c r="L21396" s="3"/>
      <c r="M21396" s="3"/>
      <c r="N21396" s="3"/>
      <c r="O21396" s="3"/>
      <c r="P21396" s="3"/>
      <c r="Q21396" s="3"/>
      <c r="R21396" s="3"/>
      <c r="S21396" s="3"/>
    </row>
    <row r="21397" spans="5:19" x14ac:dyDescent="0.3">
      <c r="E21397"/>
      <c r="F21397"/>
      <c r="G21397" s="3"/>
      <c r="H21397" s="3"/>
      <c r="I21397" s="3"/>
      <c r="J21397" s="3"/>
      <c r="K21397" s="3"/>
      <c r="L21397" s="3"/>
      <c r="M21397" s="3"/>
      <c r="N21397" s="3"/>
      <c r="O21397" s="3"/>
      <c r="P21397" s="3"/>
      <c r="Q21397" s="3"/>
      <c r="R21397" s="3"/>
      <c r="S21397" s="3"/>
    </row>
    <row r="21398" spans="5:19" x14ac:dyDescent="0.3">
      <c r="E21398"/>
      <c r="F21398"/>
      <c r="G21398" s="3"/>
      <c r="H21398" s="3"/>
      <c r="I21398" s="3"/>
      <c r="J21398" s="3"/>
      <c r="K21398" s="3"/>
      <c r="L21398" s="3"/>
      <c r="M21398" s="3"/>
      <c r="N21398" s="3"/>
      <c r="O21398" s="3"/>
      <c r="P21398" s="3"/>
      <c r="Q21398" s="3"/>
      <c r="R21398" s="3"/>
      <c r="S21398" s="3"/>
    </row>
    <row r="21399" spans="5:19" x14ac:dyDescent="0.3">
      <c r="E21399"/>
      <c r="F21399"/>
      <c r="G21399" s="3"/>
      <c r="H21399" s="3"/>
      <c r="I21399" s="3"/>
      <c r="J21399" s="3"/>
      <c r="K21399" s="3"/>
      <c r="L21399" s="3"/>
      <c r="M21399" s="3"/>
      <c r="N21399" s="3"/>
      <c r="O21399" s="3"/>
      <c r="P21399" s="3"/>
      <c r="Q21399" s="3"/>
      <c r="R21399" s="3"/>
      <c r="S21399" s="3"/>
    </row>
    <row r="21400" spans="5:19" x14ac:dyDescent="0.3">
      <c r="E21400"/>
      <c r="F21400"/>
      <c r="G21400" s="3"/>
      <c r="H21400" s="3"/>
      <c r="I21400" s="3"/>
      <c r="J21400" s="3"/>
      <c r="K21400" s="3"/>
      <c r="L21400" s="3"/>
      <c r="M21400" s="3"/>
      <c r="N21400" s="3"/>
      <c r="O21400" s="3"/>
      <c r="P21400" s="3"/>
      <c r="Q21400" s="3"/>
      <c r="R21400" s="3"/>
      <c r="S21400" s="3"/>
    </row>
    <row r="21401" spans="5:19" x14ac:dyDescent="0.3">
      <c r="E21401"/>
      <c r="F21401"/>
      <c r="G21401" s="3"/>
      <c r="H21401" s="3"/>
      <c r="I21401" s="3"/>
      <c r="J21401" s="3"/>
      <c r="K21401" s="3"/>
      <c r="L21401" s="3"/>
      <c r="M21401" s="3"/>
      <c r="N21401" s="3"/>
      <c r="O21401" s="3"/>
      <c r="P21401" s="3"/>
      <c r="Q21401" s="3"/>
      <c r="R21401" s="3"/>
      <c r="S21401" s="3"/>
    </row>
    <row r="21402" spans="5:19" x14ac:dyDescent="0.3">
      <c r="E21402"/>
      <c r="F21402"/>
      <c r="G21402" s="3"/>
      <c r="H21402" s="3"/>
      <c r="I21402" s="3"/>
      <c r="J21402" s="3"/>
      <c r="K21402" s="3"/>
      <c r="L21402" s="3"/>
      <c r="M21402" s="3"/>
      <c r="N21402" s="3"/>
      <c r="O21402" s="3"/>
      <c r="P21402" s="3"/>
      <c r="Q21402" s="3"/>
      <c r="R21402" s="3"/>
      <c r="S21402" s="3"/>
    </row>
    <row r="21403" spans="5:19" x14ac:dyDescent="0.3">
      <c r="E21403"/>
      <c r="F21403"/>
      <c r="G21403" s="3"/>
      <c r="H21403" s="3"/>
      <c r="I21403" s="3"/>
      <c r="J21403" s="3"/>
      <c r="K21403" s="3"/>
      <c r="L21403" s="3"/>
      <c r="M21403" s="3"/>
      <c r="N21403" s="3"/>
      <c r="O21403" s="3"/>
      <c r="P21403" s="3"/>
      <c r="Q21403" s="3"/>
      <c r="R21403" s="3"/>
      <c r="S21403" s="3"/>
    </row>
    <row r="21404" spans="5:19" x14ac:dyDescent="0.3">
      <c r="E21404"/>
      <c r="F21404"/>
      <c r="G21404" s="3"/>
      <c r="H21404" s="3"/>
      <c r="I21404" s="3"/>
      <c r="J21404" s="3"/>
      <c r="K21404" s="3"/>
      <c r="L21404" s="3"/>
      <c r="M21404" s="3"/>
      <c r="N21404" s="3"/>
      <c r="O21404" s="3"/>
      <c r="P21404" s="3"/>
      <c r="Q21404" s="3"/>
      <c r="R21404" s="3"/>
      <c r="S21404" s="3"/>
    </row>
    <row r="21405" spans="5:19" x14ac:dyDescent="0.3">
      <c r="E21405"/>
      <c r="F21405"/>
      <c r="G21405" s="3"/>
      <c r="H21405" s="3"/>
      <c r="I21405" s="3"/>
      <c r="J21405" s="3"/>
      <c r="K21405" s="3"/>
      <c r="L21405" s="3"/>
      <c r="M21405" s="3"/>
      <c r="N21405" s="3"/>
      <c r="O21405" s="3"/>
      <c r="P21405" s="3"/>
      <c r="Q21405" s="3"/>
      <c r="R21405" s="3"/>
      <c r="S21405" s="3"/>
    </row>
    <row r="21406" spans="5:19" x14ac:dyDescent="0.3">
      <c r="E21406"/>
      <c r="F21406"/>
      <c r="G21406" s="3"/>
      <c r="H21406" s="3"/>
      <c r="I21406" s="3"/>
      <c r="J21406" s="3"/>
      <c r="K21406" s="3"/>
      <c r="L21406" s="3"/>
      <c r="M21406" s="3"/>
      <c r="N21406" s="3"/>
      <c r="O21406" s="3"/>
      <c r="P21406" s="3"/>
      <c r="Q21406" s="3"/>
      <c r="R21406" s="3"/>
      <c r="S21406" s="3"/>
    </row>
    <row r="21407" spans="5:19" x14ac:dyDescent="0.3">
      <c r="E21407"/>
      <c r="F21407"/>
      <c r="G21407" s="3"/>
      <c r="H21407" s="3"/>
      <c r="I21407" s="3"/>
      <c r="J21407" s="3"/>
      <c r="K21407" s="3"/>
      <c r="L21407" s="3"/>
      <c r="M21407" s="3"/>
      <c r="N21407" s="3"/>
      <c r="O21407" s="3"/>
      <c r="P21407" s="3"/>
      <c r="Q21407" s="3"/>
      <c r="R21407" s="3"/>
      <c r="S21407" s="3"/>
    </row>
    <row r="21408" spans="5:19" x14ac:dyDescent="0.3">
      <c r="E21408"/>
      <c r="F21408"/>
      <c r="G21408" s="3"/>
      <c r="H21408" s="3"/>
      <c r="I21408" s="3"/>
      <c r="J21408" s="3"/>
      <c r="K21408" s="3"/>
      <c r="L21408" s="3"/>
      <c r="M21408" s="3"/>
      <c r="N21408" s="3"/>
      <c r="O21408" s="3"/>
      <c r="P21408" s="3"/>
      <c r="Q21408" s="3"/>
      <c r="R21408" s="3"/>
      <c r="S21408" s="3"/>
    </row>
    <row r="21409" spans="5:19" x14ac:dyDescent="0.3">
      <c r="E21409"/>
      <c r="F21409"/>
      <c r="G21409" s="3"/>
      <c r="H21409" s="3"/>
      <c r="I21409" s="3"/>
      <c r="J21409" s="3"/>
      <c r="K21409" s="3"/>
      <c r="L21409" s="3"/>
      <c r="M21409" s="3"/>
      <c r="N21409" s="3"/>
      <c r="O21409" s="3"/>
      <c r="P21409" s="3"/>
      <c r="Q21409" s="3"/>
      <c r="R21409" s="3"/>
      <c r="S21409" s="3"/>
    </row>
    <row r="21410" spans="5:19" x14ac:dyDescent="0.3">
      <c r="E21410"/>
      <c r="F21410"/>
      <c r="G21410" s="3"/>
      <c r="H21410" s="3"/>
      <c r="I21410" s="3"/>
      <c r="J21410" s="3"/>
      <c r="K21410" s="3"/>
      <c r="L21410" s="3"/>
      <c r="M21410" s="3"/>
      <c r="N21410" s="3"/>
      <c r="O21410" s="3"/>
      <c r="P21410" s="3"/>
      <c r="Q21410" s="3"/>
      <c r="R21410" s="3"/>
      <c r="S21410" s="3"/>
    </row>
    <row r="21411" spans="5:19" x14ac:dyDescent="0.3">
      <c r="E21411"/>
      <c r="F21411"/>
      <c r="G21411" s="3"/>
      <c r="H21411" s="3"/>
      <c r="I21411" s="3"/>
      <c r="J21411" s="3"/>
      <c r="K21411" s="3"/>
      <c r="L21411" s="3"/>
      <c r="M21411" s="3"/>
      <c r="N21411" s="3"/>
      <c r="O21411" s="3"/>
      <c r="P21411" s="3"/>
      <c r="Q21411" s="3"/>
      <c r="R21411" s="3"/>
      <c r="S21411" s="3"/>
    </row>
    <row r="21412" spans="5:19" x14ac:dyDescent="0.3">
      <c r="E21412"/>
      <c r="F21412"/>
      <c r="G21412" s="3"/>
      <c r="H21412" s="3"/>
      <c r="I21412" s="3"/>
      <c r="J21412" s="3"/>
      <c r="K21412" s="3"/>
      <c r="L21412" s="3"/>
      <c r="M21412" s="3"/>
      <c r="N21412" s="3"/>
      <c r="O21412" s="3"/>
      <c r="P21412" s="3"/>
      <c r="Q21412" s="3"/>
      <c r="R21412" s="3"/>
      <c r="S21412" s="3"/>
    </row>
    <row r="21413" spans="5:19" x14ac:dyDescent="0.3">
      <c r="E21413"/>
      <c r="F21413"/>
      <c r="G21413" s="3"/>
      <c r="H21413" s="3"/>
      <c r="I21413" s="3"/>
      <c r="J21413" s="3"/>
      <c r="K21413" s="3"/>
      <c r="L21413" s="3"/>
      <c r="M21413" s="3"/>
      <c r="N21413" s="3"/>
      <c r="O21413" s="3"/>
      <c r="P21413" s="3"/>
      <c r="Q21413" s="3"/>
      <c r="R21413" s="3"/>
      <c r="S21413" s="3"/>
    </row>
    <row r="21414" spans="5:19" x14ac:dyDescent="0.3">
      <c r="E21414"/>
      <c r="F21414"/>
      <c r="G21414" s="3"/>
      <c r="H21414" s="3"/>
      <c r="I21414" s="3"/>
      <c r="J21414" s="3"/>
      <c r="K21414" s="3"/>
      <c r="L21414" s="3"/>
      <c r="M21414" s="3"/>
      <c r="N21414" s="3"/>
      <c r="O21414" s="3"/>
      <c r="P21414" s="3"/>
      <c r="Q21414" s="3"/>
      <c r="R21414" s="3"/>
      <c r="S21414" s="3"/>
    </row>
    <row r="21415" spans="5:19" x14ac:dyDescent="0.3">
      <c r="E21415"/>
      <c r="F21415"/>
      <c r="G21415" s="3"/>
      <c r="H21415" s="3"/>
      <c r="I21415" s="3"/>
      <c r="J21415" s="3"/>
      <c r="K21415" s="3"/>
      <c r="L21415" s="3"/>
      <c r="M21415" s="3"/>
      <c r="N21415" s="3"/>
      <c r="O21415" s="3"/>
      <c r="P21415" s="3"/>
      <c r="Q21415" s="3"/>
      <c r="R21415" s="3"/>
      <c r="S21415" s="3"/>
    </row>
    <row r="21416" spans="5:19" x14ac:dyDescent="0.3">
      <c r="E21416"/>
      <c r="F21416"/>
      <c r="G21416" s="3"/>
      <c r="H21416" s="3"/>
      <c r="I21416" s="3"/>
      <c r="J21416" s="3"/>
      <c r="K21416" s="3"/>
      <c r="L21416" s="3"/>
      <c r="M21416" s="3"/>
      <c r="N21416" s="3"/>
      <c r="O21416" s="3"/>
      <c r="P21416" s="3"/>
      <c r="Q21416" s="3"/>
      <c r="R21416" s="3"/>
      <c r="S21416" s="3"/>
    </row>
    <row r="21417" spans="5:19" x14ac:dyDescent="0.3">
      <c r="E21417"/>
      <c r="F21417"/>
      <c r="G21417" s="3"/>
      <c r="H21417" s="3"/>
      <c r="I21417" s="3"/>
      <c r="J21417" s="3"/>
      <c r="K21417" s="3"/>
      <c r="L21417" s="3"/>
      <c r="M21417" s="3"/>
      <c r="N21417" s="3"/>
      <c r="O21417" s="3"/>
      <c r="P21417" s="3"/>
      <c r="Q21417" s="3"/>
      <c r="R21417" s="3"/>
      <c r="S21417" s="3"/>
    </row>
    <row r="21418" spans="5:19" x14ac:dyDescent="0.3">
      <c r="E21418"/>
      <c r="F21418"/>
      <c r="G21418" s="3"/>
      <c r="H21418" s="3"/>
      <c r="I21418" s="3"/>
      <c r="J21418" s="3"/>
      <c r="K21418" s="3"/>
      <c r="L21418" s="3"/>
      <c r="M21418" s="3"/>
      <c r="N21418" s="3"/>
      <c r="O21418" s="3"/>
      <c r="P21418" s="3"/>
      <c r="Q21418" s="3"/>
      <c r="R21418" s="3"/>
      <c r="S21418" s="3"/>
    </row>
    <row r="21419" spans="5:19" x14ac:dyDescent="0.3">
      <c r="E21419"/>
      <c r="F21419"/>
      <c r="G21419" s="3"/>
      <c r="H21419" s="3"/>
      <c r="I21419" s="3"/>
      <c r="J21419" s="3"/>
      <c r="K21419" s="3"/>
      <c r="L21419" s="3"/>
      <c r="M21419" s="3"/>
      <c r="N21419" s="3"/>
      <c r="O21419" s="3"/>
      <c r="P21419" s="3"/>
      <c r="Q21419" s="3"/>
      <c r="R21419" s="3"/>
      <c r="S21419" s="3"/>
    </row>
    <row r="21420" spans="5:19" x14ac:dyDescent="0.3">
      <c r="E21420"/>
      <c r="F21420"/>
      <c r="G21420" s="3"/>
      <c r="H21420" s="3"/>
      <c r="I21420" s="3"/>
      <c r="J21420" s="3"/>
      <c r="K21420" s="3"/>
      <c r="L21420" s="3"/>
      <c r="M21420" s="3"/>
      <c r="N21420" s="3"/>
      <c r="O21420" s="3"/>
      <c r="P21420" s="3"/>
      <c r="Q21420" s="3"/>
      <c r="R21420" s="3"/>
      <c r="S21420" s="3"/>
    </row>
    <row r="21421" spans="5:19" x14ac:dyDescent="0.3">
      <c r="E21421"/>
      <c r="F21421"/>
      <c r="G21421" s="3"/>
      <c r="H21421" s="3"/>
      <c r="I21421" s="3"/>
      <c r="J21421" s="3"/>
      <c r="K21421" s="3"/>
      <c r="L21421" s="3"/>
      <c r="M21421" s="3"/>
      <c r="N21421" s="3"/>
      <c r="O21421" s="3"/>
      <c r="P21421" s="3"/>
      <c r="Q21421" s="3"/>
      <c r="R21421" s="3"/>
      <c r="S21421" s="3"/>
    </row>
    <row r="21422" spans="5:19" x14ac:dyDescent="0.3">
      <c r="E21422"/>
      <c r="F21422"/>
      <c r="G21422" s="3"/>
      <c r="H21422" s="3"/>
      <c r="I21422" s="3"/>
      <c r="J21422" s="3"/>
      <c r="K21422" s="3"/>
      <c r="L21422" s="3"/>
      <c r="M21422" s="3"/>
      <c r="N21422" s="3"/>
      <c r="O21422" s="3"/>
      <c r="P21422" s="3"/>
      <c r="Q21422" s="3"/>
      <c r="R21422" s="3"/>
      <c r="S21422" s="3"/>
    </row>
    <row r="21423" spans="5:19" x14ac:dyDescent="0.3">
      <c r="E21423"/>
      <c r="F21423"/>
      <c r="G21423" s="3"/>
      <c r="H21423" s="3"/>
      <c r="I21423" s="3"/>
      <c r="J21423" s="3"/>
      <c r="K21423" s="3"/>
      <c r="L21423" s="3"/>
      <c r="M21423" s="3"/>
      <c r="N21423" s="3"/>
      <c r="O21423" s="3"/>
      <c r="P21423" s="3"/>
      <c r="Q21423" s="3"/>
      <c r="R21423" s="3"/>
      <c r="S21423" s="3"/>
    </row>
    <row r="21424" spans="5:19" x14ac:dyDescent="0.3">
      <c r="E21424"/>
      <c r="F21424"/>
      <c r="G21424" s="3"/>
      <c r="H21424" s="3"/>
      <c r="I21424" s="3"/>
      <c r="J21424" s="3"/>
      <c r="K21424" s="3"/>
      <c r="L21424" s="3"/>
      <c r="M21424" s="3"/>
      <c r="N21424" s="3"/>
      <c r="O21424" s="3"/>
      <c r="P21424" s="3"/>
      <c r="Q21424" s="3"/>
      <c r="R21424" s="3"/>
      <c r="S21424" s="3"/>
    </row>
    <row r="21425" spans="5:19" x14ac:dyDescent="0.3">
      <c r="E21425"/>
      <c r="F21425"/>
      <c r="G21425" s="3"/>
      <c r="H21425" s="3"/>
      <c r="I21425" s="3"/>
      <c r="J21425" s="3"/>
      <c r="K21425" s="3"/>
      <c r="L21425" s="3"/>
      <c r="M21425" s="3"/>
      <c r="N21425" s="3"/>
      <c r="O21425" s="3"/>
      <c r="P21425" s="3"/>
      <c r="Q21425" s="3"/>
      <c r="R21425" s="3"/>
      <c r="S21425" s="3"/>
    </row>
    <row r="21426" spans="5:19" x14ac:dyDescent="0.3">
      <c r="E21426"/>
      <c r="F21426"/>
      <c r="G21426" s="3"/>
      <c r="H21426" s="3"/>
      <c r="I21426" s="3"/>
      <c r="J21426" s="3"/>
      <c r="K21426" s="3"/>
      <c r="L21426" s="3"/>
      <c r="M21426" s="3"/>
      <c r="N21426" s="3"/>
      <c r="O21426" s="3"/>
      <c r="P21426" s="3"/>
      <c r="Q21426" s="3"/>
      <c r="R21426" s="3"/>
      <c r="S21426" s="3"/>
    </row>
    <row r="21427" spans="5:19" x14ac:dyDescent="0.3">
      <c r="E21427"/>
      <c r="F21427"/>
      <c r="G21427" s="3"/>
      <c r="H21427" s="3"/>
      <c r="I21427" s="3"/>
      <c r="J21427" s="3"/>
      <c r="K21427" s="3"/>
      <c r="L21427" s="3"/>
      <c r="M21427" s="3"/>
      <c r="N21427" s="3"/>
      <c r="O21427" s="3"/>
      <c r="P21427" s="3"/>
      <c r="Q21427" s="3"/>
      <c r="R21427" s="3"/>
      <c r="S21427" s="3"/>
    </row>
    <row r="21428" spans="5:19" x14ac:dyDescent="0.3">
      <c r="E21428"/>
      <c r="F21428"/>
      <c r="G21428" s="3"/>
      <c r="H21428" s="3"/>
      <c r="I21428" s="3"/>
      <c r="J21428" s="3"/>
      <c r="K21428" s="3"/>
      <c r="L21428" s="3"/>
      <c r="M21428" s="3"/>
      <c r="N21428" s="3"/>
      <c r="O21428" s="3"/>
      <c r="P21428" s="3"/>
      <c r="Q21428" s="3"/>
      <c r="R21428" s="3"/>
      <c r="S21428" s="3"/>
    </row>
    <row r="21429" spans="5:19" x14ac:dyDescent="0.3">
      <c r="E21429"/>
      <c r="F21429"/>
      <c r="G21429" s="3"/>
      <c r="H21429" s="3"/>
      <c r="I21429" s="3"/>
      <c r="J21429" s="3"/>
      <c r="K21429" s="3"/>
      <c r="L21429" s="3"/>
      <c r="M21429" s="3"/>
      <c r="N21429" s="3"/>
      <c r="O21429" s="3"/>
      <c r="P21429" s="3"/>
      <c r="Q21429" s="3"/>
      <c r="R21429" s="3"/>
      <c r="S21429" s="3"/>
    </row>
    <row r="21430" spans="5:19" x14ac:dyDescent="0.3">
      <c r="E21430"/>
      <c r="F21430"/>
      <c r="G21430" s="3"/>
      <c r="H21430" s="3"/>
      <c r="I21430" s="3"/>
      <c r="J21430" s="3"/>
      <c r="K21430" s="3"/>
      <c r="L21430" s="3"/>
      <c r="M21430" s="3"/>
      <c r="N21430" s="3"/>
      <c r="O21430" s="3"/>
      <c r="P21430" s="3"/>
      <c r="Q21430" s="3"/>
      <c r="R21430" s="3"/>
      <c r="S21430" s="3"/>
    </row>
    <row r="21431" spans="5:19" x14ac:dyDescent="0.3">
      <c r="E21431"/>
      <c r="F21431"/>
      <c r="G21431" s="3"/>
      <c r="H21431" s="3"/>
      <c r="I21431" s="3"/>
      <c r="J21431" s="3"/>
      <c r="K21431" s="3"/>
      <c r="L21431" s="3"/>
      <c r="M21431" s="3"/>
      <c r="N21431" s="3"/>
      <c r="O21431" s="3"/>
      <c r="P21431" s="3"/>
      <c r="Q21431" s="3"/>
      <c r="R21431" s="3"/>
      <c r="S21431" s="3"/>
    </row>
    <row r="21432" spans="5:19" x14ac:dyDescent="0.3">
      <c r="E21432"/>
      <c r="F21432"/>
      <c r="G21432" s="3"/>
      <c r="H21432" s="3"/>
      <c r="I21432" s="3"/>
      <c r="J21432" s="3"/>
      <c r="K21432" s="3"/>
      <c r="L21432" s="3"/>
      <c r="M21432" s="3"/>
      <c r="N21432" s="3"/>
      <c r="O21432" s="3"/>
      <c r="P21432" s="3"/>
      <c r="Q21432" s="3"/>
      <c r="R21432" s="3"/>
      <c r="S21432" s="3"/>
    </row>
    <row r="21433" spans="5:19" x14ac:dyDescent="0.3">
      <c r="E21433"/>
      <c r="F21433"/>
      <c r="G21433" s="3"/>
      <c r="H21433" s="3"/>
      <c r="I21433" s="3"/>
      <c r="J21433" s="3"/>
      <c r="K21433" s="3"/>
      <c r="L21433" s="3"/>
      <c r="M21433" s="3"/>
      <c r="N21433" s="3"/>
      <c r="O21433" s="3"/>
      <c r="P21433" s="3"/>
      <c r="Q21433" s="3"/>
      <c r="R21433" s="3"/>
      <c r="S21433" s="3"/>
    </row>
    <row r="21434" spans="5:19" x14ac:dyDescent="0.3">
      <c r="E21434"/>
      <c r="F21434"/>
      <c r="G21434" s="3"/>
      <c r="H21434" s="3"/>
      <c r="I21434" s="3"/>
      <c r="J21434" s="3"/>
      <c r="K21434" s="3"/>
      <c r="L21434" s="3"/>
      <c r="M21434" s="3"/>
      <c r="N21434" s="3"/>
      <c r="O21434" s="3"/>
      <c r="P21434" s="3"/>
      <c r="Q21434" s="3"/>
      <c r="R21434" s="3"/>
      <c r="S21434" s="3"/>
    </row>
    <row r="21435" spans="5:19" x14ac:dyDescent="0.3">
      <c r="E21435"/>
      <c r="F21435"/>
      <c r="G21435" s="3"/>
      <c r="H21435" s="3"/>
      <c r="I21435" s="3"/>
      <c r="J21435" s="3"/>
      <c r="K21435" s="3"/>
      <c r="L21435" s="3"/>
      <c r="M21435" s="3"/>
      <c r="N21435" s="3"/>
      <c r="O21435" s="3"/>
      <c r="P21435" s="3"/>
      <c r="Q21435" s="3"/>
      <c r="R21435" s="3"/>
      <c r="S21435" s="3"/>
    </row>
    <row r="21436" spans="5:19" x14ac:dyDescent="0.3">
      <c r="E21436"/>
      <c r="F21436"/>
      <c r="G21436" s="3"/>
      <c r="H21436" s="3"/>
      <c r="I21436" s="3"/>
      <c r="J21436" s="3"/>
      <c r="K21436" s="3"/>
      <c r="L21436" s="3"/>
      <c r="M21436" s="3"/>
      <c r="N21436" s="3"/>
      <c r="O21436" s="3"/>
      <c r="P21436" s="3"/>
      <c r="Q21436" s="3"/>
      <c r="R21436" s="3"/>
      <c r="S21436" s="3"/>
    </row>
    <row r="21437" spans="5:19" x14ac:dyDescent="0.3">
      <c r="E21437"/>
      <c r="F21437"/>
      <c r="G21437" s="3"/>
      <c r="H21437" s="3"/>
      <c r="I21437" s="3"/>
      <c r="J21437" s="3"/>
      <c r="K21437" s="3"/>
      <c r="L21437" s="3"/>
      <c r="M21437" s="3"/>
      <c r="N21437" s="3"/>
      <c r="O21437" s="3"/>
      <c r="P21437" s="3"/>
      <c r="Q21437" s="3"/>
      <c r="R21437" s="3"/>
      <c r="S21437" s="3"/>
    </row>
    <row r="21438" spans="5:19" x14ac:dyDescent="0.3">
      <c r="E21438"/>
      <c r="F21438"/>
      <c r="G21438" s="3"/>
      <c r="H21438" s="3"/>
      <c r="I21438" s="3"/>
      <c r="J21438" s="3"/>
      <c r="K21438" s="3"/>
      <c r="L21438" s="3"/>
      <c r="M21438" s="3"/>
      <c r="N21438" s="3"/>
      <c r="O21438" s="3"/>
      <c r="P21438" s="3"/>
      <c r="Q21438" s="3"/>
      <c r="R21438" s="3"/>
      <c r="S21438" s="3"/>
    </row>
    <row r="21439" spans="5:19" x14ac:dyDescent="0.3">
      <c r="E21439"/>
      <c r="F21439"/>
      <c r="G21439" s="3"/>
      <c r="H21439" s="3"/>
      <c r="I21439" s="3"/>
      <c r="J21439" s="3"/>
      <c r="K21439" s="3"/>
      <c r="L21439" s="3"/>
      <c r="M21439" s="3"/>
      <c r="N21439" s="3"/>
      <c r="O21439" s="3"/>
      <c r="P21439" s="3"/>
      <c r="Q21439" s="3"/>
      <c r="R21439" s="3"/>
      <c r="S21439" s="3"/>
    </row>
    <row r="21440" spans="5:19" x14ac:dyDescent="0.3">
      <c r="E21440"/>
      <c r="F21440"/>
      <c r="G21440" s="3"/>
      <c r="H21440" s="3"/>
      <c r="I21440" s="3"/>
      <c r="J21440" s="3"/>
      <c r="K21440" s="3"/>
      <c r="L21440" s="3"/>
      <c r="M21440" s="3"/>
      <c r="N21440" s="3"/>
      <c r="O21440" s="3"/>
      <c r="P21440" s="3"/>
      <c r="Q21440" s="3"/>
      <c r="R21440" s="3"/>
      <c r="S21440" s="3"/>
    </row>
    <row r="21441" spans="5:19" x14ac:dyDescent="0.3">
      <c r="E21441"/>
      <c r="F21441"/>
      <c r="G21441" s="3"/>
      <c r="H21441" s="3"/>
      <c r="I21441" s="3"/>
      <c r="J21441" s="3"/>
      <c r="K21441" s="3"/>
      <c r="L21441" s="3"/>
      <c r="M21441" s="3"/>
      <c r="N21441" s="3"/>
      <c r="O21441" s="3"/>
      <c r="P21441" s="3"/>
      <c r="Q21441" s="3"/>
      <c r="R21441" s="3"/>
      <c r="S21441" s="3"/>
    </row>
    <row r="21442" spans="5:19" x14ac:dyDescent="0.3">
      <c r="E21442"/>
      <c r="F21442"/>
      <c r="G21442" s="3"/>
      <c r="H21442" s="3"/>
      <c r="I21442" s="3"/>
      <c r="J21442" s="3"/>
      <c r="K21442" s="3"/>
      <c r="L21442" s="3"/>
      <c r="M21442" s="3"/>
      <c r="N21442" s="3"/>
      <c r="O21442" s="3"/>
      <c r="P21442" s="3"/>
      <c r="Q21442" s="3"/>
      <c r="R21442" s="3"/>
      <c r="S21442" s="3"/>
    </row>
    <row r="21443" spans="5:19" x14ac:dyDescent="0.3">
      <c r="E21443"/>
      <c r="F21443"/>
      <c r="G21443" s="3"/>
      <c r="H21443" s="3"/>
      <c r="I21443" s="3"/>
      <c r="J21443" s="3"/>
      <c r="K21443" s="3"/>
      <c r="L21443" s="3"/>
      <c r="M21443" s="3"/>
      <c r="N21443" s="3"/>
      <c r="O21443" s="3"/>
      <c r="P21443" s="3"/>
      <c r="Q21443" s="3"/>
      <c r="R21443" s="3"/>
      <c r="S21443" s="3"/>
    </row>
    <row r="21444" spans="5:19" x14ac:dyDescent="0.3">
      <c r="E21444"/>
      <c r="F21444"/>
      <c r="G21444" s="3"/>
      <c r="H21444" s="3"/>
      <c r="I21444" s="3"/>
      <c r="J21444" s="3"/>
      <c r="K21444" s="3"/>
      <c r="L21444" s="3"/>
      <c r="M21444" s="3"/>
      <c r="N21444" s="3"/>
      <c r="O21444" s="3"/>
      <c r="P21444" s="3"/>
      <c r="Q21444" s="3"/>
      <c r="R21444" s="3"/>
      <c r="S21444" s="3"/>
    </row>
    <row r="21445" spans="5:19" x14ac:dyDescent="0.3">
      <c r="E21445"/>
      <c r="F21445"/>
      <c r="G21445" s="3"/>
      <c r="H21445" s="3"/>
      <c r="I21445" s="3"/>
      <c r="J21445" s="3"/>
      <c r="K21445" s="3"/>
      <c r="L21445" s="3"/>
      <c r="M21445" s="3"/>
      <c r="N21445" s="3"/>
      <c r="O21445" s="3"/>
      <c r="P21445" s="3"/>
      <c r="Q21445" s="3"/>
      <c r="R21445" s="3"/>
      <c r="S21445" s="3"/>
    </row>
    <row r="21446" spans="5:19" x14ac:dyDescent="0.3">
      <c r="E21446"/>
      <c r="F21446"/>
      <c r="G21446" s="3"/>
      <c r="H21446" s="3"/>
      <c r="I21446" s="3"/>
      <c r="J21446" s="3"/>
      <c r="K21446" s="3"/>
      <c r="L21446" s="3"/>
      <c r="M21446" s="3"/>
      <c r="N21446" s="3"/>
      <c r="O21446" s="3"/>
      <c r="P21446" s="3"/>
      <c r="Q21446" s="3"/>
      <c r="R21446" s="3"/>
      <c r="S21446" s="3"/>
    </row>
    <row r="21447" spans="5:19" x14ac:dyDescent="0.3">
      <c r="E21447"/>
      <c r="F21447"/>
      <c r="G21447" s="3"/>
      <c r="H21447" s="3"/>
      <c r="I21447" s="3"/>
      <c r="J21447" s="3"/>
      <c r="K21447" s="3"/>
      <c r="L21447" s="3"/>
      <c r="M21447" s="3"/>
      <c r="N21447" s="3"/>
      <c r="O21447" s="3"/>
      <c r="P21447" s="3"/>
      <c r="Q21447" s="3"/>
      <c r="R21447" s="3"/>
      <c r="S21447" s="3"/>
    </row>
    <row r="21448" spans="5:19" x14ac:dyDescent="0.3">
      <c r="E21448"/>
      <c r="F21448"/>
      <c r="G21448" s="3"/>
      <c r="H21448" s="3"/>
      <c r="I21448" s="3"/>
      <c r="J21448" s="3"/>
      <c r="K21448" s="3"/>
      <c r="L21448" s="3"/>
      <c r="M21448" s="3"/>
      <c r="N21448" s="3"/>
      <c r="O21448" s="3"/>
      <c r="P21448" s="3"/>
      <c r="Q21448" s="3"/>
      <c r="R21448" s="3"/>
      <c r="S21448" s="3"/>
    </row>
    <row r="21449" spans="5:19" x14ac:dyDescent="0.3">
      <c r="E21449"/>
      <c r="F21449"/>
      <c r="G21449" s="3"/>
      <c r="H21449" s="3"/>
      <c r="I21449" s="3"/>
      <c r="J21449" s="3"/>
      <c r="K21449" s="3"/>
      <c r="L21449" s="3"/>
      <c r="M21449" s="3"/>
      <c r="N21449" s="3"/>
      <c r="O21449" s="3"/>
      <c r="P21449" s="3"/>
      <c r="Q21449" s="3"/>
      <c r="R21449" s="3"/>
      <c r="S21449" s="3"/>
    </row>
    <row r="21450" spans="5:19" x14ac:dyDescent="0.3">
      <c r="E21450"/>
      <c r="F21450"/>
      <c r="G21450" s="3"/>
      <c r="H21450" s="3"/>
      <c r="I21450" s="3"/>
      <c r="J21450" s="3"/>
      <c r="K21450" s="3"/>
      <c r="L21450" s="3"/>
      <c r="M21450" s="3"/>
      <c r="N21450" s="3"/>
      <c r="O21450" s="3"/>
      <c r="P21450" s="3"/>
      <c r="Q21450" s="3"/>
      <c r="R21450" s="3"/>
      <c r="S21450" s="3"/>
    </row>
    <row r="21451" spans="5:19" x14ac:dyDescent="0.3">
      <c r="E21451"/>
      <c r="F21451"/>
      <c r="G21451" s="3"/>
      <c r="H21451" s="3"/>
      <c r="I21451" s="3"/>
      <c r="J21451" s="3"/>
      <c r="K21451" s="3"/>
      <c r="L21451" s="3"/>
      <c r="M21451" s="3"/>
      <c r="N21451" s="3"/>
      <c r="O21451" s="3"/>
      <c r="P21451" s="3"/>
      <c r="Q21451" s="3"/>
      <c r="R21451" s="3"/>
      <c r="S21451" s="3"/>
    </row>
    <row r="21452" spans="5:19" x14ac:dyDescent="0.3">
      <c r="E21452"/>
      <c r="F21452"/>
      <c r="G21452" s="3"/>
      <c r="H21452" s="3"/>
      <c r="I21452" s="3"/>
      <c r="J21452" s="3"/>
      <c r="K21452" s="3"/>
      <c r="L21452" s="3"/>
      <c r="M21452" s="3"/>
      <c r="N21452" s="3"/>
      <c r="O21452" s="3"/>
      <c r="P21452" s="3"/>
      <c r="Q21452" s="3"/>
      <c r="R21452" s="3"/>
      <c r="S21452" s="3"/>
    </row>
    <row r="21453" spans="5:19" x14ac:dyDescent="0.3">
      <c r="E21453"/>
      <c r="F21453"/>
      <c r="G21453" s="3"/>
      <c r="H21453" s="3"/>
      <c r="I21453" s="3"/>
      <c r="J21453" s="3"/>
      <c r="K21453" s="3"/>
      <c r="L21453" s="3"/>
      <c r="M21453" s="3"/>
      <c r="N21453" s="3"/>
      <c r="O21453" s="3"/>
      <c r="P21453" s="3"/>
      <c r="Q21453" s="3"/>
      <c r="R21453" s="3"/>
      <c r="S21453" s="3"/>
    </row>
    <row r="21454" spans="5:19" x14ac:dyDescent="0.3">
      <c r="E21454"/>
      <c r="F21454"/>
      <c r="G21454" s="3"/>
      <c r="H21454" s="3"/>
      <c r="I21454" s="3"/>
      <c r="J21454" s="3"/>
      <c r="K21454" s="3"/>
      <c r="L21454" s="3"/>
      <c r="M21454" s="3"/>
      <c r="N21454" s="3"/>
      <c r="O21454" s="3"/>
      <c r="P21454" s="3"/>
      <c r="Q21454" s="3"/>
      <c r="R21454" s="3"/>
      <c r="S21454" s="3"/>
    </row>
    <row r="21455" spans="5:19" x14ac:dyDescent="0.3">
      <c r="E21455"/>
      <c r="F21455"/>
      <c r="G21455" s="3"/>
      <c r="H21455" s="3"/>
      <c r="I21455" s="3"/>
      <c r="J21455" s="3"/>
      <c r="K21455" s="3"/>
      <c r="L21455" s="3"/>
      <c r="M21455" s="3"/>
      <c r="N21455" s="3"/>
      <c r="O21455" s="3"/>
      <c r="P21455" s="3"/>
      <c r="Q21455" s="3"/>
      <c r="R21455" s="3"/>
      <c r="S21455" s="3"/>
    </row>
    <row r="21456" spans="5:19" x14ac:dyDescent="0.3">
      <c r="E21456"/>
      <c r="F21456"/>
      <c r="G21456" s="3"/>
      <c r="H21456" s="3"/>
      <c r="I21456" s="3"/>
      <c r="J21456" s="3"/>
      <c r="K21456" s="3"/>
      <c r="L21456" s="3"/>
      <c r="M21456" s="3"/>
      <c r="N21456" s="3"/>
      <c r="O21456" s="3"/>
      <c r="P21456" s="3"/>
      <c r="Q21456" s="3"/>
      <c r="R21456" s="3"/>
      <c r="S21456" s="3"/>
    </row>
    <row r="21457" spans="5:19" x14ac:dyDescent="0.3">
      <c r="E21457"/>
      <c r="F21457"/>
      <c r="G21457" s="3"/>
      <c r="H21457" s="3"/>
      <c r="I21457" s="3"/>
      <c r="J21457" s="3"/>
      <c r="K21457" s="3"/>
      <c r="L21457" s="3"/>
      <c r="M21457" s="3"/>
      <c r="N21457" s="3"/>
      <c r="O21457" s="3"/>
      <c r="P21457" s="3"/>
      <c r="Q21457" s="3"/>
      <c r="R21457" s="3"/>
      <c r="S21457" s="3"/>
    </row>
    <row r="21458" spans="5:19" x14ac:dyDescent="0.3">
      <c r="E21458"/>
      <c r="F21458"/>
      <c r="G21458" s="3"/>
      <c r="H21458" s="3"/>
      <c r="I21458" s="3"/>
      <c r="J21458" s="3"/>
      <c r="K21458" s="3"/>
      <c r="L21458" s="3"/>
      <c r="M21458" s="3"/>
      <c r="N21458" s="3"/>
      <c r="O21458" s="3"/>
      <c r="P21458" s="3"/>
      <c r="Q21458" s="3"/>
      <c r="R21458" s="3"/>
      <c r="S21458" s="3"/>
    </row>
    <row r="21459" spans="5:19" x14ac:dyDescent="0.3">
      <c r="E21459"/>
      <c r="F21459"/>
      <c r="G21459" s="3"/>
      <c r="H21459" s="3"/>
      <c r="I21459" s="3"/>
      <c r="J21459" s="3"/>
      <c r="K21459" s="3"/>
      <c r="L21459" s="3"/>
      <c r="M21459" s="3"/>
      <c r="N21459" s="3"/>
      <c r="O21459" s="3"/>
      <c r="P21459" s="3"/>
      <c r="Q21459" s="3"/>
      <c r="R21459" s="3"/>
      <c r="S21459" s="3"/>
    </row>
    <row r="21460" spans="5:19" x14ac:dyDescent="0.3">
      <c r="E21460"/>
      <c r="F21460"/>
      <c r="G21460" s="3"/>
      <c r="H21460" s="3"/>
      <c r="I21460" s="3"/>
      <c r="J21460" s="3"/>
      <c r="K21460" s="3"/>
      <c r="L21460" s="3"/>
      <c r="M21460" s="3"/>
      <c r="N21460" s="3"/>
      <c r="O21460" s="3"/>
      <c r="P21460" s="3"/>
      <c r="Q21460" s="3"/>
      <c r="R21460" s="3"/>
      <c r="S21460" s="3"/>
    </row>
    <row r="21461" spans="5:19" x14ac:dyDescent="0.3">
      <c r="E21461"/>
      <c r="F21461"/>
      <c r="G21461" s="3"/>
      <c r="H21461" s="3"/>
      <c r="I21461" s="3"/>
      <c r="J21461" s="3"/>
      <c r="K21461" s="3"/>
      <c r="L21461" s="3"/>
      <c r="M21461" s="3"/>
      <c r="N21461" s="3"/>
      <c r="O21461" s="3"/>
      <c r="P21461" s="3"/>
      <c r="Q21461" s="3"/>
      <c r="R21461" s="3"/>
      <c r="S21461" s="3"/>
    </row>
    <row r="21462" spans="5:19" x14ac:dyDescent="0.3">
      <c r="E21462"/>
      <c r="F21462"/>
      <c r="G21462" s="3"/>
      <c r="H21462" s="3"/>
      <c r="I21462" s="3"/>
      <c r="J21462" s="3"/>
      <c r="K21462" s="3"/>
      <c r="L21462" s="3"/>
      <c r="M21462" s="3"/>
      <c r="N21462" s="3"/>
      <c r="O21462" s="3"/>
      <c r="P21462" s="3"/>
      <c r="Q21462" s="3"/>
      <c r="R21462" s="3"/>
      <c r="S21462" s="3"/>
    </row>
    <row r="21463" spans="5:19" x14ac:dyDescent="0.3">
      <c r="E21463"/>
      <c r="F21463"/>
      <c r="G21463" s="3"/>
      <c r="H21463" s="3"/>
      <c r="I21463" s="3"/>
      <c r="J21463" s="3"/>
      <c r="K21463" s="3"/>
      <c r="L21463" s="3"/>
      <c r="M21463" s="3"/>
      <c r="N21463" s="3"/>
      <c r="O21463" s="3"/>
      <c r="P21463" s="3"/>
      <c r="Q21463" s="3"/>
      <c r="R21463" s="3"/>
      <c r="S21463" s="3"/>
    </row>
    <row r="21464" spans="5:19" x14ac:dyDescent="0.3">
      <c r="E21464"/>
      <c r="F21464"/>
      <c r="G21464" s="3"/>
      <c r="H21464" s="3"/>
      <c r="I21464" s="3"/>
      <c r="J21464" s="3"/>
      <c r="K21464" s="3"/>
      <c r="L21464" s="3"/>
      <c r="M21464" s="3"/>
      <c r="N21464" s="3"/>
      <c r="O21464" s="3"/>
      <c r="P21464" s="3"/>
      <c r="Q21464" s="3"/>
      <c r="R21464" s="3"/>
      <c r="S21464" s="3"/>
    </row>
    <row r="21465" spans="5:19" x14ac:dyDescent="0.3">
      <c r="E21465"/>
      <c r="F21465"/>
      <c r="G21465" s="3"/>
      <c r="H21465" s="3"/>
      <c r="I21465" s="3"/>
      <c r="J21465" s="3"/>
      <c r="K21465" s="3"/>
      <c r="L21465" s="3"/>
      <c r="M21465" s="3"/>
      <c r="N21465" s="3"/>
      <c r="O21465" s="3"/>
      <c r="P21465" s="3"/>
      <c r="Q21465" s="3"/>
      <c r="R21465" s="3"/>
      <c r="S21465" s="3"/>
    </row>
    <row r="21466" spans="5:19" x14ac:dyDescent="0.3">
      <c r="E21466"/>
      <c r="F21466"/>
      <c r="G21466" s="3"/>
      <c r="H21466" s="3"/>
      <c r="I21466" s="3"/>
      <c r="J21466" s="3"/>
      <c r="K21466" s="3"/>
      <c r="L21466" s="3"/>
      <c r="M21466" s="3"/>
      <c r="N21466" s="3"/>
      <c r="O21466" s="3"/>
      <c r="P21466" s="3"/>
      <c r="Q21466" s="3"/>
      <c r="R21466" s="3"/>
      <c r="S21466" s="3"/>
    </row>
    <row r="21467" spans="5:19" x14ac:dyDescent="0.3">
      <c r="E21467"/>
      <c r="F21467"/>
      <c r="G21467" s="3"/>
      <c r="H21467" s="3"/>
      <c r="I21467" s="3"/>
      <c r="J21467" s="3"/>
      <c r="K21467" s="3"/>
      <c r="L21467" s="3"/>
      <c r="M21467" s="3"/>
      <c r="N21467" s="3"/>
      <c r="O21467" s="3"/>
      <c r="P21467" s="3"/>
      <c r="Q21467" s="3"/>
      <c r="R21467" s="3"/>
      <c r="S21467" s="3"/>
    </row>
    <row r="21468" spans="5:19" x14ac:dyDescent="0.3">
      <c r="E21468"/>
      <c r="F21468"/>
      <c r="G21468" s="3"/>
      <c r="H21468" s="3"/>
      <c r="I21468" s="3"/>
      <c r="J21468" s="3"/>
      <c r="K21468" s="3"/>
      <c r="L21468" s="3"/>
      <c r="M21468" s="3"/>
      <c r="N21468" s="3"/>
      <c r="O21468" s="3"/>
      <c r="P21468" s="3"/>
      <c r="Q21468" s="3"/>
      <c r="R21468" s="3"/>
      <c r="S21468" s="3"/>
    </row>
    <row r="21469" spans="5:19" x14ac:dyDescent="0.3">
      <c r="E21469"/>
      <c r="F21469"/>
      <c r="G21469" s="3"/>
      <c r="H21469" s="3"/>
      <c r="I21469" s="3"/>
      <c r="J21469" s="3"/>
      <c r="K21469" s="3"/>
      <c r="L21469" s="3"/>
      <c r="M21469" s="3"/>
      <c r="N21469" s="3"/>
      <c r="O21469" s="3"/>
      <c r="P21469" s="3"/>
      <c r="Q21469" s="3"/>
      <c r="R21469" s="3"/>
      <c r="S21469" s="3"/>
    </row>
    <row r="21470" spans="5:19" x14ac:dyDescent="0.3">
      <c r="E21470"/>
      <c r="F21470"/>
      <c r="G21470" s="3"/>
      <c r="H21470" s="3"/>
      <c r="I21470" s="3"/>
      <c r="J21470" s="3"/>
      <c r="K21470" s="3"/>
      <c r="L21470" s="3"/>
      <c r="M21470" s="3"/>
      <c r="N21470" s="3"/>
      <c r="O21470" s="3"/>
      <c r="P21470" s="3"/>
      <c r="Q21470" s="3"/>
      <c r="R21470" s="3"/>
      <c r="S21470" s="3"/>
    </row>
    <row r="21471" spans="5:19" x14ac:dyDescent="0.3">
      <c r="E21471"/>
      <c r="F21471"/>
      <c r="G21471" s="3"/>
      <c r="H21471" s="3"/>
      <c r="I21471" s="3"/>
      <c r="J21471" s="3"/>
      <c r="K21471" s="3"/>
      <c r="L21471" s="3"/>
      <c r="M21471" s="3"/>
      <c r="N21471" s="3"/>
      <c r="O21471" s="3"/>
      <c r="P21471" s="3"/>
      <c r="Q21471" s="3"/>
      <c r="R21471" s="3"/>
      <c r="S21471" s="3"/>
    </row>
    <row r="21472" spans="5:19" x14ac:dyDescent="0.3">
      <c r="E21472"/>
      <c r="F21472"/>
      <c r="G21472" s="3"/>
      <c r="H21472" s="3"/>
      <c r="I21472" s="3"/>
      <c r="J21472" s="3"/>
      <c r="K21472" s="3"/>
      <c r="L21472" s="3"/>
      <c r="M21472" s="3"/>
      <c r="N21472" s="3"/>
      <c r="O21472" s="3"/>
      <c r="P21472" s="3"/>
      <c r="Q21472" s="3"/>
      <c r="R21472" s="3"/>
      <c r="S21472" s="3"/>
    </row>
    <row r="21473" spans="5:19" x14ac:dyDescent="0.3">
      <c r="E21473"/>
      <c r="F21473"/>
      <c r="G21473" s="3"/>
      <c r="H21473" s="3"/>
      <c r="I21473" s="3"/>
      <c r="J21473" s="3"/>
      <c r="K21473" s="3"/>
      <c r="L21473" s="3"/>
      <c r="M21473" s="3"/>
      <c r="N21473" s="3"/>
      <c r="O21473" s="3"/>
      <c r="P21473" s="3"/>
      <c r="Q21473" s="3"/>
      <c r="R21473" s="3"/>
      <c r="S21473" s="3"/>
    </row>
    <row r="21474" spans="5:19" x14ac:dyDescent="0.3">
      <c r="E21474"/>
      <c r="F21474"/>
      <c r="G21474" s="3"/>
      <c r="H21474" s="3"/>
      <c r="I21474" s="3"/>
      <c r="J21474" s="3"/>
      <c r="K21474" s="3"/>
      <c r="L21474" s="3"/>
      <c r="M21474" s="3"/>
      <c r="N21474" s="3"/>
      <c r="O21474" s="3"/>
      <c r="P21474" s="3"/>
      <c r="Q21474" s="3"/>
      <c r="R21474" s="3"/>
      <c r="S21474" s="3"/>
    </row>
    <row r="21475" spans="5:19" x14ac:dyDescent="0.3">
      <c r="E21475"/>
      <c r="F21475"/>
      <c r="G21475" s="3"/>
      <c r="H21475" s="3"/>
      <c r="I21475" s="3"/>
      <c r="J21475" s="3"/>
      <c r="K21475" s="3"/>
      <c r="L21475" s="3"/>
      <c r="M21475" s="3"/>
      <c r="N21475" s="3"/>
      <c r="O21475" s="3"/>
      <c r="P21475" s="3"/>
      <c r="Q21475" s="3"/>
      <c r="R21475" s="3"/>
      <c r="S21475" s="3"/>
    </row>
    <row r="21476" spans="5:19" x14ac:dyDescent="0.3">
      <c r="E21476"/>
      <c r="F21476"/>
      <c r="G21476" s="3"/>
      <c r="H21476" s="3"/>
      <c r="I21476" s="3"/>
      <c r="J21476" s="3"/>
      <c r="K21476" s="3"/>
      <c r="L21476" s="3"/>
      <c r="M21476" s="3"/>
      <c r="N21476" s="3"/>
      <c r="O21476" s="3"/>
      <c r="P21476" s="3"/>
      <c r="Q21476" s="3"/>
      <c r="R21476" s="3"/>
      <c r="S21476" s="3"/>
    </row>
    <row r="21477" spans="5:19" x14ac:dyDescent="0.3">
      <c r="E21477"/>
      <c r="F21477"/>
      <c r="G21477" s="3"/>
      <c r="H21477" s="3"/>
      <c r="I21477" s="3"/>
      <c r="J21477" s="3"/>
      <c r="K21477" s="3"/>
      <c r="L21477" s="3"/>
      <c r="M21477" s="3"/>
      <c r="N21477" s="3"/>
      <c r="O21477" s="3"/>
      <c r="P21477" s="3"/>
      <c r="Q21477" s="3"/>
      <c r="R21477" s="3"/>
      <c r="S21477" s="3"/>
    </row>
    <row r="21478" spans="5:19" x14ac:dyDescent="0.3">
      <c r="E21478"/>
      <c r="F21478"/>
      <c r="G21478" s="3"/>
      <c r="H21478" s="3"/>
      <c r="I21478" s="3"/>
      <c r="J21478" s="3"/>
      <c r="K21478" s="3"/>
      <c r="L21478" s="3"/>
      <c r="M21478" s="3"/>
      <c r="N21478" s="3"/>
      <c r="O21478" s="3"/>
      <c r="P21478" s="3"/>
      <c r="Q21478" s="3"/>
      <c r="R21478" s="3"/>
      <c r="S21478" s="3"/>
    </row>
    <row r="21479" spans="5:19" x14ac:dyDescent="0.3">
      <c r="E21479"/>
      <c r="F21479"/>
      <c r="G21479" s="3"/>
      <c r="H21479" s="3"/>
      <c r="I21479" s="3"/>
      <c r="J21479" s="3"/>
      <c r="K21479" s="3"/>
      <c r="L21479" s="3"/>
      <c r="M21479" s="3"/>
      <c r="N21479" s="3"/>
      <c r="O21479" s="3"/>
      <c r="P21479" s="3"/>
      <c r="Q21479" s="3"/>
      <c r="R21479" s="3"/>
      <c r="S21479" s="3"/>
    </row>
    <row r="21480" spans="5:19" x14ac:dyDescent="0.3">
      <c r="E21480"/>
      <c r="F21480"/>
      <c r="G21480" s="3"/>
      <c r="H21480" s="3"/>
      <c r="I21480" s="3"/>
      <c r="J21480" s="3"/>
      <c r="K21480" s="3"/>
      <c r="L21480" s="3"/>
      <c r="M21480" s="3"/>
      <c r="N21480" s="3"/>
      <c r="O21480" s="3"/>
      <c r="P21480" s="3"/>
      <c r="Q21480" s="3"/>
      <c r="R21480" s="3"/>
      <c r="S21480" s="3"/>
    </row>
    <row r="21481" spans="5:19" x14ac:dyDescent="0.3">
      <c r="E21481"/>
      <c r="F21481"/>
      <c r="G21481" s="3"/>
      <c r="H21481" s="3"/>
      <c r="I21481" s="3"/>
      <c r="J21481" s="3"/>
      <c r="K21481" s="3"/>
      <c r="L21481" s="3"/>
      <c r="M21481" s="3"/>
      <c r="N21481" s="3"/>
      <c r="O21481" s="3"/>
      <c r="P21481" s="3"/>
      <c r="Q21481" s="3"/>
      <c r="R21481" s="3"/>
      <c r="S21481" s="3"/>
    </row>
    <row r="21482" spans="5:19" x14ac:dyDescent="0.3">
      <c r="E21482"/>
      <c r="F21482"/>
      <c r="G21482" s="3"/>
      <c r="H21482" s="3"/>
      <c r="I21482" s="3"/>
      <c r="J21482" s="3"/>
      <c r="K21482" s="3"/>
      <c r="L21482" s="3"/>
      <c r="M21482" s="3"/>
      <c r="N21482" s="3"/>
      <c r="O21482" s="3"/>
      <c r="P21482" s="3"/>
      <c r="Q21482" s="3"/>
      <c r="R21482" s="3"/>
      <c r="S21482" s="3"/>
    </row>
    <row r="21483" spans="5:19" x14ac:dyDescent="0.3">
      <c r="E21483"/>
      <c r="F21483"/>
      <c r="G21483" s="3"/>
      <c r="H21483" s="3"/>
      <c r="I21483" s="3"/>
      <c r="J21483" s="3"/>
      <c r="K21483" s="3"/>
      <c r="L21483" s="3"/>
      <c r="M21483" s="3"/>
      <c r="N21483" s="3"/>
      <c r="O21483" s="3"/>
      <c r="P21483" s="3"/>
      <c r="Q21483" s="3"/>
      <c r="R21483" s="3"/>
      <c r="S21483" s="3"/>
    </row>
    <row r="21484" spans="5:19" x14ac:dyDescent="0.3">
      <c r="E21484"/>
      <c r="F21484"/>
      <c r="G21484" s="3"/>
      <c r="H21484" s="3"/>
      <c r="I21484" s="3"/>
      <c r="J21484" s="3"/>
      <c r="K21484" s="3"/>
      <c r="L21484" s="3"/>
      <c r="M21484" s="3"/>
      <c r="N21484" s="3"/>
      <c r="O21484" s="3"/>
      <c r="P21484" s="3"/>
      <c r="Q21484" s="3"/>
      <c r="R21484" s="3"/>
      <c r="S21484" s="3"/>
    </row>
    <row r="21485" spans="5:19" x14ac:dyDescent="0.3">
      <c r="E21485"/>
      <c r="F21485"/>
      <c r="G21485" s="3"/>
      <c r="H21485" s="3"/>
      <c r="I21485" s="3"/>
      <c r="J21485" s="3"/>
      <c r="K21485" s="3"/>
      <c r="L21485" s="3"/>
      <c r="M21485" s="3"/>
      <c r="N21485" s="3"/>
      <c r="O21485" s="3"/>
      <c r="P21485" s="3"/>
      <c r="Q21485" s="3"/>
      <c r="R21485" s="3"/>
      <c r="S21485" s="3"/>
    </row>
    <row r="21486" spans="5:19" x14ac:dyDescent="0.3">
      <c r="E21486"/>
      <c r="F21486"/>
      <c r="G21486" s="3"/>
      <c r="H21486" s="3"/>
      <c r="I21486" s="3"/>
      <c r="J21486" s="3"/>
      <c r="K21486" s="3"/>
      <c r="L21486" s="3"/>
      <c r="M21486" s="3"/>
      <c r="N21486" s="3"/>
      <c r="O21486" s="3"/>
      <c r="P21486" s="3"/>
      <c r="Q21486" s="3"/>
      <c r="R21486" s="3"/>
      <c r="S21486" s="3"/>
    </row>
    <row r="21487" spans="5:19" x14ac:dyDescent="0.3">
      <c r="E21487"/>
      <c r="F21487"/>
      <c r="G21487" s="3"/>
      <c r="H21487" s="3"/>
      <c r="I21487" s="3"/>
      <c r="J21487" s="3"/>
      <c r="K21487" s="3"/>
      <c r="L21487" s="3"/>
      <c r="M21487" s="3"/>
      <c r="N21487" s="3"/>
      <c r="O21487" s="3"/>
      <c r="P21487" s="3"/>
      <c r="Q21487" s="3"/>
      <c r="R21487" s="3"/>
      <c r="S21487" s="3"/>
    </row>
    <row r="21488" spans="5:19" x14ac:dyDescent="0.3">
      <c r="E21488"/>
      <c r="F21488"/>
      <c r="G21488" s="3"/>
      <c r="H21488" s="3"/>
      <c r="I21488" s="3"/>
      <c r="J21488" s="3"/>
      <c r="K21488" s="3"/>
      <c r="L21488" s="3"/>
      <c r="M21488" s="3"/>
      <c r="N21488" s="3"/>
      <c r="O21488" s="3"/>
      <c r="P21488" s="3"/>
      <c r="Q21488" s="3"/>
      <c r="R21488" s="3"/>
      <c r="S21488" s="3"/>
    </row>
    <row r="21489" spans="5:19" x14ac:dyDescent="0.3">
      <c r="E21489"/>
      <c r="F21489"/>
      <c r="G21489" s="3"/>
      <c r="H21489" s="3"/>
      <c r="I21489" s="3"/>
      <c r="J21489" s="3"/>
      <c r="K21489" s="3"/>
      <c r="L21489" s="3"/>
      <c r="M21489" s="3"/>
      <c r="N21489" s="3"/>
      <c r="O21489" s="3"/>
      <c r="P21489" s="3"/>
      <c r="Q21489" s="3"/>
      <c r="R21489" s="3"/>
      <c r="S21489" s="3"/>
    </row>
    <row r="21490" spans="5:19" x14ac:dyDescent="0.3">
      <c r="E21490"/>
      <c r="F21490"/>
      <c r="G21490" s="3"/>
      <c r="H21490" s="3"/>
      <c r="I21490" s="3"/>
      <c r="J21490" s="3"/>
      <c r="K21490" s="3"/>
      <c r="L21490" s="3"/>
      <c r="M21490" s="3"/>
      <c r="N21490" s="3"/>
      <c r="O21490" s="3"/>
      <c r="P21490" s="3"/>
      <c r="Q21490" s="3"/>
      <c r="R21490" s="3"/>
      <c r="S21490" s="3"/>
    </row>
    <row r="21491" spans="5:19" x14ac:dyDescent="0.3">
      <c r="E21491"/>
      <c r="F21491"/>
      <c r="G21491" s="3"/>
      <c r="H21491" s="3"/>
      <c r="I21491" s="3"/>
      <c r="J21491" s="3"/>
      <c r="K21491" s="3"/>
      <c r="L21491" s="3"/>
      <c r="M21491" s="3"/>
      <c r="N21491" s="3"/>
      <c r="O21491" s="3"/>
      <c r="P21491" s="3"/>
      <c r="Q21491" s="3"/>
      <c r="R21491" s="3"/>
      <c r="S21491" s="3"/>
    </row>
    <row r="21492" spans="5:19" x14ac:dyDescent="0.3">
      <c r="E21492"/>
      <c r="F21492"/>
      <c r="G21492" s="3"/>
      <c r="H21492" s="3"/>
      <c r="I21492" s="3"/>
      <c r="J21492" s="3"/>
      <c r="K21492" s="3"/>
      <c r="L21492" s="3"/>
      <c r="M21492" s="3"/>
      <c r="N21492" s="3"/>
      <c r="O21492" s="3"/>
      <c r="P21492" s="3"/>
      <c r="Q21492" s="3"/>
      <c r="R21492" s="3"/>
      <c r="S21492" s="3"/>
    </row>
    <row r="21493" spans="5:19" x14ac:dyDescent="0.3">
      <c r="E21493"/>
      <c r="F21493"/>
      <c r="G21493" s="3"/>
      <c r="H21493" s="3"/>
      <c r="I21493" s="3"/>
      <c r="J21493" s="3"/>
      <c r="K21493" s="3"/>
      <c r="L21493" s="3"/>
      <c r="M21493" s="3"/>
      <c r="N21493" s="3"/>
      <c r="O21493" s="3"/>
      <c r="P21493" s="3"/>
      <c r="Q21493" s="3"/>
      <c r="R21493" s="3"/>
      <c r="S21493" s="3"/>
    </row>
    <row r="21494" spans="5:19" x14ac:dyDescent="0.3">
      <c r="E21494"/>
      <c r="F21494"/>
      <c r="G21494" s="3"/>
      <c r="H21494" s="3"/>
      <c r="I21494" s="3"/>
      <c r="J21494" s="3"/>
      <c r="K21494" s="3"/>
      <c r="L21494" s="3"/>
      <c r="M21494" s="3"/>
      <c r="N21494" s="3"/>
      <c r="O21494" s="3"/>
      <c r="P21494" s="3"/>
      <c r="Q21494" s="3"/>
      <c r="R21494" s="3"/>
      <c r="S21494" s="3"/>
    </row>
    <row r="21495" spans="5:19" x14ac:dyDescent="0.3">
      <c r="E21495"/>
      <c r="F21495"/>
      <c r="G21495" s="3"/>
      <c r="H21495" s="3"/>
      <c r="I21495" s="3"/>
      <c r="J21495" s="3"/>
      <c r="K21495" s="3"/>
      <c r="L21495" s="3"/>
      <c r="M21495" s="3"/>
      <c r="N21495" s="3"/>
      <c r="O21495" s="3"/>
      <c r="P21495" s="3"/>
      <c r="Q21495" s="3"/>
      <c r="R21495" s="3"/>
      <c r="S21495" s="3"/>
    </row>
    <row r="21496" spans="5:19" x14ac:dyDescent="0.3">
      <c r="E21496"/>
      <c r="F21496"/>
      <c r="G21496" s="3"/>
      <c r="H21496" s="3"/>
      <c r="I21496" s="3"/>
      <c r="J21496" s="3"/>
      <c r="K21496" s="3"/>
      <c r="L21496" s="3"/>
      <c r="M21496" s="3"/>
      <c r="N21496" s="3"/>
      <c r="O21496" s="3"/>
      <c r="P21496" s="3"/>
      <c r="Q21496" s="3"/>
      <c r="R21496" s="3"/>
      <c r="S21496" s="3"/>
    </row>
    <row r="21497" spans="5:19" x14ac:dyDescent="0.3">
      <c r="E21497"/>
      <c r="F21497"/>
      <c r="G21497" s="3"/>
      <c r="H21497" s="3"/>
      <c r="I21497" s="3"/>
      <c r="J21497" s="3"/>
      <c r="K21497" s="3"/>
      <c r="L21497" s="3"/>
      <c r="M21497" s="3"/>
      <c r="N21497" s="3"/>
      <c r="O21497" s="3"/>
      <c r="P21497" s="3"/>
      <c r="Q21497" s="3"/>
      <c r="R21497" s="3"/>
      <c r="S21497" s="3"/>
    </row>
    <row r="21498" spans="5:19" x14ac:dyDescent="0.3">
      <c r="E21498"/>
      <c r="F21498"/>
      <c r="G21498" s="3"/>
      <c r="H21498" s="3"/>
      <c r="I21498" s="3"/>
      <c r="J21498" s="3"/>
      <c r="K21498" s="3"/>
      <c r="L21498" s="3"/>
      <c r="M21498" s="3"/>
      <c r="N21498" s="3"/>
      <c r="O21498" s="3"/>
      <c r="P21498" s="3"/>
      <c r="Q21498" s="3"/>
      <c r="R21498" s="3"/>
      <c r="S21498" s="3"/>
    </row>
    <row r="21499" spans="5:19" x14ac:dyDescent="0.3">
      <c r="E21499"/>
      <c r="F21499"/>
      <c r="G21499" s="3"/>
      <c r="H21499" s="3"/>
      <c r="I21499" s="3"/>
      <c r="J21499" s="3"/>
      <c r="K21499" s="3"/>
      <c r="L21499" s="3"/>
      <c r="M21499" s="3"/>
      <c r="N21499" s="3"/>
      <c r="O21499" s="3"/>
      <c r="P21499" s="3"/>
      <c r="Q21499" s="3"/>
      <c r="R21499" s="3"/>
      <c r="S21499" s="3"/>
    </row>
    <row r="21500" spans="5:19" x14ac:dyDescent="0.3">
      <c r="E21500"/>
      <c r="F21500"/>
      <c r="G21500" s="3"/>
      <c r="H21500" s="3"/>
      <c r="I21500" s="3"/>
      <c r="J21500" s="3"/>
      <c r="K21500" s="3"/>
      <c r="L21500" s="3"/>
      <c r="M21500" s="3"/>
      <c r="N21500" s="3"/>
      <c r="O21500" s="3"/>
      <c r="P21500" s="3"/>
      <c r="Q21500" s="3"/>
      <c r="R21500" s="3"/>
      <c r="S21500" s="3"/>
    </row>
    <row r="21501" spans="5:19" x14ac:dyDescent="0.3">
      <c r="E21501"/>
      <c r="F21501"/>
      <c r="G21501" s="3"/>
      <c r="H21501" s="3"/>
      <c r="I21501" s="3"/>
      <c r="J21501" s="3"/>
      <c r="K21501" s="3"/>
      <c r="L21501" s="3"/>
      <c r="M21501" s="3"/>
      <c r="N21501" s="3"/>
      <c r="O21501" s="3"/>
      <c r="P21501" s="3"/>
      <c r="Q21501" s="3"/>
      <c r="R21501" s="3"/>
      <c r="S21501" s="3"/>
    </row>
    <row r="21502" spans="5:19" x14ac:dyDescent="0.3">
      <c r="E21502"/>
      <c r="F21502"/>
      <c r="G21502" s="3"/>
      <c r="H21502" s="3"/>
      <c r="I21502" s="3"/>
      <c r="J21502" s="3"/>
      <c r="K21502" s="3"/>
      <c r="L21502" s="3"/>
      <c r="M21502" s="3"/>
      <c r="N21502" s="3"/>
      <c r="O21502" s="3"/>
      <c r="P21502" s="3"/>
      <c r="Q21502" s="3"/>
      <c r="R21502" s="3"/>
      <c r="S21502" s="3"/>
    </row>
    <row r="21503" spans="5:19" x14ac:dyDescent="0.3">
      <c r="E21503"/>
      <c r="F21503"/>
      <c r="G21503" s="3"/>
      <c r="H21503" s="3"/>
      <c r="I21503" s="3"/>
      <c r="J21503" s="3"/>
      <c r="K21503" s="3"/>
      <c r="L21503" s="3"/>
      <c r="M21503" s="3"/>
      <c r="N21503" s="3"/>
      <c r="O21503" s="3"/>
      <c r="P21503" s="3"/>
      <c r="Q21503" s="3"/>
      <c r="R21503" s="3"/>
      <c r="S21503" s="3"/>
    </row>
    <row r="21504" spans="5:19" x14ac:dyDescent="0.3">
      <c r="E21504"/>
      <c r="F21504"/>
      <c r="G21504" s="3"/>
      <c r="H21504" s="3"/>
      <c r="I21504" s="3"/>
      <c r="J21504" s="3"/>
      <c r="K21504" s="3"/>
      <c r="L21504" s="3"/>
      <c r="M21504" s="3"/>
      <c r="N21504" s="3"/>
      <c r="O21504" s="3"/>
      <c r="P21504" s="3"/>
      <c r="Q21504" s="3"/>
      <c r="R21504" s="3"/>
      <c r="S21504" s="3"/>
    </row>
    <row r="21505" spans="5:19" x14ac:dyDescent="0.3">
      <c r="E21505"/>
      <c r="F21505"/>
      <c r="G21505" s="3"/>
      <c r="H21505" s="3"/>
      <c r="I21505" s="3"/>
      <c r="J21505" s="3"/>
      <c r="K21505" s="3"/>
      <c r="L21505" s="3"/>
      <c r="M21505" s="3"/>
      <c r="N21505" s="3"/>
      <c r="O21505" s="3"/>
      <c r="P21505" s="3"/>
      <c r="Q21505" s="3"/>
      <c r="R21505" s="3"/>
      <c r="S21505" s="3"/>
    </row>
    <row r="21506" spans="5:19" x14ac:dyDescent="0.3">
      <c r="E21506"/>
      <c r="F21506"/>
      <c r="G21506" s="3"/>
      <c r="H21506" s="3"/>
      <c r="I21506" s="3"/>
      <c r="J21506" s="3"/>
      <c r="K21506" s="3"/>
      <c r="L21506" s="3"/>
      <c r="M21506" s="3"/>
      <c r="N21506" s="3"/>
      <c r="O21506" s="3"/>
      <c r="P21506" s="3"/>
      <c r="Q21506" s="3"/>
      <c r="R21506" s="3"/>
      <c r="S21506" s="3"/>
    </row>
    <row r="21507" spans="5:19" x14ac:dyDescent="0.3">
      <c r="E21507"/>
      <c r="F21507"/>
      <c r="G21507" s="3"/>
      <c r="H21507" s="3"/>
      <c r="I21507" s="3"/>
      <c r="J21507" s="3"/>
      <c r="K21507" s="3"/>
      <c r="L21507" s="3"/>
      <c r="M21507" s="3"/>
      <c r="N21507" s="3"/>
      <c r="O21507" s="3"/>
      <c r="P21507" s="3"/>
      <c r="Q21507" s="3"/>
      <c r="R21507" s="3"/>
      <c r="S21507" s="3"/>
    </row>
    <row r="21508" spans="5:19" x14ac:dyDescent="0.3">
      <c r="E21508"/>
      <c r="F21508"/>
      <c r="G21508" s="3"/>
      <c r="H21508" s="3"/>
      <c r="I21508" s="3"/>
      <c r="J21508" s="3"/>
      <c r="K21508" s="3"/>
      <c r="L21508" s="3"/>
      <c r="M21508" s="3"/>
      <c r="N21508" s="3"/>
      <c r="O21508" s="3"/>
      <c r="P21508" s="3"/>
      <c r="Q21508" s="3"/>
      <c r="R21508" s="3"/>
      <c r="S21508" s="3"/>
    </row>
    <row r="21509" spans="5:19" x14ac:dyDescent="0.3">
      <c r="E21509"/>
      <c r="F21509"/>
      <c r="G21509" s="3"/>
      <c r="H21509" s="3"/>
      <c r="I21509" s="3"/>
      <c r="J21509" s="3"/>
      <c r="K21509" s="3"/>
      <c r="L21509" s="3"/>
      <c r="M21509" s="3"/>
      <c r="N21509" s="3"/>
      <c r="O21509" s="3"/>
      <c r="P21509" s="3"/>
      <c r="Q21509" s="3"/>
      <c r="R21509" s="3"/>
      <c r="S21509" s="3"/>
    </row>
    <row r="21510" spans="5:19" x14ac:dyDescent="0.3">
      <c r="E21510"/>
      <c r="F21510"/>
      <c r="G21510" s="3"/>
      <c r="H21510" s="3"/>
      <c r="I21510" s="3"/>
      <c r="J21510" s="3"/>
      <c r="K21510" s="3"/>
      <c r="L21510" s="3"/>
      <c r="M21510" s="3"/>
      <c r="N21510" s="3"/>
      <c r="O21510" s="3"/>
      <c r="P21510" s="3"/>
      <c r="Q21510" s="3"/>
      <c r="R21510" s="3"/>
      <c r="S21510" s="3"/>
    </row>
    <row r="21511" spans="5:19" x14ac:dyDescent="0.3">
      <c r="E21511"/>
      <c r="F21511"/>
      <c r="G21511" s="3"/>
      <c r="H21511" s="3"/>
      <c r="I21511" s="3"/>
      <c r="J21511" s="3"/>
      <c r="K21511" s="3"/>
      <c r="L21511" s="3"/>
      <c r="M21511" s="3"/>
      <c r="N21511" s="3"/>
      <c r="O21511" s="3"/>
      <c r="P21511" s="3"/>
      <c r="Q21511" s="3"/>
      <c r="R21511" s="3"/>
      <c r="S21511" s="3"/>
    </row>
    <row r="21512" spans="5:19" x14ac:dyDescent="0.3">
      <c r="E21512"/>
      <c r="F21512"/>
      <c r="G21512" s="3"/>
      <c r="H21512" s="3"/>
      <c r="I21512" s="3"/>
      <c r="J21512" s="3"/>
      <c r="K21512" s="3"/>
      <c r="L21512" s="3"/>
      <c r="M21512" s="3"/>
      <c r="N21512" s="3"/>
      <c r="O21512" s="3"/>
      <c r="P21512" s="3"/>
      <c r="Q21512" s="3"/>
      <c r="R21512" s="3"/>
      <c r="S21512" s="3"/>
    </row>
    <row r="21513" spans="5:19" x14ac:dyDescent="0.3">
      <c r="E21513"/>
      <c r="F21513"/>
      <c r="G21513" s="3"/>
      <c r="H21513" s="3"/>
      <c r="I21513" s="3"/>
      <c r="J21513" s="3"/>
      <c r="K21513" s="3"/>
      <c r="L21513" s="3"/>
      <c r="M21513" s="3"/>
      <c r="N21513" s="3"/>
      <c r="O21513" s="3"/>
      <c r="P21513" s="3"/>
      <c r="Q21513" s="3"/>
      <c r="R21513" s="3"/>
      <c r="S21513" s="3"/>
    </row>
    <row r="21514" spans="5:19" x14ac:dyDescent="0.3">
      <c r="E21514"/>
      <c r="F21514"/>
      <c r="G21514" s="3"/>
      <c r="H21514" s="3"/>
      <c r="I21514" s="3"/>
      <c r="J21514" s="3"/>
      <c r="K21514" s="3"/>
      <c r="L21514" s="3"/>
      <c r="M21514" s="3"/>
      <c r="N21514" s="3"/>
      <c r="O21514" s="3"/>
      <c r="P21514" s="3"/>
      <c r="Q21514" s="3"/>
      <c r="R21514" s="3"/>
      <c r="S21514" s="3"/>
    </row>
    <row r="21515" spans="5:19" x14ac:dyDescent="0.3">
      <c r="E21515"/>
      <c r="F21515"/>
      <c r="G21515" s="3"/>
      <c r="H21515" s="3"/>
      <c r="I21515" s="3"/>
      <c r="J21515" s="3"/>
      <c r="K21515" s="3"/>
      <c r="L21515" s="3"/>
      <c r="M21515" s="3"/>
      <c r="N21515" s="3"/>
      <c r="O21515" s="3"/>
      <c r="P21515" s="3"/>
      <c r="Q21515" s="3"/>
      <c r="R21515" s="3"/>
      <c r="S21515" s="3"/>
    </row>
    <row r="21516" spans="5:19" x14ac:dyDescent="0.3">
      <c r="E21516"/>
      <c r="F21516"/>
      <c r="G21516" s="3"/>
      <c r="H21516" s="3"/>
      <c r="I21516" s="3"/>
      <c r="J21516" s="3"/>
      <c r="K21516" s="3"/>
      <c r="L21516" s="3"/>
      <c r="M21516" s="3"/>
      <c r="N21516" s="3"/>
      <c r="O21516" s="3"/>
      <c r="P21516" s="3"/>
      <c r="Q21516" s="3"/>
      <c r="R21516" s="3"/>
      <c r="S21516" s="3"/>
    </row>
    <row r="21517" spans="5:19" x14ac:dyDescent="0.3">
      <c r="E21517"/>
      <c r="F21517"/>
      <c r="G21517" s="3"/>
      <c r="H21517" s="3"/>
      <c r="I21517" s="3"/>
      <c r="J21517" s="3"/>
      <c r="K21517" s="3"/>
      <c r="L21517" s="3"/>
      <c r="M21517" s="3"/>
      <c r="N21517" s="3"/>
      <c r="O21517" s="3"/>
      <c r="P21517" s="3"/>
      <c r="Q21517" s="3"/>
      <c r="R21517" s="3"/>
      <c r="S21517" s="3"/>
    </row>
    <row r="21518" spans="5:19" x14ac:dyDescent="0.3">
      <c r="E21518"/>
      <c r="F21518"/>
      <c r="G21518" s="3"/>
      <c r="H21518" s="3"/>
      <c r="I21518" s="3"/>
      <c r="J21518" s="3"/>
      <c r="K21518" s="3"/>
      <c r="L21518" s="3"/>
      <c r="M21518" s="3"/>
      <c r="N21518" s="3"/>
      <c r="O21518" s="3"/>
      <c r="P21518" s="3"/>
      <c r="Q21518" s="3"/>
      <c r="R21518" s="3"/>
      <c r="S21518" s="3"/>
    </row>
    <row r="21519" spans="5:19" x14ac:dyDescent="0.3">
      <c r="E21519"/>
      <c r="F21519"/>
      <c r="G21519" s="3"/>
      <c r="H21519" s="3"/>
      <c r="I21519" s="3"/>
      <c r="J21519" s="3"/>
      <c r="K21519" s="3"/>
      <c r="L21519" s="3"/>
      <c r="M21519" s="3"/>
      <c r="N21519" s="3"/>
      <c r="O21519" s="3"/>
      <c r="P21519" s="3"/>
      <c r="Q21519" s="3"/>
      <c r="R21519" s="3"/>
      <c r="S21519" s="3"/>
    </row>
    <row r="21520" spans="5:19" x14ac:dyDescent="0.3">
      <c r="E21520"/>
      <c r="F21520"/>
      <c r="G21520" s="3"/>
      <c r="H21520" s="3"/>
      <c r="I21520" s="3"/>
      <c r="J21520" s="3"/>
      <c r="K21520" s="3"/>
      <c r="L21520" s="3"/>
      <c r="M21520" s="3"/>
      <c r="N21520" s="3"/>
      <c r="O21520" s="3"/>
      <c r="P21520" s="3"/>
      <c r="Q21520" s="3"/>
      <c r="R21520" s="3"/>
      <c r="S21520" s="3"/>
    </row>
    <row r="21521" spans="5:19" x14ac:dyDescent="0.3">
      <c r="E21521"/>
      <c r="F21521"/>
      <c r="G21521" s="3"/>
      <c r="H21521" s="3"/>
      <c r="I21521" s="3"/>
      <c r="J21521" s="3"/>
      <c r="K21521" s="3"/>
      <c r="L21521" s="3"/>
      <c r="M21521" s="3"/>
      <c r="N21521" s="3"/>
      <c r="O21521" s="3"/>
      <c r="P21521" s="3"/>
      <c r="Q21521" s="3"/>
      <c r="R21521" s="3"/>
      <c r="S21521" s="3"/>
    </row>
    <row r="21522" spans="5:19" x14ac:dyDescent="0.3">
      <c r="E21522"/>
      <c r="F21522"/>
      <c r="G21522" s="3"/>
      <c r="H21522" s="3"/>
      <c r="I21522" s="3"/>
      <c r="J21522" s="3"/>
      <c r="K21522" s="3"/>
      <c r="L21522" s="3"/>
      <c r="M21522" s="3"/>
      <c r="N21522" s="3"/>
      <c r="O21522" s="3"/>
      <c r="P21522" s="3"/>
      <c r="Q21522" s="3"/>
      <c r="R21522" s="3"/>
      <c r="S21522" s="3"/>
    </row>
    <row r="21523" spans="5:19" x14ac:dyDescent="0.3">
      <c r="E21523"/>
      <c r="F21523"/>
      <c r="G21523" s="3"/>
      <c r="H21523" s="3"/>
      <c r="I21523" s="3"/>
      <c r="J21523" s="3"/>
      <c r="K21523" s="3"/>
      <c r="L21523" s="3"/>
      <c r="M21523" s="3"/>
      <c r="N21523" s="3"/>
      <c r="O21523" s="3"/>
      <c r="P21523" s="3"/>
      <c r="Q21523" s="3"/>
      <c r="R21523" s="3"/>
      <c r="S21523" s="3"/>
    </row>
    <row r="21524" spans="5:19" x14ac:dyDescent="0.3">
      <c r="E21524"/>
      <c r="F21524"/>
      <c r="G21524" s="3"/>
      <c r="H21524" s="3"/>
      <c r="I21524" s="3"/>
      <c r="J21524" s="3"/>
      <c r="K21524" s="3"/>
      <c r="L21524" s="3"/>
      <c r="M21524" s="3"/>
      <c r="N21524" s="3"/>
      <c r="O21524" s="3"/>
      <c r="P21524" s="3"/>
      <c r="Q21524" s="3"/>
      <c r="R21524" s="3"/>
      <c r="S21524" s="3"/>
    </row>
    <row r="21525" spans="5:19" x14ac:dyDescent="0.3">
      <c r="E21525"/>
      <c r="F21525"/>
      <c r="G21525" s="3"/>
      <c r="H21525" s="3"/>
      <c r="I21525" s="3"/>
      <c r="J21525" s="3"/>
      <c r="K21525" s="3"/>
      <c r="L21525" s="3"/>
      <c r="M21525" s="3"/>
      <c r="N21525" s="3"/>
      <c r="O21525" s="3"/>
      <c r="P21525" s="3"/>
      <c r="Q21525" s="3"/>
      <c r="R21525" s="3"/>
      <c r="S21525" s="3"/>
    </row>
    <row r="21526" spans="5:19" x14ac:dyDescent="0.3">
      <c r="E21526"/>
      <c r="F21526"/>
      <c r="G21526" s="3"/>
      <c r="H21526" s="3"/>
      <c r="I21526" s="3"/>
      <c r="J21526" s="3"/>
      <c r="K21526" s="3"/>
      <c r="L21526" s="3"/>
      <c r="M21526" s="3"/>
      <c r="N21526" s="3"/>
      <c r="O21526" s="3"/>
      <c r="P21526" s="3"/>
      <c r="Q21526" s="3"/>
      <c r="R21526" s="3"/>
      <c r="S21526" s="3"/>
    </row>
    <row r="21527" spans="5:19" x14ac:dyDescent="0.3">
      <c r="E21527"/>
      <c r="F21527"/>
      <c r="G21527" s="3"/>
      <c r="H21527" s="3"/>
      <c r="I21527" s="3"/>
      <c r="J21527" s="3"/>
      <c r="K21527" s="3"/>
      <c r="L21527" s="3"/>
      <c r="M21527" s="3"/>
      <c r="N21527" s="3"/>
      <c r="O21527" s="3"/>
      <c r="P21527" s="3"/>
      <c r="Q21527" s="3"/>
      <c r="R21527" s="3"/>
      <c r="S21527" s="3"/>
    </row>
    <row r="21528" spans="5:19" x14ac:dyDescent="0.3">
      <c r="E21528"/>
      <c r="F21528"/>
      <c r="G21528" s="3"/>
      <c r="H21528" s="3"/>
      <c r="I21528" s="3"/>
      <c r="J21528" s="3"/>
      <c r="K21528" s="3"/>
      <c r="L21528" s="3"/>
      <c r="M21528" s="3"/>
      <c r="N21528" s="3"/>
      <c r="O21528" s="3"/>
      <c r="P21528" s="3"/>
      <c r="Q21528" s="3"/>
      <c r="R21528" s="3"/>
      <c r="S21528" s="3"/>
    </row>
    <row r="21529" spans="5:19" x14ac:dyDescent="0.3">
      <c r="E21529"/>
      <c r="F21529"/>
      <c r="G21529" s="3"/>
      <c r="H21529" s="3"/>
      <c r="I21529" s="3"/>
      <c r="J21529" s="3"/>
      <c r="K21529" s="3"/>
      <c r="L21529" s="3"/>
      <c r="M21529" s="3"/>
      <c r="N21529" s="3"/>
      <c r="O21529" s="3"/>
      <c r="P21529" s="3"/>
      <c r="Q21529" s="3"/>
      <c r="R21529" s="3"/>
      <c r="S21529" s="3"/>
    </row>
    <row r="21530" spans="5:19" x14ac:dyDescent="0.3">
      <c r="E21530"/>
      <c r="F21530"/>
      <c r="G21530" s="3"/>
      <c r="H21530" s="3"/>
      <c r="I21530" s="3"/>
      <c r="J21530" s="3"/>
      <c r="K21530" s="3"/>
      <c r="L21530" s="3"/>
      <c r="M21530" s="3"/>
      <c r="N21530" s="3"/>
      <c r="O21530" s="3"/>
      <c r="P21530" s="3"/>
      <c r="Q21530" s="3"/>
      <c r="R21530" s="3"/>
      <c r="S21530" s="3"/>
    </row>
    <row r="21531" spans="5:19" x14ac:dyDescent="0.3">
      <c r="E21531"/>
      <c r="F21531"/>
      <c r="G21531" s="3"/>
      <c r="H21531" s="3"/>
      <c r="I21531" s="3"/>
      <c r="J21531" s="3"/>
      <c r="K21531" s="3"/>
      <c r="L21531" s="3"/>
      <c r="M21531" s="3"/>
      <c r="N21531" s="3"/>
      <c r="O21531" s="3"/>
      <c r="P21531" s="3"/>
      <c r="Q21531" s="3"/>
      <c r="R21531" s="3"/>
      <c r="S21531" s="3"/>
    </row>
    <row r="21532" spans="5:19" x14ac:dyDescent="0.3">
      <c r="E21532"/>
      <c r="F21532"/>
      <c r="G21532" s="3"/>
      <c r="H21532" s="3"/>
      <c r="I21532" s="3"/>
      <c r="J21532" s="3"/>
      <c r="K21532" s="3"/>
      <c r="L21532" s="3"/>
      <c r="M21532" s="3"/>
      <c r="N21532" s="3"/>
      <c r="O21532" s="3"/>
      <c r="P21532" s="3"/>
      <c r="Q21532" s="3"/>
      <c r="R21532" s="3"/>
      <c r="S21532" s="3"/>
    </row>
    <row r="21533" spans="5:19" x14ac:dyDescent="0.3">
      <c r="E21533"/>
      <c r="F21533"/>
      <c r="G21533" s="3"/>
      <c r="H21533" s="3"/>
      <c r="I21533" s="3"/>
      <c r="J21533" s="3"/>
      <c r="K21533" s="3"/>
      <c r="L21533" s="3"/>
      <c r="M21533" s="3"/>
      <c r="N21533" s="3"/>
      <c r="O21533" s="3"/>
      <c r="P21533" s="3"/>
      <c r="Q21533" s="3"/>
      <c r="R21533" s="3"/>
      <c r="S21533" s="3"/>
    </row>
    <row r="21534" spans="5:19" x14ac:dyDescent="0.3">
      <c r="E21534"/>
      <c r="F21534"/>
      <c r="G21534" s="3"/>
      <c r="H21534" s="3"/>
      <c r="I21534" s="3"/>
      <c r="J21534" s="3"/>
      <c r="K21534" s="3"/>
      <c r="L21534" s="3"/>
      <c r="M21534" s="3"/>
      <c r="N21534" s="3"/>
      <c r="O21534" s="3"/>
      <c r="P21534" s="3"/>
      <c r="Q21534" s="3"/>
      <c r="R21534" s="3"/>
      <c r="S21534" s="3"/>
    </row>
    <row r="21535" spans="5:19" x14ac:dyDescent="0.3">
      <c r="E21535"/>
      <c r="F21535"/>
      <c r="G21535" s="3"/>
      <c r="H21535" s="3"/>
      <c r="I21535" s="3"/>
      <c r="J21535" s="3"/>
      <c r="K21535" s="3"/>
      <c r="L21535" s="3"/>
      <c r="M21535" s="3"/>
      <c r="N21535" s="3"/>
      <c r="O21535" s="3"/>
      <c r="P21535" s="3"/>
      <c r="Q21535" s="3"/>
      <c r="R21535" s="3"/>
      <c r="S21535" s="3"/>
    </row>
    <row r="21536" spans="5:19" x14ac:dyDescent="0.3">
      <c r="E21536"/>
      <c r="F21536"/>
      <c r="G21536" s="3"/>
      <c r="H21536" s="3"/>
      <c r="I21536" s="3"/>
      <c r="J21536" s="3"/>
      <c r="K21536" s="3"/>
      <c r="L21536" s="3"/>
      <c r="M21536" s="3"/>
      <c r="N21536" s="3"/>
      <c r="O21536" s="3"/>
      <c r="P21536" s="3"/>
      <c r="Q21536" s="3"/>
      <c r="R21536" s="3"/>
      <c r="S21536" s="3"/>
    </row>
    <row r="21537" spans="5:19" x14ac:dyDescent="0.3">
      <c r="E21537"/>
      <c r="F21537"/>
      <c r="G21537" s="3"/>
      <c r="H21537" s="3"/>
      <c r="I21537" s="3"/>
      <c r="J21537" s="3"/>
      <c r="K21537" s="3"/>
      <c r="L21537" s="3"/>
      <c r="M21537" s="3"/>
      <c r="N21537" s="3"/>
      <c r="O21537" s="3"/>
      <c r="P21537" s="3"/>
      <c r="Q21537" s="3"/>
      <c r="R21537" s="3"/>
      <c r="S21537" s="3"/>
    </row>
    <row r="21538" spans="5:19" x14ac:dyDescent="0.3">
      <c r="E21538"/>
      <c r="F21538"/>
      <c r="G21538" s="3"/>
      <c r="H21538" s="3"/>
      <c r="I21538" s="3"/>
      <c r="J21538" s="3"/>
      <c r="K21538" s="3"/>
      <c r="L21538" s="3"/>
      <c r="M21538" s="3"/>
      <c r="N21538" s="3"/>
      <c r="O21538" s="3"/>
      <c r="P21538" s="3"/>
      <c r="Q21538" s="3"/>
      <c r="R21538" s="3"/>
      <c r="S21538" s="3"/>
    </row>
    <row r="21539" spans="5:19" x14ac:dyDescent="0.3">
      <c r="E21539"/>
      <c r="F21539"/>
      <c r="G21539" s="3"/>
      <c r="H21539" s="3"/>
      <c r="I21539" s="3"/>
      <c r="J21539" s="3"/>
      <c r="K21539" s="3"/>
      <c r="L21539" s="3"/>
      <c r="M21539" s="3"/>
      <c r="N21539" s="3"/>
      <c r="O21539" s="3"/>
      <c r="P21539" s="3"/>
      <c r="Q21539" s="3"/>
      <c r="R21539" s="3"/>
      <c r="S21539" s="3"/>
    </row>
    <row r="21540" spans="5:19" x14ac:dyDescent="0.3">
      <c r="E21540"/>
      <c r="F21540"/>
      <c r="G21540" s="3"/>
      <c r="H21540" s="3"/>
      <c r="I21540" s="3"/>
      <c r="J21540" s="3"/>
      <c r="K21540" s="3"/>
      <c r="L21540" s="3"/>
      <c r="M21540" s="3"/>
      <c r="N21540" s="3"/>
      <c r="O21540" s="3"/>
      <c r="P21540" s="3"/>
      <c r="Q21540" s="3"/>
      <c r="R21540" s="3"/>
      <c r="S21540" s="3"/>
    </row>
    <row r="21541" spans="5:19" x14ac:dyDescent="0.3">
      <c r="E21541"/>
      <c r="F21541"/>
      <c r="G21541" s="3"/>
      <c r="H21541" s="3"/>
      <c r="I21541" s="3"/>
      <c r="J21541" s="3"/>
      <c r="K21541" s="3"/>
      <c r="L21541" s="3"/>
      <c r="M21541" s="3"/>
      <c r="N21541" s="3"/>
      <c r="O21541" s="3"/>
      <c r="P21541" s="3"/>
      <c r="Q21541" s="3"/>
      <c r="R21541" s="3"/>
      <c r="S21541" s="3"/>
    </row>
    <row r="21542" spans="5:19" x14ac:dyDescent="0.3">
      <c r="E21542"/>
      <c r="F21542"/>
      <c r="G21542" s="3"/>
      <c r="H21542" s="3"/>
      <c r="I21542" s="3"/>
      <c r="J21542" s="3"/>
      <c r="K21542" s="3"/>
      <c r="L21542" s="3"/>
      <c r="M21542" s="3"/>
      <c r="N21542" s="3"/>
      <c r="O21542" s="3"/>
      <c r="P21542" s="3"/>
      <c r="Q21542" s="3"/>
      <c r="R21542" s="3"/>
      <c r="S21542" s="3"/>
    </row>
    <row r="21543" spans="5:19" x14ac:dyDescent="0.3">
      <c r="E21543"/>
      <c r="F21543"/>
      <c r="G21543" s="3"/>
      <c r="H21543" s="3"/>
      <c r="I21543" s="3"/>
      <c r="J21543" s="3"/>
      <c r="K21543" s="3"/>
      <c r="L21543" s="3"/>
      <c r="M21543" s="3"/>
      <c r="N21543" s="3"/>
      <c r="O21543" s="3"/>
      <c r="P21543" s="3"/>
      <c r="Q21543" s="3"/>
      <c r="R21543" s="3"/>
      <c r="S21543" s="3"/>
    </row>
    <row r="21544" spans="5:19" x14ac:dyDescent="0.3">
      <c r="E21544"/>
      <c r="F21544"/>
      <c r="G21544" s="3"/>
      <c r="H21544" s="3"/>
      <c r="I21544" s="3"/>
      <c r="J21544" s="3"/>
      <c r="K21544" s="3"/>
      <c r="L21544" s="3"/>
      <c r="M21544" s="3"/>
      <c r="N21544" s="3"/>
      <c r="O21544" s="3"/>
      <c r="P21544" s="3"/>
      <c r="Q21544" s="3"/>
      <c r="R21544" s="3"/>
      <c r="S21544" s="3"/>
    </row>
    <row r="21545" spans="5:19" x14ac:dyDescent="0.3">
      <c r="E21545"/>
      <c r="F21545"/>
      <c r="G21545" s="3"/>
      <c r="H21545" s="3"/>
      <c r="I21545" s="3"/>
      <c r="J21545" s="3"/>
      <c r="K21545" s="3"/>
      <c r="L21545" s="3"/>
      <c r="M21545" s="3"/>
      <c r="N21545" s="3"/>
      <c r="O21545" s="3"/>
      <c r="P21545" s="3"/>
      <c r="Q21545" s="3"/>
      <c r="R21545" s="3"/>
      <c r="S21545" s="3"/>
    </row>
    <row r="21546" spans="5:19" x14ac:dyDescent="0.3">
      <c r="E21546"/>
      <c r="F21546"/>
      <c r="G21546" s="3"/>
      <c r="H21546" s="3"/>
      <c r="I21546" s="3"/>
      <c r="J21546" s="3"/>
      <c r="K21546" s="3"/>
      <c r="L21546" s="3"/>
      <c r="M21546" s="3"/>
      <c r="N21546" s="3"/>
      <c r="O21546" s="3"/>
      <c r="P21546" s="3"/>
      <c r="Q21546" s="3"/>
      <c r="R21546" s="3"/>
      <c r="S21546" s="3"/>
    </row>
    <row r="21547" spans="5:19" x14ac:dyDescent="0.3">
      <c r="E21547"/>
      <c r="F21547"/>
      <c r="G21547" s="3"/>
      <c r="H21547" s="3"/>
      <c r="I21547" s="3"/>
      <c r="J21547" s="3"/>
      <c r="K21547" s="3"/>
      <c r="L21547" s="3"/>
      <c r="M21547" s="3"/>
      <c r="N21547" s="3"/>
      <c r="O21547" s="3"/>
      <c r="P21547" s="3"/>
      <c r="Q21547" s="3"/>
      <c r="R21547" s="3"/>
      <c r="S21547" s="3"/>
    </row>
    <row r="21548" spans="5:19" x14ac:dyDescent="0.3">
      <c r="E21548"/>
      <c r="F21548"/>
      <c r="G21548" s="3"/>
      <c r="H21548" s="3"/>
      <c r="I21548" s="3"/>
      <c r="J21548" s="3"/>
      <c r="K21548" s="3"/>
      <c r="L21548" s="3"/>
      <c r="M21548" s="3"/>
      <c r="N21548" s="3"/>
      <c r="O21548" s="3"/>
      <c r="P21548" s="3"/>
      <c r="Q21548" s="3"/>
      <c r="R21548" s="3"/>
      <c r="S21548" s="3"/>
    </row>
    <row r="21549" spans="5:19" x14ac:dyDescent="0.3">
      <c r="E21549"/>
      <c r="F21549"/>
      <c r="G21549" s="3"/>
      <c r="H21549" s="3"/>
      <c r="I21549" s="3"/>
      <c r="J21549" s="3"/>
      <c r="K21549" s="3"/>
      <c r="L21549" s="3"/>
      <c r="M21549" s="3"/>
      <c r="N21549" s="3"/>
      <c r="O21549" s="3"/>
      <c r="P21549" s="3"/>
      <c r="Q21549" s="3"/>
      <c r="R21549" s="3"/>
      <c r="S21549" s="3"/>
    </row>
    <row r="21550" spans="5:19" x14ac:dyDescent="0.3">
      <c r="E21550"/>
      <c r="F21550"/>
      <c r="G21550" s="3"/>
      <c r="H21550" s="3"/>
      <c r="I21550" s="3"/>
      <c r="J21550" s="3"/>
      <c r="K21550" s="3"/>
      <c r="L21550" s="3"/>
      <c r="M21550" s="3"/>
      <c r="N21550" s="3"/>
      <c r="O21550" s="3"/>
      <c r="P21550" s="3"/>
      <c r="Q21550" s="3"/>
      <c r="R21550" s="3"/>
      <c r="S21550" s="3"/>
    </row>
    <row r="21551" spans="5:19" x14ac:dyDescent="0.3">
      <c r="E21551"/>
      <c r="F21551"/>
      <c r="G21551" s="3"/>
      <c r="H21551" s="3"/>
      <c r="I21551" s="3"/>
      <c r="J21551" s="3"/>
      <c r="K21551" s="3"/>
      <c r="L21551" s="3"/>
      <c r="M21551" s="3"/>
      <c r="N21551" s="3"/>
      <c r="O21551" s="3"/>
      <c r="P21551" s="3"/>
      <c r="Q21551" s="3"/>
      <c r="R21551" s="3"/>
      <c r="S21551" s="3"/>
    </row>
    <row r="21552" spans="5:19" x14ac:dyDescent="0.3">
      <c r="E21552"/>
      <c r="F21552"/>
      <c r="G21552" s="3"/>
      <c r="H21552" s="3"/>
      <c r="I21552" s="3"/>
      <c r="J21552" s="3"/>
      <c r="K21552" s="3"/>
      <c r="L21552" s="3"/>
      <c r="M21552" s="3"/>
      <c r="N21552" s="3"/>
      <c r="O21552" s="3"/>
      <c r="P21552" s="3"/>
      <c r="Q21552" s="3"/>
      <c r="R21552" s="3"/>
      <c r="S21552" s="3"/>
    </row>
    <row r="21553" spans="5:19" x14ac:dyDescent="0.3">
      <c r="E21553"/>
      <c r="F21553"/>
      <c r="G21553" s="3"/>
      <c r="H21553" s="3"/>
      <c r="I21553" s="3"/>
      <c r="J21553" s="3"/>
      <c r="K21553" s="3"/>
      <c r="L21553" s="3"/>
      <c r="M21553" s="3"/>
      <c r="N21553" s="3"/>
      <c r="O21553" s="3"/>
      <c r="P21553" s="3"/>
      <c r="Q21553" s="3"/>
      <c r="R21553" s="3"/>
      <c r="S21553" s="3"/>
    </row>
    <row r="21554" spans="5:19" x14ac:dyDescent="0.3">
      <c r="E21554"/>
      <c r="F21554"/>
      <c r="G21554" s="3"/>
      <c r="H21554" s="3"/>
      <c r="I21554" s="3"/>
      <c r="J21554" s="3"/>
      <c r="K21554" s="3"/>
      <c r="L21554" s="3"/>
      <c r="M21554" s="3"/>
      <c r="N21554" s="3"/>
      <c r="O21554" s="3"/>
      <c r="P21554" s="3"/>
      <c r="Q21554" s="3"/>
      <c r="R21554" s="3"/>
      <c r="S21554" s="3"/>
    </row>
    <row r="21555" spans="5:19" x14ac:dyDescent="0.3">
      <c r="E21555"/>
      <c r="F21555"/>
      <c r="G21555" s="3"/>
      <c r="H21555" s="3"/>
      <c r="I21555" s="3"/>
      <c r="J21555" s="3"/>
      <c r="K21555" s="3"/>
      <c r="L21555" s="3"/>
      <c r="M21555" s="3"/>
      <c r="N21555" s="3"/>
      <c r="O21555" s="3"/>
      <c r="P21555" s="3"/>
      <c r="Q21555" s="3"/>
      <c r="R21555" s="3"/>
      <c r="S21555" s="3"/>
    </row>
    <row r="21556" spans="5:19" x14ac:dyDescent="0.3">
      <c r="E21556"/>
      <c r="F21556"/>
      <c r="G21556" s="3"/>
      <c r="H21556" s="3"/>
      <c r="I21556" s="3"/>
      <c r="J21556" s="3"/>
      <c r="K21556" s="3"/>
      <c r="L21556" s="3"/>
      <c r="M21556" s="3"/>
      <c r="N21556" s="3"/>
      <c r="O21556" s="3"/>
      <c r="P21556" s="3"/>
      <c r="Q21556" s="3"/>
      <c r="R21556" s="3"/>
      <c r="S21556" s="3"/>
    </row>
    <row r="21557" spans="5:19" x14ac:dyDescent="0.3">
      <c r="E21557"/>
      <c r="F21557"/>
      <c r="G21557" s="3"/>
      <c r="H21557" s="3"/>
      <c r="I21557" s="3"/>
      <c r="J21557" s="3"/>
      <c r="K21557" s="3"/>
      <c r="L21557" s="3"/>
      <c r="M21557" s="3"/>
      <c r="N21557" s="3"/>
      <c r="O21557" s="3"/>
      <c r="P21557" s="3"/>
      <c r="Q21557" s="3"/>
      <c r="R21557" s="3"/>
      <c r="S21557" s="3"/>
    </row>
    <row r="21558" spans="5:19" x14ac:dyDescent="0.3">
      <c r="E21558"/>
      <c r="F21558"/>
      <c r="G21558" s="3"/>
      <c r="H21558" s="3"/>
      <c r="I21558" s="3"/>
      <c r="J21558" s="3"/>
      <c r="K21558" s="3"/>
      <c r="L21558" s="3"/>
      <c r="M21558" s="3"/>
      <c r="N21558" s="3"/>
      <c r="O21558" s="3"/>
      <c r="P21558" s="3"/>
      <c r="Q21558" s="3"/>
      <c r="R21558" s="3"/>
      <c r="S21558" s="3"/>
    </row>
    <row r="21559" spans="5:19" x14ac:dyDescent="0.3">
      <c r="E21559"/>
      <c r="F21559"/>
      <c r="G21559" s="3"/>
      <c r="H21559" s="3"/>
      <c r="I21559" s="3"/>
      <c r="J21559" s="3"/>
      <c r="K21559" s="3"/>
      <c r="L21559" s="3"/>
      <c r="M21559" s="3"/>
      <c r="N21559" s="3"/>
      <c r="O21559" s="3"/>
      <c r="P21559" s="3"/>
      <c r="Q21559" s="3"/>
      <c r="R21559" s="3"/>
      <c r="S21559" s="3"/>
    </row>
    <row r="21560" spans="5:19" x14ac:dyDescent="0.3">
      <c r="E21560"/>
      <c r="F21560"/>
      <c r="G21560" s="3"/>
      <c r="H21560" s="3"/>
      <c r="I21560" s="3"/>
      <c r="J21560" s="3"/>
      <c r="K21560" s="3"/>
      <c r="L21560" s="3"/>
      <c r="M21560" s="3"/>
      <c r="N21560" s="3"/>
      <c r="O21560" s="3"/>
      <c r="P21560" s="3"/>
      <c r="Q21560" s="3"/>
      <c r="R21560" s="3"/>
      <c r="S21560" s="3"/>
    </row>
    <row r="21561" spans="5:19" x14ac:dyDescent="0.3">
      <c r="E21561"/>
      <c r="F21561"/>
      <c r="G21561" s="3"/>
      <c r="H21561" s="3"/>
      <c r="I21561" s="3"/>
      <c r="J21561" s="3"/>
      <c r="K21561" s="3"/>
      <c r="L21561" s="3"/>
      <c r="M21561" s="3"/>
      <c r="N21561" s="3"/>
      <c r="O21561" s="3"/>
      <c r="P21561" s="3"/>
      <c r="Q21561" s="3"/>
      <c r="R21561" s="3"/>
      <c r="S21561" s="3"/>
    </row>
    <row r="21562" spans="5:19" x14ac:dyDescent="0.3">
      <c r="E21562"/>
      <c r="F21562"/>
      <c r="G21562" s="3"/>
      <c r="H21562" s="3"/>
      <c r="I21562" s="3"/>
      <c r="J21562" s="3"/>
      <c r="K21562" s="3"/>
      <c r="L21562" s="3"/>
      <c r="M21562" s="3"/>
      <c r="N21562" s="3"/>
      <c r="O21562" s="3"/>
      <c r="P21562" s="3"/>
      <c r="Q21562" s="3"/>
      <c r="R21562" s="3"/>
      <c r="S21562" s="3"/>
    </row>
    <row r="21563" spans="5:19" x14ac:dyDescent="0.3">
      <c r="E21563"/>
      <c r="F21563"/>
      <c r="G21563" s="3"/>
      <c r="H21563" s="3"/>
      <c r="I21563" s="3"/>
      <c r="J21563" s="3"/>
      <c r="K21563" s="3"/>
      <c r="L21563" s="3"/>
      <c r="M21563" s="3"/>
      <c r="N21563" s="3"/>
      <c r="O21563" s="3"/>
      <c r="P21563" s="3"/>
      <c r="Q21563" s="3"/>
      <c r="R21563" s="3"/>
      <c r="S21563" s="3"/>
    </row>
    <row r="21564" spans="5:19" x14ac:dyDescent="0.3">
      <c r="E21564"/>
      <c r="F21564"/>
      <c r="G21564" s="3"/>
      <c r="H21564" s="3"/>
      <c r="I21564" s="3"/>
      <c r="J21564" s="3"/>
      <c r="K21564" s="3"/>
      <c r="L21564" s="3"/>
      <c r="M21564" s="3"/>
      <c r="N21564" s="3"/>
      <c r="O21564" s="3"/>
      <c r="P21564" s="3"/>
      <c r="Q21564" s="3"/>
      <c r="R21564" s="3"/>
      <c r="S21564" s="3"/>
    </row>
    <row r="21565" spans="5:19" x14ac:dyDescent="0.3">
      <c r="E21565"/>
      <c r="F21565"/>
      <c r="G21565" s="3"/>
      <c r="H21565" s="3"/>
      <c r="I21565" s="3"/>
      <c r="J21565" s="3"/>
      <c r="K21565" s="3"/>
      <c r="L21565" s="3"/>
      <c r="M21565" s="3"/>
      <c r="N21565" s="3"/>
      <c r="O21565" s="3"/>
      <c r="P21565" s="3"/>
      <c r="Q21565" s="3"/>
      <c r="R21565" s="3"/>
      <c r="S21565" s="3"/>
    </row>
    <row r="21566" spans="5:19" x14ac:dyDescent="0.3">
      <c r="E21566"/>
      <c r="F21566"/>
      <c r="G21566" s="3"/>
      <c r="H21566" s="3"/>
      <c r="I21566" s="3"/>
      <c r="J21566" s="3"/>
      <c r="K21566" s="3"/>
      <c r="L21566" s="3"/>
      <c r="M21566" s="3"/>
      <c r="N21566" s="3"/>
      <c r="O21566" s="3"/>
      <c r="P21566" s="3"/>
      <c r="Q21566" s="3"/>
      <c r="R21566" s="3"/>
      <c r="S21566" s="3"/>
    </row>
    <row r="21567" spans="5:19" x14ac:dyDescent="0.3">
      <c r="E21567"/>
      <c r="F21567"/>
      <c r="G21567" s="3"/>
      <c r="H21567" s="3"/>
      <c r="I21567" s="3"/>
      <c r="J21567" s="3"/>
      <c r="K21567" s="3"/>
      <c r="L21567" s="3"/>
      <c r="M21567" s="3"/>
      <c r="N21567" s="3"/>
      <c r="O21567" s="3"/>
      <c r="P21567" s="3"/>
      <c r="Q21567" s="3"/>
      <c r="R21567" s="3"/>
      <c r="S21567" s="3"/>
    </row>
    <row r="21568" spans="5:19" x14ac:dyDescent="0.3">
      <c r="E21568"/>
      <c r="F21568"/>
      <c r="G21568" s="3"/>
      <c r="H21568" s="3"/>
      <c r="I21568" s="3"/>
      <c r="J21568" s="3"/>
      <c r="K21568" s="3"/>
      <c r="L21568" s="3"/>
      <c r="M21568" s="3"/>
      <c r="N21568" s="3"/>
      <c r="O21568" s="3"/>
      <c r="P21568" s="3"/>
      <c r="Q21568" s="3"/>
      <c r="R21568" s="3"/>
      <c r="S21568" s="3"/>
    </row>
    <row r="21569" spans="5:19" x14ac:dyDescent="0.3">
      <c r="E21569"/>
      <c r="F21569"/>
      <c r="G21569" s="3"/>
      <c r="H21569" s="3"/>
      <c r="I21569" s="3"/>
      <c r="J21569" s="3"/>
      <c r="K21569" s="3"/>
      <c r="L21569" s="3"/>
      <c r="M21569" s="3"/>
      <c r="N21569" s="3"/>
      <c r="O21569" s="3"/>
      <c r="P21569" s="3"/>
      <c r="Q21569" s="3"/>
      <c r="R21569" s="3"/>
      <c r="S21569" s="3"/>
    </row>
    <row r="21570" spans="5:19" x14ac:dyDescent="0.3">
      <c r="E21570"/>
      <c r="F21570"/>
      <c r="G21570" s="3"/>
      <c r="H21570" s="3"/>
      <c r="I21570" s="3"/>
      <c r="J21570" s="3"/>
      <c r="K21570" s="3"/>
      <c r="L21570" s="3"/>
      <c r="M21570" s="3"/>
      <c r="N21570" s="3"/>
      <c r="O21570" s="3"/>
      <c r="P21570" s="3"/>
      <c r="Q21570" s="3"/>
      <c r="R21570" s="3"/>
      <c r="S21570" s="3"/>
    </row>
    <row r="21571" spans="5:19" x14ac:dyDescent="0.3">
      <c r="E21571"/>
      <c r="F21571"/>
      <c r="G21571" s="3"/>
      <c r="H21571" s="3"/>
      <c r="I21571" s="3"/>
      <c r="J21571" s="3"/>
      <c r="K21571" s="3"/>
      <c r="L21571" s="3"/>
      <c r="M21571" s="3"/>
      <c r="N21571" s="3"/>
      <c r="O21571" s="3"/>
      <c r="P21571" s="3"/>
      <c r="Q21571" s="3"/>
      <c r="R21571" s="3"/>
      <c r="S21571" s="3"/>
    </row>
    <row r="21572" spans="5:19" x14ac:dyDescent="0.3">
      <c r="E21572"/>
      <c r="F21572"/>
      <c r="G21572" s="3"/>
      <c r="H21572" s="3"/>
      <c r="I21572" s="3"/>
      <c r="J21572" s="3"/>
      <c r="K21572" s="3"/>
      <c r="L21572" s="3"/>
      <c r="M21572" s="3"/>
      <c r="N21572" s="3"/>
      <c r="O21572" s="3"/>
      <c r="P21572" s="3"/>
      <c r="Q21572" s="3"/>
      <c r="R21572" s="3"/>
      <c r="S21572" s="3"/>
    </row>
    <row r="21573" spans="5:19" x14ac:dyDescent="0.3">
      <c r="E21573"/>
      <c r="F21573"/>
      <c r="G21573" s="3"/>
      <c r="H21573" s="3"/>
      <c r="I21573" s="3"/>
      <c r="J21573" s="3"/>
      <c r="K21573" s="3"/>
      <c r="L21573" s="3"/>
      <c r="M21573" s="3"/>
      <c r="N21573" s="3"/>
      <c r="O21573" s="3"/>
      <c r="P21573" s="3"/>
      <c r="Q21573" s="3"/>
      <c r="R21573" s="3"/>
      <c r="S21573" s="3"/>
    </row>
    <row r="21574" spans="5:19" x14ac:dyDescent="0.3">
      <c r="E21574"/>
      <c r="F21574"/>
      <c r="G21574" s="3"/>
      <c r="H21574" s="3"/>
      <c r="I21574" s="3"/>
      <c r="J21574" s="3"/>
      <c r="K21574" s="3"/>
      <c r="L21574" s="3"/>
      <c r="M21574" s="3"/>
      <c r="N21574" s="3"/>
      <c r="O21574" s="3"/>
      <c r="P21574" s="3"/>
      <c r="Q21574" s="3"/>
      <c r="R21574" s="3"/>
      <c r="S21574" s="3"/>
    </row>
    <row r="21575" spans="5:19" x14ac:dyDescent="0.3">
      <c r="E21575"/>
      <c r="F21575"/>
      <c r="G21575" s="3"/>
      <c r="H21575" s="3"/>
      <c r="I21575" s="3"/>
      <c r="J21575" s="3"/>
      <c r="K21575" s="3"/>
      <c r="L21575" s="3"/>
      <c r="M21575" s="3"/>
      <c r="N21575" s="3"/>
      <c r="O21575" s="3"/>
      <c r="P21575" s="3"/>
      <c r="Q21575" s="3"/>
      <c r="R21575" s="3"/>
      <c r="S21575" s="3"/>
    </row>
    <row r="21576" spans="5:19" x14ac:dyDescent="0.3">
      <c r="E21576"/>
      <c r="F21576"/>
      <c r="G21576" s="3"/>
      <c r="H21576" s="3"/>
      <c r="I21576" s="3"/>
      <c r="J21576" s="3"/>
      <c r="K21576" s="3"/>
      <c r="L21576" s="3"/>
      <c r="M21576" s="3"/>
      <c r="N21576" s="3"/>
      <c r="O21576" s="3"/>
      <c r="P21576" s="3"/>
      <c r="Q21576" s="3"/>
      <c r="R21576" s="3"/>
      <c r="S21576" s="3"/>
    </row>
    <row r="21577" spans="5:19" x14ac:dyDescent="0.3">
      <c r="E21577"/>
      <c r="F21577"/>
      <c r="G21577" s="3"/>
      <c r="H21577" s="3"/>
      <c r="I21577" s="3"/>
      <c r="J21577" s="3"/>
      <c r="K21577" s="3"/>
      <c r="L21577" s="3"/>
      <c r="M21577" s="3"/>
      <c r="N21577" s="3"/>
      <c r="O21577" s="3"/>
      <c r="P21577" s="3"/>
      <c r="Q21577" s="3"/>
      <c r="R21577" s="3"/>
      <c r="S21577" s="3"/>
    </row>
    <row r="21578" spans="5:19" x14ac:dyDescent="0.3">
      <c r="E21578"/>
      <c r="F21578"/>
      <c r="G21578" s="3"/>
      <c r="H21578" s="3"/>
      <c r="I21578" s="3"/>
      <c r="J21578" s="3"/>
      <c r="K21578" s="3"/>
      <c r="L21578" s="3"/>
      <c r="M21578" s="3"/>
      <c r="N21578" s="3"/>
      <c r="O21578" s="3"/>
      <c r="P21578" s="3"/>
      <c r="Q21578" s="3"/>
      <c r="R21578" s="3"/>
      <c r="S21578" s="3"/>
    </row>
    <row r="21579" spans="5:19" x14ac:dyDescent="0.3">
      <c r="E21579"/>
      <c r="F21579"/>
      <c r="G21579" s="3"/>
      <c r="H21579" s="3"/>
      <c r="I21579" s="3"/>
      <c r="J21579" s="3"/>
      <c r="K21579" s="3"/>
      <c r="L21579" s="3"/>
      <c r="M21579" s="3"/>
      <c r="N21579" s="3"/>
      <c r="O21579" s="3"/>
      <c r="P21579" s="3"/>
      <c r="Q21579" s="3"/>
      <c r="R21579" s="3"/>
      <c r="S21579" s="3"/>
    </row>
    <row r="21580" spans="5:19" x14ac:dyDescent="0.3">
      <c r="E21580"/>
      <c r="F21580"/>
      <c r="G21580" s="3"/>
      <c r="H21580" s="3"/>
      <c r="I21580" s="3"/>
      <c r="J21580" s="3"/>
      <c r="K21580" s="3"/>
      <c r="L21580" s="3"/>
      <c r="M21580" s="3"/>
      <c r="N21580" s="3"/>
      <c r="O21580" s="3"/>
      <c r="P21580" s="3"/>
      <c r="Q21580" s="3"/>
      <c r="R21580" s="3"/>
      <c r="S21580" s="3"/>
    </row>
    <row r="21581" spans="5:19" x14ac:dyDescent="0.3">
      <c r="E21581"/>
      <c r="F21581"/>
      <c r="G21581" s="3"/>
      <c r="H21581" s="3"/>
      <c r="I21581" s="3"/>
      <c r="J21581" s="3"/>
      <c r="K21581" s="3"/>
      <c r="L21581" s="3"/>
      <c r="M21581" s="3"/>
      <c r="N21581" s="3"/>
      <c r="O21581" s="3"/>
      <c r="P21581" s="3"/>
      <c r="Q21581" s="3"/>
      <c r="R21581" s="3"/>
      <c r="S21581" s="3"/>
    </row>
    <row r="21582" spans="5:19" x14ac:dyDescent="0.3">
      <c r="E21582"/>
      <c r="F21582"/>
      <c r="G21582" s="3"/>
      <c r="H21582" s="3"/>
      <c r="I21582" s="3"/>
      <c r="J21582" s="3"/>
      <c r="K21582" s="3"/>
      <c r="L21582" s="3"/>
      <c r="M21582" s="3"/>
      <c r="N21582" s="3"/>
      <c r="O21582" s="3"/>
      <c r="P21582" s="3"/>
      <c r="Q21582" s="3"/>
      <c r="R21582" s="3"/>
      <c r="S21582" s="3"/>
    </row>
    <row r="21583" spans="5:19" x14ac:dyDescent="0.3">
      <c r="E21583"/>
      <c r="F21583"/>
      <c r="G21583" s="3"/>
      <c r="H21583" s="3"/>
      <c r="I21583" s="3"/>
      <c r="J21583" s="3"/>
      <c r="K21583" s="3"/>
      <c r="L21583" s="3"/>
      <c r="M21583" s="3"/>
      <c r="N21583" s="3"/>
      <c r="O21583" s="3"/>
      <c r="P21583" s="3"/>
      <c r="Q21583" s="3"/>
      <c r="R21583" s="3"/>
      <c r="S21583" s="3"/>
    </row>
    <row r="21584" spans="5:19" x14ac:dyDescent="0.3">
      <c r="E21584"/>
      <c r="F21584"/>
      <c r="G21584" s="3"/>
      <c r="H21584" s="3"/>
      <c r="I21584" s="3"/>
      <c r="J21584" s="3"/>
      <c r="K21584" s="3"/>
      <c r="L21584" s="3"/>
      <c r="M21584" s="3"/>
      <c r="N21584" s="3"/>
      <c r="O21584" s="3"/>
      <c r="P21584" s="3"/>
      <c r="Q21584" s="3"/>
      <c r="R21584" s="3"/>
      <c r="S21584" s="3"/>
    </row>
    <row r="21585" spans="5:19" x14ac:dyDescent="0.3">
      <c r="E21585"/>
      <c r="F21585"/>
      <c r="G21585" s="3"/>
      <c r="H21585" s="3"/>
      <c r="I21585" s="3"/>
      <c r="J21585" s="3"/>
      <c r="K21585" s="3"/>
      <c r="L21585" s="3"/>
      <c r="M21585" s="3"/>
      <c r="N21585" s="3"/>
      <c r="O21585" s="3"/>
      <c r="P21585" s="3"/>
      <c r="Q21585" s="3"/>
      <c r="R21585" s="3"/>
      <c r="S21585" s="3"/>
    </row>
    <row r="21586" spans="5:19" x14ac:dyDescent="0.3">
      <c r="E21586"/>
      <c r="F21586"/>
      <c r="G21586" s="3"/>
      <c r="H21586" s="3"/>
      <c r="I21586" s="3"/>
      <c r="J21586" s="3"/>
      <c r="K21586" s="3"/>
      <c r="L21586" s="3"/>
      <c r="M21586" s="3"/>
      <c r="N21586" s="3"/>
      <c r="O21586" s="3"/>
      <c r="P21586" s="3"/>
      <c r="Q21586" s="3"/>
      <c r="R21586" s="3"/>
      <c r="S21586" s="3"/>
    </row>
    <row r="21587" spans="5:19" x14ac:dyDescent="0.3">
      <c r="E21587"/>
      <c r="F21587"/>
      <c r="G21587" s="3"/>
      <c r="H21587" s="3"/>
      <c r="I21587" s="3"/>
      <c r="J21587" s="3"/>
      <c r="K21587" s="3"/>
      <c r="L21587" s="3"/>
      <c r="M21587" s="3"/>
      <c r="N21587" s="3"/>
      <c r="O21587" s="3"/>
      <c r="P21587" s="3"/>
      <c r="Q21587" s="3"/>
      <c r="R21587" s="3"/>
      <c r="S21587" s="3"/>
    </row>
    <row r="21588" spans="5:19" x14ac:dyDescent="0.3">
      <c r="E21588"/>
      <c r="F21588"/>
      <c r="G21588" s="3"/>
      <c r="H21588" s="3"/>
      <c r="I21588" s="3"/>
      <c r="J21588" s="3"/>
      <c r="K21588" s="3"/>
      <c r="L21588" s="3"/>
      <c r="M21588" s="3"/>
      <c r="N21588" s="3"/>
      <c r="O21588" s="3"/>
      <c r="P21588" s="3"/>
      <c r="Q21588" s="3"/>
      <c r="R21588" s="3"/>
      <c r="S21588" s="3"/>
    </row>
    <row r="21589" spans="5:19" x14ac:dyDescent="0.3">
      <c r="E21589"/>
      <c r="F21589"/>
      <c r="G21589" s="3"/>
      <c r="H21589" s="3"/>
      <c r="I21589" s="3"/>
      <c r="J21589" s="3"/>
      <c r="K21589" s="3"/>
      <c r="L21589" s="3"/>
      <c r="M21589" s="3"/>
      <c r="N21589" s="3"/>
      <c r="O21589" s="3"/>
      <c r="P21589" s="3"/>
      <c r="Q21589" s="3"/>
      <c r="R21589" s="3"/>
      <c r="S21589" s="3"/>
    </row>
    <row r="21590" spans="5:19" x14ac:dyDescent="0.3">
      <c r="E21590"/>
      <c r="F21590"/>
      <c r="G21590" s="3"/>
      <c r="H21590" s="3"/>
      <c r="I21590" s="3"/>
      <c r="J21590" s="3"/>
      <c r="K21590" s="3"/>
      <c r="L21590" s="3"/>
      <c r="M21590" s="3"/>
      <c r="N21590" s="3"/>
      <c r="O21590" s="3"/>
      <c r="P21590" s="3"/>
      <c r="Q21590" s="3"/>
      <c r="R21590" s="3"/>
      <c r="S21590" s="3"/>
    </row>
    <row r="21591" spans="5:19" x14ac:dyDescent="0.3">
      <c r="E21591"/>
      <c r="F21591"/>
      <c r="G21591" s="3"/>
      <c r="H21591" s="3"/>
      <c r="I21591" s="3"/>
      <c r="J21591" s="3"/>
      <c r="K21591" s="3"/>
      <c r="L21591" s="3"/>
      <c r="M21591" s="3"/>
      <c r="N21591" s="3"/>
      <c r="O21591" s="3"/>
      <c r="P21591" s="3"/>
      <c r="Q21591" s="3"/>
      <c r="R21591" s="3"/>
      <c r="S21591" s="3"/>
    </row>
    <row r="21592" spans="5:19" x14ac:dyDescent="0.3">
      <c r="E21592"/>
      <c r="F21592"/>
      <c r="G21592" s="3"/>
      <c r="H21592" s="3"/>
      <c r="I21592" s="3"/>
      <c r="J21592" s="3"/>
      <c r="K21592" s="3"/>
      <c r="L21592" s="3"/>
      <c r="M21592" s="3"/>
      <c r="N21592" s="3"/>
      <c r="O21592" s="3"/>
      <c r="P21592" s="3"/>
      <c r="Q21592" s="3"/>
      <c r="R21592" s="3"/>
      <c r="S21592" s="3"/>
    </row>
    <row r="21593" spans="5:19" x14ac:dyDescent="0.3">
      <c r="E21593"/>
      <c r="F21593"/>
      <c r="G21593" s="3"/>
      <c r="H21593" s="3"/>
      <c r="I21593" s="3"/>
      <c r="J21593" s="3"/>
      <c r="K21593" s="3"/>
      <c r="L21593" s="3"/>
      <c r="M21593" s="3"/>
      <c r="N21593" s="3"/>
      <c r="O21593" s="3"/>
      <c r="P21593" s="3"/>
      <c r="Q21593" s="3"/>
      <c r="R21593" s="3"/>
      <c r="S21593" s="3"/>
    </row>
    <row r="21594" spans="5:19" x14ac:dyDescent="0.3">
      <c r="E21594"/>
      <c r="F21594"/>
      <c r="G21594" s="3"/>
      <c r="H21594" s="3"/>
      <c r="I21594" s="3"/>
      <c r="J21594" s="3"/>
      <c r="K21594" s="3"/>
      <c r="L21594" s="3"/>
      <c r="M21594" s="3"/>
      <c r="N21594" s="3"/>
      <c r="O21594" s="3"/>
      <c r="P21594" s="3"/>
      <c r="Q21594" s="3"/>
      <c r="R21594" s="3"/>
      <c r="S21594" s="3"/>
    </row>
    <row r="21595" spans="5:19" x14ac:dyDescent="0.3">
      <c r="E21595"/>
      <c r="F21595"/>
      <c r="G21595" s="3"/>
      <c r="H21595" s="3"/>
      <c r="I21595" s="3"/>
      <c r="J21595" s="3"/>
      <c r="K21595" s="3"/>
      <c r="L21595" s="3"/>
      <c r="M21595" s="3"/>
      <c r="N21595" s="3"/>
      <c r="O21595" s="3"/>
      <c r="P21595" s="3"/>
      <c r="Q21595" s="3"/>
      <c r="R21595" s="3"/>
      <c r="S21595" s="3"/>
    </row>
    <row r="21596" spans="5:19" x14ac:dyDescent="0.3">
      <c r="E21596"/>
      <c r="F21596"/>
      <c r="G21596" s="3"/>
      <c r="H21596" s="3"/>
      <c r="I21596" s="3"/>
      <c r="J21596" s="3"/>
      <c r="K21596" s="3"/>
      <c r="L21596" s="3"/>
      <c r="M21596" s="3"/>
      <c r="N21596" s="3"/>
      <c r="O21596" s="3"/>
      <c r="P21596" s="3"/>
      <c r="Q21596" s="3"/>
      <c r="R21596" s="3"/>
      <c r="S21596" s="3"/>
    </row>
    <row r="21597" spans="5:19" x14ac:dyDescent="0.3">
      <c r="E21597"/>
      <c r="F21597"/>
      <c r="G21597" s="3"/>
      <c r="H21597" s="3"/>
      <c r="I21597" s="3"/>
      <c r="J21597" s="3"/>
      <c r="K21597" s="3"/>
      <c r="L21597" s="3"/>
      <c r="M21597" s="3"/>
      <c r="N21597" s="3"/>
      <c r="O21597" s="3"/>
      <c r="P21597" s="3"/>
      <c r="Q21597" s="3"/>
      <c r="R21597" s="3"/>
      <c r="S21597" s="3"/>
    </row>
    <row r="21598" spans="5:19" x14ac:dyDescent="0.3">
      <c r="E21598"/>
      <c r="F21598"/>
      <c r="G21598" s="3"/>
      <c r="H21598" s="3"/>
      <c r="I21598" s="3"/>
      <c r="J21598" s="3"/>
      <c r="K21598" s="3"/>
      <c r="L21598" s="3"/>
      <c r="M21598" s="3"/>
      <c r="N21598" s="3"/>
      <c r="O21598" s="3"/>
      <c r="P21598" s="3"/>
      <c r="Q21598" s="3"/>
      <c r="R21598" s="3"/>
      <c r="S21598" s="3"/>
    </row>
    <row r="21599" spans="5:19" x14ac:dyDescent="0.3">
      <c r="E21599"/>
      <c r="F21599"/>
      <c r="G21599" s="3"/>
      <c r="H21599" s="3"/>
      <c r="I21599" s="3"/>
      <c r="J21599" s="3"/>
      <c r="K21599" s="3"/>
      <c r="L21599" s="3"/>
      <c r="M21599" s="3"/>
      <c r="N21599" s="3"/>
      <c r="O21599" s="3"/>
      <c r="P21599" s="3"/>
      <c r="Q21599" s="3"/>
      <c r="R21599" s="3"/>
      <c r="S21599" s="3"/>
    </row>
    <row r="21600" spans="5:19" x14ac:dyDescent="0.3">
      <c r="E21600"/>
      <c r="F21600"/>
      <c r="G21600" s="3"/>
      <c r="H21600" s="3"/>
      <c r="I21600" s="3"/>
      <c r="J21600" s="3"/>
      <c r="K21600" s="3"/>
      <c r="L21600" s="3"/>
      <c r="M21600" s="3"/>
      <c r="N21600" s="3"/>
      <c r="O21600" s="3"/>
      <c r="P21600" s="3"/>
      <c r="Q21600" s="3"/>
      <c r="R21600" s="3"/>
      <c r="S21600" s="3"/>
    </row>
    <row r="21601" spans="5:19" x14ac:dyDescent="0.3">
      <c r="E21601"/>
      <c r="F21601"/>
      <c r="G21601" s="3"/>
      <c r="H21601" s="3"/>
      <c r="I21601" s="3"/>
      <c r="J21601" s="3"/>
      <c r="K21601" s="3"/>
      <c r="L21601" s="3"/>
      <c r="M21601" s="3"/>
      <c r="N21601" s="3"/>
      <c r="O21601" s="3"/>
      <c r="P21601" s="3"/>
      <c r="Q21601" s="3"/>
      <c r="R21601" s="3"/>
      <c r="S21601" s="3"/>
    </row>
    <row r="21602" spans="5:19" x14ac:dyDescent="0.3">
      <c r="E21602"/>
      <c r="F21602"/>
      <c r="G21602" s="3"/>
      <c r="H21602" s="3"/>
      <c r="I21602" s="3"/>
      <c r="J21602" s="3"/>
      <c r="K21602" s="3"/>
      <c r="L21602" s="3"/>
      <c r="M21602" s="3"/>
      <c r="N21602" s="3"/>
      <c r="O21602" s="3"/>
      <c r="P21602" s="3"/>
      <c r="Q21602" s="3"/>
      <c r="R21602" s="3"/>
      <c r="S21602" s="3"/>
    </row>
    <row r="21603" spans="5:19" x14ac:dyDescent="0.3">
      <c r="E21603"/>
      <c r="F21603"/>
      <c r="G21603" s="3"/>
      <c r="H21603" s="3"/>
      <c r="I21603" s="3"/>
      <c r="J21603" s="3"/>
      <c r="K21603" s="3"/>
      <c r="L21603" s="3"/>
      <c r="M21603" s="3"/>
      <c r="N21603" s="3"/>
      <c r="O21603" s="3"/>
      <c r="P21603" s="3"/>
      <c r="Q21603" s="3"/>
      <c r="R21603" s="3"/>
      <c r="S21603" s="3"/>
    </row>
    <row r="21604" spans="5:19" x14ac:dyDescent="0.3">
      <c r="E21604"/>
      <c r="F21604"/>
      <c r="G21604" s="3"/>
      <c r="H21604" s="3"/>
      <c r="I21604" s="3"/>
      <c r="J21604" s="3"/>
      <c r="K21604" s="3"/>
      <c r="L21604" s="3"/>
      <c r="M21604" s="3"/>
      <c r="N21604" s="3"/>
      <c r="O21604" s="3"/>
      <c r="P21604" s="3"/>
      <c r="Q21604" s="3"/>
      <c r="R21604" s="3"/>
      <c r="S21604" s="3"/>
    </row>
    <row r="21605" spans="5:19" x14ac:dyDescent="0.3">
      <c r="E21605"/>
      <c r="F21605"/>
      <c r="G21605" s="3"/>
      <c r="H21605" s="3"/>
      <c r="I21605" s="3"/>
      <c r="J21605" s="3"/>
      <c r="K21605" s="3"/>
      <c r="L21605" s="3"/>
      <c r="M21605" s="3"/>
      <c r="N21605" s="3"/>
      <c r="O21605" s="3"/>
      <c r="P21605" s="3"/>
      <c r="Q21605" s="3"/>
      <c r="R21605" s="3"/>
      <c r="S21605" s="3"/>
    </row>
    <row r="21606" spans="5:19" x14ac:dyDescent="0.3">
      <c r="E21606"/>
      <c r="F21606"/>
      <c r="G21606" s="3"/>
      <c r="H21606" s="3"/>
      <c r="I21606" s="3"/>
      <c r="J21606" s="3"/>
      <c r="K21606" s="3"/>
      <c r="L21606" s="3"/>
      <c r="M21606" s="3"/>
      <c r="N21606" s="3"/>
      <c r="O21606" s="3"/>
      <c r="P21606" s="3"/>
      <c r="Q21606" s="3"/>
      <c r="R21606" s="3"/>
      <c r="S21606" s="3"/>
    </row>
    <row r="21607" spans="5:19" x14ac:dyDescent="0.3">
      <c r="E21607"/>
      <c r="F21607"/>
      <c r="G21607" s="3"/>
      <c r="H21607" s="3"/>
      <c r="I21607" s="3"/>
      <c r="J21607" s="3"/>
      <c r="K21607" s="3"/>
      <c r="L21607" s="3"/>
      <c r="M21607" s="3"/>
      <c r="N21607" s="3"/>
      <c r="O21607" s="3"/>
      <c r="P21607" s="3"/>
      <c r="Q21607" s="3"/>
      <c r="R21607" s="3"/>
      <c r="S21607" s="3"/>
    </row>
    <row r="21608" spans="5:19" x14ac:dyDescent="0.3">
      <c r="E21608"/>
      <c r="F21608"/>
      <c r="G21608" s="3"/>
      <c r="H21608" s="3"/>
      <c r="I21608" s="3"/>
      <c r="J21608" s="3"/>
      <c r="K21608" s="3"/>
      <c r="L21608" s="3"/>
      <c r="M21608" s="3"/>
      <c r="N21608" s="3"/>
      <c r="O21608" s="3"/>
      <c r="P21608" s="3"/>
      <c r="Q21608" s="3"/>
      <c r="R21608" s="3"/>
      <c r="S21608" s="3"/>
    </row>
    <row r="21609" spans="5:19" x14ac:dyDescent="0.3">
      <c r="E21609"/>
      <c r="F21609"/>
      <c r="G21609" s="3"/>
      <c r="H21609" s="3"/>
      <c r="I21609" s="3"/>
      <c r="J21609" s="3"/>
      <c r="K21609" s="3"/>
      <c r="L21609" s="3"/>
      <c r="M21609" s="3"/>
      <c r="N21609" s="3"/>
      <c r="O21609" s="3"/>
      <c r="P21609" s="3"/>
      <c r="Q21609" s="3"/>
      <c r="R21609" s="3"/>
      <c r="S21609" s="3"/>
    </row>
    <row r="21610" spans="5:19" x14ac:dyDescent="0.3">
      <c r="E21610"/>
      <c r="F21610"/>
      <c r="G21610" s="3"/>
      <c r="H21610" s="3"/>
      <c r="I21610" s="3"/>
      <c r="J21610" s="3"/>
      <c r="K21610" s="3"/>
      <c r="L21610" s="3"/>
      <c r="M21610" s="3"/>
      <c r="N21610" s="3"/>
      <c r="O21610" s="3"/>
      <c r="P21610" s="3"/>
      <c r="Q21610" s="3"/>
      <c r="R21610" s="3"/>
      <c r="S21610" s="3"/>
    </row>
    <row r="21611" spans="5:19" x14ac:dyDescent="0.3">
      <c r="E21611"/>
      <c r="F21611"/>
      <c r="G21611" s="3"/>
      <c r="H21611" s="3"/>
      <c r="I21611" s="3"/>
      <c r="J21611" s="3"/>
      <c r="K21611" s="3"/>
      <c r="L21611" s="3"/>
      <c r="M21611" s="3"/>
      <c r="N21611" s="3"/>
      <c r="O21611" s="3"/>
      <c r="P21611" s="3"/>
      <c r="Q21611" s="3"/>
      <c r="R21611" s="3"/>
      <c r="S21611" s="3"/>
    </row>
    <row r="21612" spans="5:19" x14ac:dyDescent="0.3">
      <c r="E21612"/>
      <c r="F21612"/>
      <c r="G21612" s="3"/>
      <c r="H21612" s="3"/>
      <c r="I21612" s="3"/>
      <c r="J21612" s="3"/>
      <c r="K21612" s="3"/>
      <c r="L21612" s="3"/>
      <c r="M21612" s="3"/>
      <c r="N21612" s="3"/>
      <c r="O21612" s="3"/>
      <c r="P21612" s="3"/>
      <c r="Q21612" s="3"/>
      <c r="R21612" s="3"/>
      <c r="S21612" s="3"/>
    </row>
    <row r="21613" spans="5:19" x14ac:dyDescent="0.3">
      <c r="E21613"/>
      <c r="F21613"/>
      <c r="G21613" s="3"/>
      <c r="H21613" s="3"/>
      <c r="I21613" s="3"/>
      <c r="J21613" s="3"/>
      <c r="K21613" s="3"/>
      <c r="L21613" s="3"/>
      <c r="M21613" s="3"/>
      <c r="N21613" s="3"/>
      <c r="O21613" s="3"/>
      <c r="P21613" s="3"/>
      <c r="Q21613" s="3"/>
      <c r="R21613" s="3"/>
      <c r="S21613" s="3"/>
    </row>
    <row r="21614" spans="5:19" x14ac:dyDescent="0.3">
      <c r="E21614"/>
      <c r="F21614"/>
      <c r="G21614" s="3"/>
      <c r="H21614" s="3"/>
      <c r="I21614" s="3"/>
      <c r="J21614" s="3"/>
      <c r="K21614" s="3"/>
      <c r="L21614" s="3"/>
      <c r="M21614" s="3"/>
      <c r="N21614" s="3"/>
      <c r="O21614" s="3"/>
      <c r="P21614" s="3"/>
      <c r="Q21614" s="3"/>
      <c r="R21614" s="3"/>
      <c r="S21614" s="3"/>
    </row>
    <row r="21615" spans="5:19" x14ac:dyDescent="0.3">
      <c r="E21615"/>
      <c r="F21615"/>
      <c r="G21615" s="3"/>
      <c r="H21615" s="3"/>
      <c r="I21615" s="3"/>
      <c r="J21615" s="3"/>
      <c r="K21615" s="3"/>
      <c r="L21615" s="3"/>
      <c r="M21615" s="3"/>
      <c r="N21615" s="3"/>
      <c r="O21615" s="3"/>
      <c r="P21615" s="3"/>
      <c r="Q21615" s="3"/>
      <c r="R21615" s="3"/>
      <c r="S21615" s="3"/>
    </row>
    <row r="21616" spans="5:19" x14ac:dyDescent="0.3">
      <c r="E21616"/>
      <c r="F21616"/>
      <c r="G21616" s="3"/>
      <c r="H21616" s="3"/>
      <c r="I21616" s="3"/>
      <c r="J21616" s="3"/>
      <c r="K21616" s="3"/>
      <c r="L21616" s="3"/>
      <c r="M21616" s="3"/>
      <c r="N21616" s="3"/>
      <c r="O21616" s="3"/>
      <c r="P21616" s="3"/>
      <c r="Q21616" s="3"/>
      <c r="R21616" s="3"/>
      <c r="S21616" s="3"/>
    </row>
    <row r="21617" spans="5:19" x14ac:dyDescent="0.3">
      <c r="E21617"/>
      <c r="F21617"/>
      <c r="G21617" s="3"/>
      <c r="H21617" s="3"/>
      <c r="I21617" s="3"/>
      <c r="J21617" s="3"/>
      <c r="K21617" s="3"/>
      <c r="L21617" s="3"/>
      <c r="M21617" s="3"/>
      <c r="N21617" s="3"/>
      <c r="O21617" s="3"/>
      <c r="P21617" s="3"/>
      <c r="Q21617" s="3"/>
      <c r="R21617" s="3"/>
      <c r="S21617" s="3"/>
    </row>
    <row r="21618" spans="5:19" x14ac:dyDescent="0.3">
      <c r="E21618"/>
      <c r="F21618"/>
      <c r="G21618" s="3"/>
      <c r="H21618" s="3"/>
      <c r="I21618" s="3"/>
      <c r="J21618" s="3"/>
      <c r="K21618" s="3"/>
      <c r="L21618" s="3"/>
      <c r="M21618" s="3"/>
      <c r="N21618" s="3"/>
      <c r="O21618" s="3"/>
      <c r="P21618" s="3"/>
      <c r="Q21618" s="3"/>
      <c r="R21618" s="3"/>
      <c r="S21618" s="3"/>
    </row>
    <row r="21619" spans="5:19" x14ac:dyDescent="0.3">
      <c r="E21619"/>
      <c r="F21619"/>
      <c r="G21619" s="3"/>
      <c r="H21619" s="3"/>
      <c r="I21619" s="3"/>
      <c r="J21619" s="3"/>
      <c r="K21619" s="3"/>
      <c r="L21619" s="3"/>
      <c r="M21619" s="3"/>
      <c r="N21619" s="3"/>
      <c r="O21619" s="3"/>
      <c r="P21619" s="3"/>
      <c r="Q21619" s="3"/>
      <c r="R21619" s="3"/>
      <c r="S21619" s="3"/>
    </row>
    <row r="21620" spans="5:19" x14ac:dyDescent="0.3">
      <c r="E21620"/>
      <c r="F21620"/>
      <c r="G21620" s="3"/>
      <c r="H21620" s="3"/>
      <c r="I21620" s="3"/>
      <c r="J21620" s="3"/>
      <c r="K21620" s="3"/>
      <c r="L21620" s="3"/>
      <c r="M21620" s="3"/>
      <c r="N21620" s="3"/>
      <c r="O21620" s="3"/>
      <c r="P21620" s="3"/>
      <c r="Q21620" s="3"/>
      <c r="R21620" s="3"/>
      <c r="S21620" s="3"/>
    </row>
    <row r="21621" spans="5:19" x14ac:dyDescent="0.3">
      <c r="E21621"/>
      <c r="F21621"/>
      <c r="G21621" s="3"/>
      <c r="H21621" s="3"/>
      <c r="I21621" s="3"/>
      <c r="J21621" s="3"/>
      <c r="K21621" s="3"/>
      <c r="L21621" s="3"/>
      <c r="M21621" s="3"/>
      <c r="N21621" s="3"/>
      <c r="O21621" s="3"/>
      <c r="P21621" s="3"/>
      <c r="Q21621" s="3"/>
      <c r="R21621" s="3"/>
      <c r="S21621" s="3"/>
    </row>
    <row r="21622" spans="5:19" x14ac:dyDescent="0.3">
      <c r="E21622"/>
      <c r="F21622"/>
      <c r="G21622" s="3"/>
      <c r="H21622" s="3"/>
      <c r="I21622" s="3"/>
      <c r="J21622" s="3"/>
      <c r="K21622" s="3"/>
      <c r="L21622" s="3"/>
      <c r="M21622" s="3"/>
      <c r="N21622" s="3"/>
      <c r="O21622" s="3"/>
      <c r="P21622" s="3"/>
      <c r="Q21622" s="3"/>
      <c r="R21622" s="3"/>
      <c r="S21622" s="3"/>
    </row>
    <row r="21623" spans="5:19" x14ac:dyDescent="0.3">
      <c r="E21623"/>
      <c r="F21623"/>
      <c r="G21623" s="3"/>
      <c r="H21623" s="3"/>
      <c r="I21623" s="3"/>
      <c r="J21623" s="3"/>
      <c r="K21623" s="3"/>
      <c r="L21623" s="3"/>
      <c r="M21623" s="3"/>
      <c r="N21623" s="3"/>
      <c r="O21623" s="3"/>
      <c r="P21623" s="3"/>
      <c r="Q21623" s="3"/>
      <c r="R21623" s="3"/>
      <c r="S21623" s="3"/>
    </row>
    <row r="21624" spans="5:19" x14ac:dyDescent="0.3">
      <c r="E21624"/>
      <c r="F21624"/>
      <c r="G21624" s="3"/>
      <c r="H21624" s="3"/>
      <c r="I21624" s="3"/>
      <c r="J21624" s="3"/>
      <c r="K21624" s="3"/>
      <c r="L21624" s="3"/>
      <c r="M21624" s="3"/>
      <c r="N21624" s="3"/>
      <c r="O21624" s="3"/>
      <c r="P21624" s="3"/>
      <c r="Q21624" s="3"/>
      <c r="R21624" s="3"/>
      <c r="S21624" s="3"/>
    </row>
    <row r="21625" spans="5:19" x14ac:dyDescent="0.3">
      <c r="E21625"/>
      <c r="F21625"/>
      <c r="G21625" s="3"/>
      <c r="H21625" s="3"/>
      <c r="I21625" s="3"/>
      <c r="J21625" s="3"/>
      <c r="K21625" s="3"/>
      <c r="L21625" s="3"/>
      <c r="M21625" s="3"/>
      <c r="N21625" s="3"/>
      <c r="O21625" s="3"/>
      <c r="P21625" s="3"/>
      <c r="Q21625" s="3"/>
      <c r="R21625" s="3"/>
      <c r="S21625" s="3"/>
    </row>
    <row r="21626" spans="5:19" x14ac:dyDescent="0.3">
      <c r="E21626"/>
      <c r="F21626"/>
      <c r="G21626" s="3"/>
      <c r="H21626" s="3"/>
      <c r="I21626" s="3"/>
      <c r="J21626" s="3"/>
      <c r="K21626" s="3"/>
      <c r="L21626" s="3"/>
      <c r="M21626" s="3"/>
      <c r="N21626" s="3"/>
      <c r="O21626" s="3"/>
      <c r="P21626" s="3"/>
      <c r="Q21626" s="3"/>
      <c r="R21626" s="3"/>
      <c r="S21626" s="3"/>
    </row>
    <row r="21627" spans="5:19" x14ac:dyDescent="0.3">
      <c r="E21627"/>
      <c r="F21627"/>
      <c r="G21627" s="3"/>
      <c r="H21627" s="3"/>
      <c r="I21627" s="3"/>
      <c r="J21627" s="3"/>
      <c r="K21627" s="3"/>
      <c r="L21627" s="3"/>
      <c r="M21627" s="3"/>
      <c r="N21627" s="3"/>
      <c r="O21627" s="3"/>
      <c r="P21627" s="3"/>
      <c r="Q21627" s="3"/>
      <c r="R21627" s="3"/>
      <c r="S21627" s="3"/>
    </row>
    <row r="21628" spans="5:19" x14ac:dyDescent="0.3">
      <c r="E21628"/>
      <c r="F21628"/>
      <c r="G21628" s="3"/>
      <c r="H21628" s="3"/>
      <c r="I21628" s="3"/>
      <c r="J21628" s="3"/>
      <c r="K21628" s="3"/>
      <c r="L21628" s="3"/>
      <c r="M21628" s="3"/>
      <c r="N21628" s="3"/>
      <c r="O21628" s="3"/>
      <c r="P21628" s="3"/>
      <c r="Q21628" s="3"/>
      <c r="R21628" s="3"/>
      <c r="S21628" s="3"/>
    </row>
    <row r="21629" spans="5:19" x14ac:dyDescent="0.3">
      <c r="E21629"/>
      <c r="F21629"/>
      <c r="G21629" s="3"/>
      <c r="H21629" s="3"/>
      <c r="I21629" s="3"/>
      <c r="J21629" s="3"/>
      <c r="K21629" s="3"/>
      <c r="L21629" s="3"/>
      <c r="M21629" s="3"/>
      <c r="N21629" s="3"/>
      <c r="O21629" s="3"/>
      <c r="P21629" s="3"/>
      <c r="Q21629" s="3"/>
      <c r="R21629" s="3"/>
      <c r="S21629" s="3"/>
    </row>
    <row r="21630" spans="5:19" x14ac:dyDescent="0.3">
      <c r="E21630"/>
      <c r="F21630"/>
      <c r="G21630" s="3"/>
      <c r="H21630" s="3"/>
      <c r="I21630" s="3"/>
      <c r="J21630" s="3"/>
      <c r="K21630" s="3"/>
      <c r="L21630" s="3"/>
      <c r="M21630" s="3"/>
      <c r="N21630" s="3"/>
      <c r="O21630" s="3"/>
      <c r="P21630" s="3"/>
      <c r="Q21630" s="3"/>
      <c r="R21630" s="3"/>
      <c r="S21630" s="3"/>
    </row>
    <row r="21631" spans="5:19" x14ac:dyDescent="0.3">
      <c r="E21631"/>
      <c r="F21631"/>
      <c r="G21631" s="3"/>
      <c r="H21631" s="3"/>
      <c r="I21631" s="3"/>
      <c r="J21631" s="3"/>
      <c r="K21631" s="3"/>
      <c r="L21631" s="3"/>
      <c r="M21631" s="3"/>
      <c r="N21631" s="3"/>
      <c r="O21631" s="3"/>
      <c r="P21631" s="3"/>
      <c r="Q21631" s="3"/>
      <c r="R21631" s="3"/>
      <c r="S21631" s="3"/>
    </row>
    <row r="21632" spans="5:19" x14ac:dyDescent="0.3">
      <c r="E21632"/>
      <c r="F21632"/>
      <c r="G21632" s="3"/>
      <c r="H21632" s="3"/>
      <c r="I21632" s="3"/>
      <c r="J21632" s="3"/>
      <c r="K21632" s="3"/>
      <c r="L21632" s="3"/>
      <c r="M21632" s="3"/>
      <c r="N21632" s="3"/>
      <c r="O21632" s="3"/>
      <c r="P21632" s="3"/>
      <c r="Q21632" s="3"/>
      <c r="R21632" s="3"/>
      <c r="S21632" s="3"/>
    </row>
    <row r="21633" spans="5:19" x14ac:dyDescent="0.3">
      <c r="E21633"/>
      <c r="F21633"/>
      <c r="G21633" s="3"/>
      <c r="H21633" s="3"/>
      <c r="I21633" s="3"/>
      <c r="J21633" s="3"/>
      <c r="K21633" s="3"/>
      <c r="L21633" s="3"/>
      <c r="M21633" s="3"/>
      <c r="N21633" s="3"/>
      <c r="O21633" s="3"/>
      <c r="P21633" s="3"/>
      <c r="Q21633" s="3"/>
      <c r="R21633" s="3"/>
      <c r="S21633" s="3"/>
    </row>
    <row r="21634" spans="5:19" x14ac:dyDescent="0.3">
      <c r="E21634"/>
      <c r="F21634"/>
      <c r="G21634" s="3"/>
      <c r="H21634" s="3"/>
      <c r="I21634" s="3"/>
      <c r="J21634" s="3"/>
      <c r="K21634" s="3"/>
      <c r="L21634" s="3"/>
      <c r="M21634" s="3"/>
      <c r="N21634" s="3"/>
      <c r="O21634" s="3"/>
      <c r="P21634" s="3"/>
      <c r="Q21634" s="3"/>
      <c r="R21634" s="3"/>
      <c r="S21634" s="3"/>
    </row>
    <row r="21635" spans="5:19" x14ac:dyDescent="0.3">
      <c r="E21635"/>
      <c r="F21635"/>
      <c r="G21635" s="3"/>
      <c r="H21635" s="3"/>
      <c r="I21635" s="3"/>
      <c r="J21635" s="3"/>
      <c r="K21635" s="3"/>
      <c r="L21635" s="3"/>
      <c r="M21635" s="3"/>
      <c r="N21635" s="3"/>
      <c r="O21635" s="3"/>
      <c r="P21635" s="3"/>
      <c r="Q21635" s="3"/>
      <c r="R21635" s="3"/>
      <c r="S21635" s="3"/>
    </row>
    <row r="21636" spans="5:19" x14ac:dyDescent="0.3">
      <c r="E21636"/>
      <c r="F21636"/>
      <c r="G21636" s="3"/>
      <c r="H21636" s="3"/>
      <c r="I21636" s="3"/>
      <c r="J21636" s="3"/>
      <c r="K21636" s="3"/>
      <c r="L21636" s="3"/>
      <c r="M21636" s="3"/>
      <c r="N21636" s="3"/>
      <c r="O21636" s="3"/>
      <c r="P21636" s="3"/>
      <c r="Q21636" s="3"/>
      <c r="R21636" s="3"/>
      <c r="S21636" s="3"/>
    </row>
    <row r="21637" spans="5:19" x14ac:dyDescent="0.3">
      <c r="E21637"/>
      <c r="F21637"/>
      <c r="G21637" s="3"/>
      <c r="H21637" s="3"/>
      <c r="I21637" s="3"/>
      <c r="J21637" s="3"/>
      <c r="K21637" s="3"/>
      <c r="L21637" s="3"/>
      <c r="M21637" s="3"/>
      <c r="N21637" s="3"/>
      <c r="O21637" s="3"/>
      <c r="P21637" s="3"/>
      <c r="Q21637" s="3"/>
      <c r="R21637" s="3"/>
      <c r="S21637" s="3"/>
    </row>
    <row r="21638" spans="5:19" x14ac:dyDescent="0.3">
      <c r="E21638"/>
      <c r="F21638"/>
      <c r="G21638" s="3"/>
      <c r="H21638" s="3"/>
      <c r="I21638" s="3"/>
      <c r="J21638" s="3"/>
      <c r="K21638" s="3"/>
      <c r="L21638" s="3"/>
      <c r="M21638" s="3"/>
      <c r="N21638" s="3"/>
      <c r="O21638" s="3"/>
      <c r="P21638" s="3"/>
      <c r="Q21638" s="3"/>
      <c r="R21638" s="3"/>
      <c r="S21638" s="3"/>
    </row>
    <row r="21639" spans="5:19" x14ac:dyDescent="0.3">
      <c r="E21639"/>
      <c r="F21639"/>
      <c r="G21639" s="3"/>
      <c r="H21639" s="3"/>
      <c r="I21639" s="3"/>
      <c r="J21639" s="3"/>
      <c r="K21639" s="3"/>
      <c r="L21639" s="3"/>
      <c r="M21639" s="3"/>
      <c r="N21639" s="3"/>
      <c r="O21639" s="3"/>
      <c r="P21639" s="3"/>
      <c r="Q21639" s="3"/>
      <c r="R21639" s="3"/>
      <c r="S21639" s="3"/>
    </row>
    <row r="21640" spans="5:19" x14ac:dyDescent="0.3">
      <c r="E21640"/>
      <c r="F21640"/>
      <c r="G21640" s="3"/>
      <c r="H21640" s="3"/>
      <c r="I21640" s="3"/>
      <c r="J21640" s="3"/>
      <c r="K21640" s="3"/>
      <c r="L21640" s="3"/>
      <c r="M21640" s="3"/>
      <c r="N21640" s="3"/>
      <c r="O21640" s="3"/>
      <c r="P21640" s="3"/>
      <c r="Q21640" s="3"/>
      <c r="R21640" s="3"/>
      <c r="S21640" s="3"/>
    </row>
    <row r="21641" spans="5:19" x14ac:dyDescent="0.3">
      <c r="E21641"/>
      <c r="F21641"/>
      <c r="G21641" s="3"/>
      <c r="H21641" s="3"/>
      <c r="I21641" s="3"/>
      <c r="J21641" s="3"/>
      <c r="K21641" s="3"/>
      <c r="L21641" s="3"/>
      <c r="M21641" s="3"/>
      <c r="N21641" s="3"/>
      <c r="O21641" s="3"/>
      <c r="P21641" s="3"/>
      <c r="Q21641" s="3"/>
      <c r="R21641" s="3"/>
      <c r="S21641" s="3"/>
    </row>
    <row r="21642" spans="5:19" x14ac:dyDescent="0.3">
      <c r="E21642"/>
      <c r="F21642"/>
      <c r="G21642" s="3"/>
      <c r="H21642" s="3"/>
      <c r="I21642" s="3"/>
      <c r="J21642" s="3"/>
      <c r="K21642" s="3"/>
      <c r="L21642" s="3"/>
      <c r="M21642" s="3"/>
      <c r="N21642" s="3"/>
      <c r="O21642" s="3"/>
      <c r="P21642" s="3"/>
      <c r="Q21642" s="3"/>
      <c r="R21642" s="3"/>
      <c r="S21642" s="3"/>
    </row>
    <row r="21643" spans="5:19" x14ac:dyDescent="0.3">
      <c r="E21643"/>
      <c r="F21643"/>
      <c r="G21643" s="3"/>
      <c r="H21643" s="3"/>
      <c r="I21643" s="3"/>
      <c r="J21643" s="3"/>
      <c r="K21643" s="3"/>
      <c r="L21643" s="3"/>
      <c r="M21643" s="3"/>
      <c r="N21643" s="3"/>
      <c r="O21643" s="3"/>
      <c r="P21643" s="3"/>
      <c r="Q21643" s="3"/>
      <c r="R21643" s="3"/>
      <c r="S21643" s="3"/>
    </row>
    <row r="21644" spans="5:19" x14ac:dyDescent="0.3">
      <c r="E21644"/>
      <c r="F21644"/>
      <c r="G21644" s="3"/>
      <c r="H21644" s="3"/>
      <c r="I21644" s="3"/>
      <c r="J21644" s="3"/>
      <c r="K21644" s="3"/>
      <c r="L21644" s="3"/>
      <c r="M21644" s="3"/>
      <c r="N21644" s="3"/>
      <c r="O21644" s="3"/>
      <c r="P21644" s="3"/>
      <c r="Q21644" s="3"/>
      <c r="R21644" s="3"/>
      <c r="S21644" s="3"/>
    </row>
    <row r="21645" spans="5:19" x14ac:dyDescent="0.3">
      <c r="E21645"/>
      <c r="F21645"/>
      <c r="G21645" s="3"/>
      <c r="H21645" s="3"/>
      <c r="I21645" s="3"/>
      <c r="J21645" s="3"/>
      <c r="K21645" s="3"/>
      <c r="L21645" s="3"/>
      <c r="M21645" s="3"/>
      <c r="N21645" s="3"/>
      <c r="O21645" s="3"/>
      <c r="P21645" s="3"/>
      <c r="Q21645" s="3"/>
      <c r="R21645" s="3"/>
      <c r="S21645" s="3"/>
    </row>
    <row r="21646" spans="5:19" x14ac:dyDescent="0.3">
      <c r="E21646"/>
      <c r="F21646"/>
      <c r="G21646" s="3"/>
      <c r="H21646" s="3"/>
      <c r="I21646" s="3"/>
      <c r="J21646" s="3"/>
      <c r="K21646" s="3"/>
      <c r="L21646" s="3"/>
      <c r="M21646" s="3"/>
      <c r="N21646" s="3"/>
      <c r="O21646" s="3"/>
      <c r="P21646" s="3"/>
      <c r="Q21646" s="3"/>
      <c r="R21646" s="3"/>
      <c r="S21646" s="3"/>
    </row>
    <row r="21647" spans="5:19" x14ac:dyDescent="0.3">
      <c r="E21647"/>
      <c r="F21647"/>
      <c r="G21647" s="3"/>
      <c r="H21647" s="3"/>
      <c r="I21647" s="3"/>
      <c r="J21647" s="3"/>
      <c r="K21647" s="3"/>
      <c r="L21647" s="3"/>
      <c r="M21647" s="3"/>
      <c r="N21647" s="3"/>
      <c r="O21647" s="3"/>
      <c r="P21647" s="3"/>
      <c r="Q21647" s="3"/>
      <c r="R21647" s="3"/>
      <c r="S21647" s="3"/>
    </row>
    <row r="21648" spans="5:19" x14ac:dyDescent="0.3">
      <c r="E21648"/>
      <c r="F21648"/>
      <c r="G21648" s="3"/>
      <c r="H21648" s="3"/>
      <c r="I21648" s="3"/>
      <c r="J21648" s="3"/>
      <c r="K21648" s="3"/>
      <c r="L21648" s="3"/>
      <c r="M21648" s="3"/>
      <c r="N21648" s="3"/>
      <c r="O21648" s="3"/>
      <c r="P21648" s="3"/>
      <c r="Q21648" s="3"/>
      <c r="R21648" s="3"/>
      <c r="S21648" s="3"/>
    </row>
    <row r="21649" spans="5:19" x14ac:dyDescent="0.3">
      <c r="E21649"/>
      <c r="F21649"/>
      <c r="G21649" s="3"/>
      <c r="H21649" s="3"/>
      <c r="I21649" s="3"/>
      <c r="J21649" s="3"/>
      <c r="K21649" s="3"/>
      <c r="L21649" s="3"/>
      <c r="M21649" s="3"/>
      <c r="N21649" s="3"/>
      <c r="O21649" s="3"/>
      <c r="P21649" s="3"/>
      <c r="Q21649" s="3"/>
      <c r="R21649" s="3"/>
      <c r="S21649" s="3"/>
    </row>
    <row r="21650" spans="5:19" x14ac:dyDescent="0.3">
      <c r="E21650"/>
      <c r="F21650"/>
      <c r="G21650" s="3"/>
      <c r="H21650" s="3"/>
      <c r="I21650" s="3"/>
      <c r="J21650" s="3"/>
      <c r="K21650" s="3"/>
      <c r="L21650" s="3"/>
      <c r="M21650" s="3"/>
      <c r="N21650" s="3"/>
      <c r="O21650" s="3"/>
      <c r="P21650" s="3"/>
      <c r="Q21650" s="3"/>
      <c r="R21650" s="3"/>
      <c r="S21650" s="3"/>
    </row>
    <row r="21651" spans="5:19" x14ac:dyDescent="0.3">
      <c r="E21651"/>
      <c r="F21651"/>
      <c r="G21651" s="3"/>
      <c r="H21651" s="3"/>
      <c r="I21651" s="3"/>
      <c r="J21651" s="3"/>
      <c r="K21651" s="3"/>
      <c r="L21651" s="3"/>
      <c r="M21651" s="3"/>
      <c r="N21651" s="3"/>
      <c r="O21651" s="3"/>
      <c r="P21651" s="3"/>
      <c r="Q21651" s="3"/>
      <c r="R21651" s="3"/>
      <c r="S21651" s="3"/>
    </row>
    <row r="21652" spans="5:19" x14ac:dyDescent="0.3">
      <c r="E21652"/>
      <c r="F21652"/>
      <c r="G21652" s="3"/>
      <c r="H21652" s="3"/>
      <c r="I21652" s="3"/>
      <c r="J21652" s="3"/>
      <c r="K21652" s="3"/>
      <c r="L21652" s="3"/>
      <c r="M21652" s="3"/>
      <c r="N21652" s="3"/>
      <c r="O21652" s="3"/>
      <c r="P21652" s="3"/>
      <c r="Q21652" s="3"/>
      <c r="R21652" s="3"/>
      <c r="S21652" s="3"/>
    </row>
    <row r="21653" spans="5:19" x14ac:dyDescent="0.3">
      <c r="E21653"/>
      <c r="F21653"/>
      <c r="G21653" s="3"/>
      <c r="H21653" s="3"/>
      <c r="I21653" s="3"/>
      <c r="J21653" s="3"/>
      <c r="K21653" s="3"/>
      <c r="L21653" s="3"/>
      <c r="M21653" s="3"/>
      <c r="N21653" s="3"/>
      <c r="O21653" s="3"/>
      <c r="P21653" s="3"/>
      <c r="Q21653" s="3"/>
      <c r="R21653" s="3"/>
      <c r="S21653" s="3"/>
    </row>
    <row r="21654" spans="5:19" x14ac:dyDescent="0.3">
      <c r="E21654"/>
      <c r="F21654"/>
      <c r="G21654" s="3"/>
      <c r="H21654" s="3"/>
      <c r="I21654" s="3"/>
      <c r="J21654" s="3"/>
      <c r="K21654" s="3"/>
      <c r="L21654" s="3"/>
      <c r="M21654" s="3"/>
      <c r="N21654" s="3"/>
      <c r="O21654" s="3"/>
      <c r="P21654" s="3"/>
      <c r="Q21654" s="3"/>
      <c r="R21654" s="3"/>
      <c r="S21654" s="3"/>
    </row>
    <row r="21655" spans="5:19" x14ac:dyDescent="0.3">
      <c r="E21655"/>
      <c r="F21655"/>
      <c r="G21655" s="3"/>
      <c r="H21655" s="3"/>
      <c r="I21655" s="3"/>
      <c r="J21655" s="3"/>
      <c r="K21655" s="3"/>
      <c r="L21655" s="3"/>
      <c r="M21655" s="3"/>
      <c r="N21655" s="3"/>
      <c r="O21655" s="3"/>
      <c r="P21655" s="3"/>
      <c r="Q21655" s="3"/>
      <c r="R21655" s="3"/>
      <c r="S21655" s="3"/>
    </row>
    <row r="21656" spans="5:19" x14ac:dyDescent="0.3">
      <c r="E21656"/>
      <c r="F21656"/>
      <c r="G21656" s="3"/>
      <c r="H21656" s="3"/>
      <c r="I21656" s="3"/>
      <c r="J21656" s="3"/>
      <c r="K21656" s="3"/>
      <c r="L21656" s="3"/>
      <c r="M21656" s="3"/>
      <c r="N21656" s="3"/>
      <c r="O21656" s="3"/>
      <c r="P21656" s="3"/>
      <c r="Q21656" s="3"/>
      <c r="R21656" s="3"/>
      <c r="S21656" s="3"/>
    </row>
    <row r="21657" spans="5:19" x14ac:dyDescent="0.3">
      <c r="E21657"/>
      <c r="F21657"/>
      <c r="G21657" s="3"/>
      <c r="H21657" s="3"/>
      <c r="I21657" s="3"/>
      <c r="J21657" s="3"/>
      <c r="K21657" s="3"/>
      <c r="L21657" s="3"/>
      <c r="M21657" s="3"/>
      <c r="N21657" s="3"/>
      <c r="O21657" s="3"/>
      <c r="P21657" s="3"/>
      <c r="Q21657" s="3"/>
      <c r="R21657" s="3"/>
      <c r="S21657" s="3"/>
    </row>
    <row r="21658" spans="5:19" x14ac:dyDescent="0.3">
      <c r="E21658"/>
      <c r="F21658"/>
      <c r="G21658" s="3"/>
      <c r="H21658" s="3"/>
      <c r="I21658" s="3"/>
      <c r="J21658" s="3"/>
      <c r="K21658" s="3"/>
      <c r="L21658" s="3"/>
      <c r="M21658" s="3"/>
      <c r="N21658" s="3"/>
      <c r="O21658" s="3"/>
      <c r="P21658" s="3"/>
      <c r="Q21658" s="3"/>
      <c r="R21658" s="3"/>
      <c r="S21658" s="3"/>
    </row>
    <row r="21659" spans="5:19" x14ac:dyDescent="0.3">
      <c r="E21659"/>
      <c r="F21659"/>
      <c r="G21659" s="3"/>
      <c r="H21659" s="3"/>
      <c r="I21659" s="3"/>
      <c r="J21659" s="3"/>
      <c r="K21659" s="3"/>
      <c r="L21659" s="3"/>
      <c r="M21659" s="3"/>
      <c r="N21659" s="3"/>
      <c r="O21659" s="3"/>
      <c r="P21659" s="3"/>
      <c r="Q21659" s="3"/>
      <c r="R21659" s="3"/>
      <c r="S21659" s="3"/>
    </row>
    <row r="21660" spans="5:19" x14ac:dyDescent="0.3">
      <c r="E21660"/>
      <c r="F21660"/>
      <c r="G21660" s="3"/>
      <c r="H21660" s="3"/>
      <c r="I21660" s="3"/>
      <c r="J21660" s="3"/>
      <c r="K21660" s="3"/>
      <c r="L21660" s="3"/>
      <c r="M21660" s="3"/>
      <c r="N21660" s="3"/>
      <c r="O21660" s="3"/>
      <c r="P21660" s="3"/>
      <c r="Q21660" s="3"/>
      <c r="R21660" s="3"/>
      <c r="S21660" s="3"/>
    </row>
    <row r="21661" spans="5:19" x14ac:dyDescent="0.3">
      <c r="E21661"/>
      <c r="F21661"/>
      <c r="G21661" s="3"/>
      <c r="H21661" s="3"/>
      <c r="I21661" s="3"/>
      <c r="J21661" s="3"/>
      <c r="K21661" s="3"/>
      <c r="L21661" s="3"/>
      <c r="M21661" s="3"/>
      <c r="N21661" s="3"/>
      <c r="O21661" s="3"/>
      <c r="P21661" s="3"/>
      <c r="Q21661" s="3"/>
      <c r="R21661" s="3"/>
      <c r="S21661" s="3"/>
    </row>
    <row r="21662" spans="5:19" x14ac:dyDescent="0.3">
      <c r="E21662"/>
      <c r="F21662"/>
      <c r="G21662" s="3"/>
      <c r="H21662" s="3"/>
      <c r="I21662" s="3"/>
      <c r="J21662" s="3"/>
      <c r="K21662" s="3"/>
      <c r="L21662" s="3"/>
      <c r="M21662" s="3"/>
      <c r="N21662" s="3"/>
      <c r="O21662" s="3"/>
      <c r="P21662" s="3"/>
      <c r="Q21662" s="3"/>
      <c r="R21662" s="3"/>
      <c r="S21662" s="3"/>
    </row>
    <row r="21663" spans="5:19" x14ac:dyDescent="0.3">
      <c r="E21663"/>
      <c r="F21663"/>
      <c r="G21663" s="3"/>
      <c r="H21663" s="3"/>
      <c r="I21663" s="3"/>
      <c r="J21663" s="3"/>
      <c r="K21663" s="3"/>
      <c r="L21663" s="3"/>
      <c r="M21663" s="3"/>
      <c r="N21663" s="3"/>
      <c r="O21663" s="3"/>
      <c r="P21663" s="3"/>
      <c r="Q21663" s="3"/>
      <c r="R21663" s="3"/>
      <c r="S21663" s="3"/>
    </row>
    <row r="21664" spans="5:19" x14ac:dyDescent="0.3">
      <c r="E21664"/>
      <c r="F21664"/>
      <c r="G21664" s="3"/>
      <c r="H21664" s="3"/>
      <c r="I21664" s="3"/>
      <c r="J21664" s="3"/>
      <c r="K21664" s="3"/>
      <c r="L21664" s="3"/>
      <c r="M21664" s="3"/>
      <c r="N21664" s="3"/>
      <c r="O21664" s="3"/>
      <c r="P21664" s="3"/>
      <c r="Q21664" s="3"/>
      <c r="R21664" s="3"/>
      <c r="S21664" s="3"/>
    </row>
    <row r="21665" spans="5:19" x14ac:dyDescent="0.3">
      <c r="E21665"/>
      <c r="F21665"/>
      <c r="G21665" s="3"/>
      <c r="H21665" s="3"/>
      <c r="I21665" s="3"/>
      <c r="J21665" s="3"/>
      <c r="K21665" s="3"/>
      <c r="L21665" s="3"/>
      <c r="M21665" s="3"/>
      <c r="N21665" s="3"/>
      <c r="O21665" s="3"/>
      <c r="P21665" s="3"/>
      <c r="Q21665" s="3"/>
      <c r="R21665" s="3"/>
      <c r="S21665" s="3"/>
    </row>
    <row r="21666" spans="5:19" x14ac:dyDescent="0.3">
      <c r="E21666"/>
      <c r="F21666"/>
      <c r="G21666" s="3"/>
      <c r="H21666" s="3"/>
      <c r="I21666" s="3"/>
      <c r="J21666" s="3"/>
      <c r="K21666" s="3"/>
      <c r="L21666" s="3"/>
      <c r="M21666" s="3"/>
      <c r="N21666" s="3"/>
      <c r="O21666" s="3"/>
      <c r="P21666" s="3"/>
      <c r="Q21666" s="3"/>
      <c r="R21666" s="3"/>
      <c r="S21666" s="3"/>
    </row>
    <row r="21667" spans="5:19" x14ac:dyDescent="0.3">
      <c r="E21667"/>
      <c r="F21667"/>
      <c r="G21667" s="3"/>
      <c r="H21667" s="3"/>
      <c r="I21667" s="3"/>
      <c r="J21667" s="3"/>
      <c r="K21667" s="3"/>
      <c r="L21667" s="3"/>
      <c r="M21667" s="3"/>
      <c r="N21667" s="3"/>
      <c r="O21667" s="3"/>
      <c r="P21667" s="3"/>
      <c r="Q21667" s="3"/>
      <c r="R21667" s="3"/>
      <c r="S21667" s="3"/>
    </row>
    <row r="21668" spans="5:19" x14ac:dyDescent="0.3">
      <c r="E21668"/>
      <c r="F21668"/>
      <c r="G21668" s="3"/>
      <c r="H21668" s="3"/>
      <c r="I21668" s="3"/>
      <c r="J21668" s="3"/>
      <c r="K21668" s="3"/>
      <c r="L21668" s="3"/>
      <c r="M21668" s="3"/>
      <c r="N21668" s="3"/>
      <c r="O21668" s="3"/>
      <c r="P21668" s="3"/>
      <c r="Q21668" s="3"/>
      <c r="R21668" s="3"/>
      <c r="S21668" s="3"/>
    </row>
    <row r="21669" spans="5:19" x14ac:dyDescent="0.3">
      <c r="E21669"/>
      <c r="F21669"/>
      <c r="G21669" s="3"/>
      <c r="H21669" s="3"/>
      <c r="I21669" s="3"/>
      <c r="J21669" s="3"/>
      <c r="K21669" s="3"/>
      <c r="L21669" s="3"/>
      <c r="M21669" s="3"/>
      <c r="N21669" s="3"/>
      <c r="O21669" s="3"/>
      <c r="P21669" s="3"/>
      <c r="Q21669" s="3"/>
      <c r="R21669" s="3"/>
      <c r="S21669" s="3"/>
    </row>
    <row r="21670" spans="5:19" x14ac:dyDescent="0.3">
      <c r="E21670"/>
      <c r="F21670"/>
      <c r="G21670" s="3"/>
      <c r="H21670" s="3"/>
      <c r="I21670" s="3"/>
      <c r="J21670" s="3"/>
      <c r="K21670" s="3"/>
      <c r="L21670" s="3"/>
      <c r="M21670" s="3"/>
      <c r="N21670" s="3"/>
      <c r="O21670" s="3"/>
      <c r="P21670" s="3"/>
      <c r="Q21670" s="3"/>
      <c r="R21670" s="3"/>
      <c r="S21670" s="3"/>
    </row>
    <row r="21671" spans="5:19" x14ac:dyDescent="0.3">
      <c r="E21671"/>
      <c r="F21671"/>
      <c r="G21671" s="3"/>
      <c r="H21671" s="3"/>
      <c r="I21671" s="3"/>
      <c r="J21671" s="3"/>
      <c r="K21671" s="3"/>
      <c r="L21671" s="3"/>
      <c r="M21671" s="3"/>
      <c r="N21671" s="3"/>
      <c r="O21671" s="3"/>
      <c r="P21671" s="3"/>
      <c r="Q21671" s="3"/>
      <c r="R21671" s="3"/>
      <c r="S21671" s="3"/>
    </row>
    <row r="21672" spans="5:19" x14ac:dyDescent="0.3">
      <c r="E21672"/>
      <c r="F21672"/>
      <c r="G21672" s="3"/>
      <c r="H21672" s="3"/>
      <c r="I21672" s="3"/>
      <c r="J21672" s="3"/>
      <c r="K21672" s="3"/>
      <c r="L21672" s="3"/>
      <c r="M21672" s="3"/>
      <c r="N21672" s="3"/>
      <c r="O21672" s="3"/>
      <c r="P21672" s="3"/>
      <c r="Q21672" s="3"/>
      <c r="R21672" s="3"/>
      <c r="S21672" s="3"/>
    </row>
    <row r="21673" spans="5:19" x14ac:dyDescent="0.3">
      <c r="E21673"/>
      <c r="F21673"/>
      <c r="G21673" s="3"/>
      <c r="H21673" s="3"/>
      <c r="I21673" s="3"/>
      <c r="J21673" s="3"/>
      <c r="K21673" s="3"/>
      <c r="L21673" s="3"/>
      <c r="M21673" s="3"/>
      <c r="N21673" s="3"/>
      <c r="O21673" s="3"/>
      <c r="P21673" s="3"/>
      <c r="Q21673" s="3"/>
      <c r="R21673" s="3"/>
      <c r="S21673" s="3"/>
    </row>
    <row r="21674" spans="5:19" x14ac:dyDescent="0.3">
      <c r="E21674"/>
      <c r="F21674"/>
      <c r="G21674" s="3"/>
      <c r="H21674" s="3"/>
      <c r="I21674" s="3"/>
      <c r="J21674" s="3"/>
      <c r="K21674" s="3"/>
      <c r="L21674" s="3"/>
      <c r="M21674" s="3"/>
      <c r="N21674" s="3"/>
      <c r="O21674" s="3"/>
      <c r="P21674" s="3"/>
      <c r="Q21674" s="3"/>
      <c r="R21674" s="3"/>
      <c r="S21674" s="3"/>
    </row>
    <row r="21675" spans="5:19" x14ac:dyDescent="0.3">
      <c r="E21675"/>
      <c r="F21675"/>
      <c r="G21675" s="3"/>
      <c r="H21675" s="3"/>
      <c r="I21675" s="3"/>
      <c r="J21675" s="3"/>
      <c r="K21675" s="3"/>
      <c r="L21675" s="3"/>
      <c r="M21675" s="3"/>
      <c r="N21675" s="3"/>
      <c r="O21675" s="3"/>
      <c r="P21675" s="3"/>
      <c r="Q21675" s="3"/>
      <c r="R21675" s="3"/>
      <c r="S21675" s="3"/>
    </row>
    <row r="21676" spans="5:19" x14ac:dyDescent="0.3">
      <c r="E21676"/>
      <c r="F21676"/>
      <c r="G21676" s="3"/>
      <c r="H21676" s="3"/>
      <c r="I21676" s="3"/>
      <c r="J21676" s="3"/>
      <c r="K21676" s="3"/>
      <c r="L21676" s="3"/>
      <c r="M21676" s="3"/>
      <c r="N21676" s="3"/>
      <c r="O21676" s="3"/>
      <c r="P21676" s="3"/>
      <c r="Q21676" s="3"/>
      <c r="R21676" s="3"/>
      <c r="S21676" s="3"/>
    </row>
    <row r="21677" spans="5:19" x14ac:dyDescent="0.3">
      <c r="E21677"/>
      <c r="F21677"/>
      <c r="G21677" s="3"/>
      <c r="H21677" s="3"/>
      <c r="I21677" s="3"/>
      <c r="J21677" s="3"/>
      <c r="K21677" s="3"/>
      <c r="L21677" s="3"/>
      <c r="M21677" s="3"/>
      <c r="N21677" s="3"/>
      <c r="O21677" s="3"/>
      <c r="P21677" s="3"/>
      <c r="Q21677" s="3"/>
      <c r="R21677" s="3"/>
      <c r="S21677" s="3"/>
    </row>
    <row r="21678" spans="5:19" x14ac:dyDescent="0.3">
      <c r="E21678"/>
      <c r="F21678"/>
      <c r="G21678" s="3"/>
      <c r="H21678" s="3"/>
      <c r="I21678" s="3"/>
      <c r="J21678" s="3"/>
      <c r="K21678" s="3"/>
      <c r="L21678" s="3"/>
      <c r="M21678" s="3"/>
      <c r="N21678" s="3"/>
      <c r="O21678" s="3"/>
      <c r="P21678" s="3"/>
      <c r="Q21678" s="3"/>
      <c r="R21678" s="3"/>
      <c r="S21678" s="3"/>
    </row>
    <row r="21679" spans="5:19" x14ac:dyDescent="0.3">
      <c r="E21679"/>
      <c r="F21679"/>
      <c r="G21679" s="3"/>
      <c r="H21679" s="3"/>
      <c r="I21679" s="3"/>
      <c r="J21679" s="3"/>
      <c r="K21679" s="3"/>
      <c r="L21679" s="3"/>
      <c r="M21679" s="3"/>
      <c r="N21679" s="3"/>
      <c r="O21679" s="3"/>
      <c r="P21679" s="3"/>
      <c r="Q21679" s="3"/>
      <c r="R21679" s="3"/>
      <c r="S21679" s="3"/>
    </row>
    <row r="21680" spans="5:19" x14ac:dyDescent="0.3">
      <c r="E21680"/>
      <c r="F21680"/>
      <c r="G21680" s="3"/>
      <c r="H21680" s="3"/>
      <c r="I21680" s="3"/>
      <c r="J21680" s="3"/>
      <c r="K21680" s="3"/>
      <c r="L21680" s="3"/>
      <c r="M21680" s="3"/>
      <c r="N21680" s="3"/>
      <c r="O21680" s="3"/>
      <c r="P21680" s="3"/>
      <c r="Q21680" s="3"/>
      <c r="R21680" s="3"/>
      <c r="S21680" s="3"/>
    </row>
    <row r="21681" spans="5:19" x14ac:dyDescent="0.3">
      <c r="E21681"/>
      <c r="F21681"/>
      <c r="G21681" s="3"/>
      <c r="H21681" s="3"/>
      <c r="I21681" s="3"/>
      <c r="J21681" s="3"/>
      <c r="K21681" s="3"/>
      <c r="L21681" s="3"/>
      <c r="M21681" s="3"/>
      <c r="N21681" s="3"/>
      <c r="O21681" s="3"/>
      <c r="P21681" s="3"/>
      <c r="Q21681" s="3"/>
      <c r="R21681" s="3"/>
      <c r="S21681" s="3"/>
    </row>
    <row r="21682" spans="5:19" x14ac:dyDescent="0.3">
      <c r="E21682"/>
      <c r="F21682"/>
      <c r="G21682" s="3"/>
      <c r="H21682" s="3"/>
      <c r="I21682" s="3"/>
      <c r="J21682" s="3"/>
      <c r="K21682" s="3"/>
      <c r="L21682" s="3"/>
      <c r="M21682" s="3"/>
      <c r="N21682" s="3"/>
      <c r="O21682" s="3"/>
      <c r="P21682" s="3"/>
      <c r="Q21682" s="3"/>
      <c r="R21682" s="3"/>
      <c r="S21682" s="3"/>
    </row>
    <row r="21683" spans="5:19" x14ac:dyDescent="0.3">
      <c r="E21683"/>
      <c r="F21683"/>
      <c r="G21683" s="3"/>
      <c r="H21683" s="3"/>
      <c r="I21683" s="3"/>
      <c r="J21683" s="3"/>
      <c r="K21683" s="3"/>
      <c r="L21683" s="3"/>
      <c r="M21683" s="3"/>
      <c r="N21683" s="3"/>
      <c r="O21683" s="3"/>
      <c r="P21683" s="3"/>
      <c r="Q21683" s="3"/>
      <c r="R21683" s="3"/>
      <c r="S21683" s="3"/>
    </row>
    <row r="21684" spans="5:19" x14ac:dyDescent="0.3">
      <c r="E21684"/>
      <c r="F21684"/>
      <c r="G21684" s="3"/>
      <c r="H21684" s="3"/>
      <c r="I21684" s="3"/>
      <c r="J21684" s="3"/>
      <c r="K21684" s="3"/>
      <c r="L21684" s="3"/>
      <c r="M21684" s="3"/>
      <c r="N21684" s="3"/>
      <c r="O21684" s="3"/>
      <c r="P21684" s="3"/>
      <c r="Q21684" s="3"/>
      <c r="R21684" s="3"/>
      <c r="S21684" s="3"/>
    </row>
    <row r="21685" spans="5:19" x14ac:dyDescent="0.3">
      <c r="E21685"/>
      <c r="F21685"/>
      <c r="G21685" s="3"/>
      <c r="H21685" s="3"/>
      <c r="I21685" s="3"/>
      <c r="J21685" s="3"/>
      <c r="K21685" s="3"/>
      <c r="L21685" s="3"/>
      <c r="M21685" s="3"/>
      <c r="N21685" s="3"/>
      <c r="O21685" s="3"/>
      <c r="P21685" s="3"/>
      <c r="Q21685" s="3"/>
      <c r="R21685" s="3"/>
      <c r="S21685" s="3"/>
    </row>
    <row r="21686" spans="5:19" x14ac:dyDescent="0.3">
      <c r="E21686"/>
      <c r="F21686"/>
      <c r="G21686" s="3"/>
      <c r="H21686" s="3"/>
      <c r="I21686" s="3"/>
      <c r="J21686" s="3"/>
      <c r="K21686" s="3"/>
      <c r="L21686" s="3"/>
      <c r="M21686" s="3"/>
      <c r="N21686" s="3"/>
      <c r="O21686" s="3"/>
      <c r="P21686" s="3"/>
      <c r="Q21686" s="3"/>
      <c r="R21686" s="3"/>
      <c r="S21686" s="3"/>
    </row>
    <row r="21687" spans="5:19" x14ac:dyDescent="0.3">
      <c r="E21687"/>
      <c r="F21687"/>
      <c r="G21687" s="3"/>
      <c r="H21687" s="3"/>
      <c r="I21687" s="3"/>
      <c r="J21687" s="3"/>
      <c r="K21687" s="3"/>
      <c r="L21687" s="3"/>
      <c r="M21687" s="3"/>
      <c r="N21687" s="3"/>
      <c r="O21687" s="3"/>
      <c r="P21687" s="3"/>
      <c r="Q21687" s="3"/>
      <c r="R21687" s="3"/>
      <c r="S21687" s="3"/>
    </row>
    <row r="21688" spans="5:19" x14ac:dyDescent="0.3">
      <c r="E21688"/>
      <c r="F21688"/>
      <c r="G21688" s="3"/>
      <c r="H21688" s="3"/>
      <c r="I21688" s="3"/>
      <c r="J21688" s="3"/>
      <c r="K21688" s="3"/>
      <c r="L21688" s="3"/>
      <c r="M21688" s="3"/>
      <c r="N21688" s="3"/>
      <c r="O21688" s="3"/>
      <c r="P21688" s="3"/>
      <c r="Q21688" s="3"/>
      <c r="R21688" s="3"/>
      <c r="S21688" s="3"/>
    </row>
    <row r="21689" spans="5:19" x14ac:dyDescent="0.3">
      <c r="E21689"/>
      <c r="F21689"/>
      <c r="G21689" s="3"/>
      <c r="H21689" s="3"/>
      <c r="I21689" s="3"/>
      <c r="J21689" s="3"/>
      <c r="K21689" s="3"/>
      <c r="L21689" s="3"/>
      <c r="M21689" s="3"/>
      <c r="N21689" s="3"/>
      <c r="O21689" s="3"/>
      <c r="P21689" s="3"/>
      <c r="Q21689" s="3"/>
      <c r="R21689" s="3"/>
      <c r="S21689" s="3"/>
    </row>
    <row r="21690" spans="5:19" x14ac:dyDescent="0.3">
      <c r="E21690"/>
      <c r="F21690"/>
      <c r="G21690" s="3"/>
      <c r="H21690" s="3"/>
      <c r="I21690" s="3"/>
      <c r="J21690" s="3"/>
      <c r="K21690" s="3"/>
      <c r="L21690" s="3"/>
      <c r="M21690" s="3"/>
      <c r="N21690" s="3"/>
      <c r="O21690" s="3"/>
      <c r="P21690" s="3"/>
      <c r="Q21690" s="3"/>
      <c r="R21690" s="3"/>
      <c r="S21690" s="3"/>
    </row>
    <row r="21691" spans="5:19" x14ac:dyDescent="0.3">
      <c r="E21691"/>
      <c r="F21691"/>
      <c r="G21691" s="3"/>
      <c r="H21691" s="3"/>
      <c r="I21691" s="3"/>
      <c r="J21691" s="3"/>
      <c r="K21691" s="3"/>
      <c r="L21691" s="3"/>
      <c r="M21691" s="3"/>
      <c r="N21691" s="3"/>
      <c r="O21691" s="3"/>
      <c r="P21691" s="3"/>
      <c r="Q21691" s="3"/>
      <c r="R21691" s="3"/>
      <c r="S21691" s="3"/>
    </row>
    <row r="21692" spans="5:19" x14ac:dyDescent="0.3">
      <c r="E21692"/>
      <c r="F21692"/>
      <c r="G21692" s="3"/>
      <c r="H21692" s="3"/>
      <c r="I21692" s="3"/>
      <c r="J21692" s="3"/>
      <c r="K21692" s="3"/>
      <c r="L21692" s="3"/>
      <c r="M21692" s="3"/>
      <c r="N21692" s="3"/>
      <c r="O21692" s="3"/>
      <c r="P21692" s="3"/>
      <c r="Q21692" s="3"/>
      <c r="R21692" s="3"/>
      <c r="S21692" s="3"/>
    </row>
    <row r="21693" spans="5:19" x14ac:dyDescent="0.3">
      <c r="E21693"/>
      <c r="F21693"/>
      <c r="G21693" s="3"/>
      <c r="H21693" s="3"/>
      <c r="I21693" s="3"/>
      <c r="J21693" s="3"/>
      <c r="K21693" s="3"/>
      <c r="L21693" s="3"/>
      <c r="M21693" s="3"/>
      <c r="N21693" s="3"/>
      <c r="O21693" s="3"/>
      <c r="P21693" s="3"/>
      <c r="Q21693" s="3"/>
      <c r="R21693" s="3"/>
      <c r="S21693" s="3"/>
    </row>
    <row r="21694" spans="5:19" x14ac:dyDescent="0.3">
      <c r="E21694"/>
      <c r="F21694"/>
      <c r="G21694" s="3"/>
      <c r="H21694" s="3"/>
      <c r="I21694" s="3"/>
      <c r="J21694" s="3"/>
      <c r="K21694" s="3"/>
      <c r="L21694" s="3"/>
      <c r="M21694" s="3"/>
      <c r="N21694" s="3"/>
      <c r="O21694" s="3"/>
      <c r="P21694" s="3"/>
      <c r="Q21694" s="3"/>
      <c r="R21694" s="3"/>
      <c r="S21694" s="3"/>
    </row>
    <row r="21695" spans="5:19" x14ac:dyDescent="0.3">
      <c r="E21695"/>
      <c r="F21695"/>
      <c r="G21695" s="3"/>
      <c r="H21695" s="3"/>
      <c r="I21695" s="3"/>
      <c r="J21695" s="3"/>
      <c r="K21695" s="3"/>
      <c r="L21695" s="3"/>
      <c r="M21695" s="3"/>
      <c r="N21695" s="3"/>
      <c r="O21695" s="3"/>
      <c r="P21695" s="3"/>
      <c r="Q21695" s="3"/>
      <c r="R21695" s="3"/>
      <c r="S21695" s="3"/>
    </row>
    <row r="21696" spans="5:19" x14ac:dyDescent="0.3">
      <c r="E21696"/>
      <c r="F21696"/>
      <c r="G21696" s="3"/>
      <c r="H21696" s="3"/>
      <c r="I21696" s="3"/>
      <c r="J21696" s="3"/>
      <c r="K21696" s="3"/>
      <c r="L21696" s="3"/>
      <c r="M21696" s="3"/>
      <c r="N21696" s="3"/>
      <c r="O21696" s="3"/>
      <c r="P21696" s="3"/>
      <c r="Q21696" s="3"/>
      <c r="R21696" s="3"/>
      <c r="S21696" s="3"/>
    </row>
    <row r="21697" spans="5:19" x14ac:dyDescent="0.3">
      <c r="E21697"/>
      <c r="F21697"/>
      <c r="G21697" s="3"/>
      <c r="H21697" s="3"/>
      <c r="I21697" s="3"/>
      <c r="J21697" s="3"/>
      <c r="K21697" s="3"/>
      <c r="L21697" s="3"/>
      <c r="M21697" s="3"/>
      <c r="N21697" s="3"/>
      <c r="O21697" s="3"/>
      <c r="P21697" s="3"/>
      <c r="Q21697" s="3"/>
      <c r="R21697" s="3"/>
      <c r="S21697" s="3"/>
    </row>
    <row r="21698" spans="5:19" x14ac:dyDescent="0.3">
      <c r="E21698"/>
      <c r="F21698"/>
      <c r="G21698" s="3"/>
      <c r="H21698" s="3"/>
      <c r="I21698" s="3"/>
      <c r="J21698" s="3"/>
      <c r="K21698" s="3"/>
      <c r="L21698" s="3"/>
      <c r="M21698" s="3"/>
      <c r="N21698" s="3"/>
      <c r="O21698" s="3"/>
      <c r="P21698" s="3"/>
      <c r="Q21698" s="3"/>
      <c r="R21698" s="3"/>
      <c r="S21698" s="3"/>
    </row>
    <row r="21699" spans="5:19" x14ac:dyDescent="0.3">
      <c r="E21699"/>
      <c r="F21699"/>
      <c r="G21699" s="3"/>
      <c r="H21699" s="3"/>
      <c r="I21699" s="3"/>
      <c r="J21699" s="3"/>
      <c r="K21699" s="3"/>
      <c r="L21699" s="3"/>
      <c r="M21699" s="3"/>
      <c r="N21699" s="3"/>
      <c r="O21699" s="3"/>
      <c r="P21699" s="3"/>
      <c r="Q21699" s="3"/>
      <c r="R21699" s="3"/>
      <c r="S21699" s="3"/>
    </row>
    <row r="21700" spans="5:19" x14ac:dyDescent="0.3">
      <c r="E21700"/>
      <c r="F21700"/>
      <c r="G21700" s="3"/>
      <c r="H21700" s="3"/>
      <c r="I21700" s="3"/>
      <c r="J21700" s="3"/>
      <c r="K21700" s="3"/>
      <c r="L21700" s="3"/>
      <c r="M21700" s="3"/>
      <c r="N21700" s="3"/>
      <c r="O21700" s="3"/>
      <c r="P21700" s="3"/>
      <c r="Q21700" s="3"/>
      <c r="R21700" s="3"/>
      <c r="S21700" s="3"/>
    </row>
    <row r="21701" spans="5:19" x14ac:dyDescent="0.3">
      <c r="E21701"/>
      <c r="F21701"/>
      <c r="G21701" s="3"/>
      <c r="H21701" s="3"/>
      <c r="I21701" s="3"/>
      <c r="J21701" s="3"/>
      <c r="K21701" s="3"/>
      <c r="L21701" s="3"/>
      <c r="M21701" s="3"/>
      <c r="N21701" s="3"/>
      <c r="O21701" s="3"/>
      <c r="P21701" s="3"/>
      <c r="Q21701" s="3"/>
      <c r="R21701" s="3"/>
      <c r="S21701" s="3"/>
    </row>
    <row r="21702" spans="5:19" x14ac:dyDescent="0.3">
      <c r="E21702"/>
      <c r="F21702"/>
      <c r="G21702" s="3"/>
      <c r="H21702" s="3"/>
      <c r="I21702" s="3"/>
      <c r="J21702" s="3"/>
      <c r="K21702" s="3"/>
      <c r="L21702" s="3"/>
      <c r="M21702" s="3"/>
      <c r="N21702" s="3"/>
      <c r="O21702" s="3"/>
      <c r="P21702" s="3"/>
      <c r="Q21702" s="3"/>
      <c r="R21702" s="3"/>
      <c r="S21702" s="3"/>
    </row>
    <row r="21703" spans="5:19" x14ac:dyDescent="0.3">
      <c r="E21703"/>
      <c r="F21703"/>
      <c r="G21703" s="3"/>
      <c r="H21703" s="3"/>
      <c r="I21703" s="3"/>
      <c r="J21703" s="3"/>
      <c r="K21703" s="3"/>
      <c r="L21703" s="3"/>
      <c r="M21703" s="3"/>
      <c r="N21703" s="3"/>
      <c r="O21703" s="3"/>
      <c r="P21703" s="3"/>
      <c r="Q21703" s="3"/>
      <c r="R21703" s="3"/>
      <c r="S21703" s="3"/>
    </row>
    <row r="21704" spans="5:19" x14ac:dyDescent="0.3">
      <c r="E21704"/>
      <c r="F21704"/>
      <c r="G21704" s="3"/>
      <c r="H21704" s="3"/>
      <c r="I21704" s="3"/>
      <c r="J21704" s="3"/>
      <c r="K21704" s="3"/>
      <c r="L21704" s="3"/>
      <c r="M21704" s="3"/>
      <c r="N21704" s="3"/>
      <c r="O21704" s="3"/>
      <c r="P21704" s="3"/>
      <c r="Q21704" s="3"/>
      <c r="R21704" s="3"/>
      <c r="S21704" s="3"/>
    </row>
    <row r="21705" spans="5:19" x14ac:dyDescent="0.3">
      <c r="E21705"/>
      <c r="F21705"/>
      <c r="G21705" s="3"/>
      <c r="H21705" s="3"/>
      <c r="I21705" s="3"/>
      <c r="J21705" s="3"/>
      <c r="K21705" s="3"/>
      <c r="L21705" s="3"/>
      <c r="M21705" s="3"/>
      <c r="N21705" s="3"/>
      <c r="O21705" s="3"/>
      <c r="P21705" s="3"/>
      <c r="Q21705" s="3"/>
      <c r="R21705" s="3"/>
      <c r="S21705" s="3"/>
    </row>
    <row r="21706" spans="5:19" x14ac:dyDescent="0.3">
      <c r="E21706"/>
      <c r="F21706"/>
      <c r="G21706" s="3"/>
      <c r="H21706" s="3"/>
      <c r="I21706" s="3"/>
      <c r="J21706" s="3"/>
      <c r="K21706" s="3"/>
      <c r="L21706" s="3"/>
      <c r="M21706" s="3"/>
      <c r="N21706" s="3"/>
      <c r="O21706" s="3"/>
      <c r="P21706" s="3"/>
      <c r="Q21706" s="3"/>
      <c r="R21706" s="3"/>
      <c r="S21706" s="3"/>
    </row>
    <row r="21707" spans="5:19" x14ac:dyDescent="0.3">
      <c r="E21707"/>
      <c r="F21707"/>
      <c r="G21707" s="3"/>
      <c r="H21707" s="3"/>
      <c r="I21707" s="3"/>
      <c r="J21707" s="3"/>
      <c r="K21707" s="3"/>
      <c r="L21707" s="3"/>
      <c r="M21707" s="3"/>
      <c r="N21707" s="3"/>
      <c r="O21707" s="3"/>
      <c r="P21707" s="3"/>
      <c r="Q21707" s="3"/>
      <c r="R21707" s="3"/>
      <c r="S21707" s="3"/>
    </row>
    <row r="21708" spans="5:19" x14ac:dyDescent="0.3">
      <c r="E21708"/>
      <c r="F21708"/>
      <c r="G21708" s="3"/>
      <c r="H21708" s="3"/>
      <c r="I21708" s="3"/>
      <c r="J21708" s="3"/>
      <c r="K21708" s="3"/>
      <c r="L21708" s="3"/>
      <c r="M21708" s="3"/>
      <c r="N21708" s="3"/>
      <c r="O21708" s="3"/>
      <c r="P21708" s="3"/>
      <c r="Q21708" s="3"/>
      <c r="R21708" s="3"/>
      <c r="S21708" s="3"/>
    </row>
    <row r="21709" spans="5:19" x14ac:dyDescent="0.3">
      <c r="E21709"/>
      <c r="F21709"/>
      <c r="G21709" s="3"/>
      <c r="H21709" s="3"/>
      <c r="I21709" s="3"/>
      <c r="J21709" s="3"/>
      <c r="K21709" s="3"/>
      <c r="L21709" s="3"/>
      <c r="M21709" s="3"/>
      <c r="N21709" s="3"/>
      <c r="O21709" s="3"/>
      <c r="P21709" s="3"/>
      <c r="Q21709" s="3"/>
      <c r="R21709" s="3"/>
      <c r="S21709" s="3"/>
    </row>
    <row r="21710" spans="5:19" x14ac:dyDescent="0.3">
      <c r="E21710"/>
      <c r="F21710"/>
      <c r="G21710" s="3"/>
      <c r="H21710" s="3"/>
      <c r="I21710" s="3"/>
      <c r="J21710" s="3"/>
      <c r="K21710" s="3"/>
      <c r="L21710" s="3"/>
      <c r="M21710" s="3"/>
      <c r="N21710" s="3"/>
      <c r="O21710" s="3"/>
      <c r="P21710" s="3"/>
      <c r="Q21710" s="3"/>
      <c r="R21710" s="3"/>
      <c r="S21710" s="3"/>
    </row>
    <row r="21711" spans="5:19" x14ac:dyDescent="0.3">
      <c r="E21711"/>
      <c r="F21711"/>
      <c r="G21711" s="3"/>
      <c r="H21711" s="3"/>
      <c r="I21711" s="3"/>
      <c r="J21711" s="3"/>
      <c r="K21711" s="3"/>
      <c r="L21711" s="3"/>
      <c r="M21711" s="3"/>
      <c r="N21711" s="3"/>
      <c r="O21711" s="3"/>
      <c r="P21711" s="3"/>
      <c r="Q21711" s="3"/>
      <c r="R21711" s="3"/>
      <c r="S21711" s="3"/>
    </row>
    <row r="21712" spans="5:19" x14ac:dyDescent="0.3">
      <c r="E21712"/>
      <c r="F21712"/>
      <c r="G21712" s="3"/>
      <c r="H21712" s="3"/>
      <c r="I21712" s="3"/>
      <c r="J21712" s="3"/>
      <c r="K21712" s="3"/>
      <c r="L21712" s="3"/>
      <c r="M21712" s="3"/>
      <c r="N21712" s="3"/>
      <c r="O21712" s="3"/>
      <c r="P21712" s="3"/>
      <c r="Q21712" s="3"/>
      <c r="R21712" s="3"/>
      <c r="S21712" s="3"/>
    </row>
    <row r="21713" spans="5:19" x14ac:dyDescent="0.3">
      <c r="E21713"/>
      <c r="F21713"/>
      <c r="G21713" s="3"/>
      <c r="H21713" s="3"/>
      <c r="I21713" s="3"/>
      <c r="J21713" s="3"/>
      <c r="K21713" s="3"/>
      <c r="L21713" s="3"/>
      <c r="M21713" s="3"/>
      <c r="N21713" s="3"/>
      <c r="O21713" s="3"/>
      <c r="P21713" s="3"/>
      <c r="Q21713" s="3"/>
      <c r="R21713" s="3"/>
      <c r="S21713" s="3"/>
    </row>
    <row r="21714" spans="5:19" x14ac:dyDescent="0.3">
      <c r="E21714"/>
      <c r="F21714"/>
      <c r="G21714" s="3"/>
      <c r="H21714" s="3"/>
      <c r="I21714" s="3"/>
      <c r="J21714" s="3"/>
      <c r="K21714" s="3"/>
      <c r="L21714" s="3"/>
      <c r="M21714" s="3"/>
      <c r="N21714" s="3"/>
      <c r="O21714" s="3"/>
      <c r="P21714" s="3"/>
      <c r="Q21714" s="3"/>
      <c r="R21714" s="3"/>
      <c r="S21714" s="3"/>
    </row>
    <row r="21715" spans="5:19" x14ac:dyDescent="0.3">
      <c r="E21715"/>
      <c r="F21715"/>
      <c r="G21715" s="3"/>
      <c r="H21715" s="3"/>
      <c r="I21715" s="3"/>
      <c r="J21715" s="3"/>
      <c r="K21715" s="3"/>
      <c r="L21715" s="3"/>
      <c r="M21715" s="3"/>
      <c r="N21715" s="3"/>
      <c r="O21715" s="3"/>
      <c r="P21715" s="3"/>
      <c r="Q21715" s="3"/>
      <c r="R21715" s="3"/>
      <c r="S21715" s="3"/>
    </row>
    <row r="21716" spans="5:19" x14ac:dyDescent="0.3">
      <c r="E21716"/>
      <c r="F21716"/>
      <c r="G21716" s="3"/>
      <c r="H21716" s="3"/>
      <c r="I21716" s="3"/>
      <c r="J21716" s="3"/>
      <c r="K21716" s="3"/>
      <c r="L21716" s="3"/>
      <c r="M21716" s="3"/>
      <c r="N21716" s="3"/>
      <c r="O21716" s="3"/>
      <c r="P21716" s="3"/>
      <c r="Q21716" s="3"/>
      <c r="R21716" s="3"/>
      <c r="S21716" s="3"/>
    </row>
    <row r="21717" spans="5:19" x14ac:dyDescent="0.3">
      <c r="E21717"/>
      <c r="F21717"/>
      <c r="G21717" s="3"/>
      <c r="H21717" s="3"/>
      <c r="I21717" s="3"/>
      <c r="J21717" s="3"/>
      <c r="K21717" s="3"/>
      <c r="L21717" s="3"/>
      <c r="M21717" s="3"/>
      <c r="N21717" s="3"/>
      <c r="O21717" s="3"/>
      <c r="P21717" s="3"/>
      <c r="Q21717" s="3"/>
      <c r="R21717" s="3"/>
      <c r="S21717" s="3"/>
    </row>
    <row r="21718" spans="5:19" x14ac:dyDescent="0.3">
      <c r="E21718"/>
      <c r="F21718"/>
      <c r="G21718" s="3"/>
      <c r="H21718" s="3"/>
      <c r="I21718" s="3"/>
      <c r="J21718" s="3"/>
      <c r="K21718" s="3"/>
      <c r="L21718" s="3"/>
      <c r="M21718" s="3"/>
      <c r="N21718" s="3"/>
      <c r="O21718" s="3"/>
      <c r="P21718" s="3"/>
      <c r="Q21718" s="3"/>
      <c r="R21718" s="3"/>
      <c r="S21718" s="3"/>
    </row>
    <row r="21719" spans="5:19" x14ac:dyDescent="0.3">
      <c r="E21719"/>
      <c r="F21719"/>
      <c r="G21719" s="3"/>
      <c r="H21719" s="3"/>
      <c r="I21719" s="3"/>
      <c r="J21719" s="3"/>
      <c r="K21719" s="3"/>
      <c r="L21719" s="3"/>
      <c r="M21719" s="3"/>
      <c r="N21719" s="3"/>
      <c r="O21719" s="3"/>
      <c r="P21719" s="3"/>
      <c r="Q21719" s="3"/>
      <c r="R21719" s="3"/>
      <c r="S21719" s="3"/>
    </row>
    <row r="21720" spans="5:19" x14ac:dyDescent="0.3">
      <c r="E21720"/>
      <c r="F21720"/>
      <c r="G21720" s="3"/>
      <c r="H21720" s="3"/>
      <c r="I21720" s="3"/>
      <c r="J21720" s="3"/>
      <c r="K21720" s="3"/>
      <c r="L21720" s="3"/>
      <c r="M21720" s="3"/>
      <c r="N21720" s="3"/>
      <c r="O21720" s="3"/>
      <c r="P21720" s="3"/>
      <c r="Q21720" s="3"/>
      <c r="R21720" s="3"/>
      <c r="S21720" s="3"/>
    </row>
    <row r="21721" spans="5:19" x14ac:dyDescent="0.3">
      <c r="E21721"/>
      <c r="F21721"/>
      <c r="G21721" s="3"/>
      <c r="H21721" s="3"/>
      <c r="I21721" s="3"/>
      <c r="J21721" s="3"/>
      <c r="K21721" s="3"/>
      <c r="L21721" s="3"/>
      <c r="M21721" s="3"/>
      <c r="N21721" s="3"/>
      <c r="O21721" s="3"/>
      <c r="P21721" s="3"/>
      <c r="Q21721" s="3"/>
      <c r="R21721" s="3"/>
      <c r="S21721" s="3"/>
    </row>
    <row r="21722" spans="5:19" x14ac:dyDescent="0.3">
      <c r="E21722"/>
      <c r="F21722"/>
      <c r="G21722" s="3"/>
      <c r="H21722" s="3"/>
      <c r="I21722" s="3"/>
      <c r="J21722" s="3"/>
      <c r="K21722" s="3"/>
      <c r="L21722" s="3"/>
      <c r="M21722" s="3"/>
      <c r="N21722" s="3"/>
      <c r="O21722" s="3"/>
      <c r="P21722" s="3"/>
      <c r="Q21722" s="3"/>
      <c r="R21722" s="3"/>
      <c r="S21722" s="3"/>
    </row>
    <row r="21723" spans="5:19" x14ac:dyDescent="0.3">
      <c r="E21723"/>
      <c r="F21723"/>
      <c r="G21723" s="3"/>
      <c r="H21723" s="3"/>
      <c r="I21723" s="3"/>
      <c r="J21723" s="3"/>
      <c r="K21723" s="3"/>
      <c r="L21723" s="3"/>
      <c r="M21723" s="3"/>
      <c r="N21723" s="3"/>
      <c r="O21723" s="3"/>
      <c r="P21723" s="3"/>
      <c r="Q21723" s="3"/>
      <c r="R21723" s="3"/>
      <c r="S21723" s="3"/>
    </row>
    <row r="21724" spans="5:19" x14ac:dyDescent="0.3">
      <c r="E21724"/>
      <c r="F21724"/>
      <c r="G21724" s="3"/>
      <c r="H21724" s="3"/>
      <c r="I21724" s="3"/>
      <c r="J21724" s="3"/>
      <c r="K21724" s="3"/>
      <c r="L21724" s="3"/>
      <c r="M21724" s="3"/>
      <c r="N21724" s="3"/>
      <c r="O21724" s="3"/>
      <c r="P21724" s="3"/>
      <c r="Q21724" s="3"/>
      <c r="R21724" s="3"/>
      <c r="S21724" s="3"/>
    </row>
    <row r="21725" spans="5:19" x14ac:dyDescent="0.3">
      <c r="E21725"/>
      <c r="F21725"/>
      <c r="G21725" s="3"/>
      <c r="H21725" s="3"/>
      <c r="I21725" s="3"/>
      <c r="J21725" s="3"/>
      <c r="K21725" s="3"/>
      <c r="L21725" s="3"/>
      <c r="M21725" s="3"/>
      <c r="N21725" s="3"/>
      <c r="O21725" s="3"/>
      <c r="P21725" s="3"/>
      <c r="Q21725" s="3"/>
      <c r="R21725" s="3"/>
      <c r="S21725" s="3"/>
    </row>
    <row r="21726" spans="5:19" x14ac:dyDescent="0.3">
      <c r="E21726"/>
      <c r="F21726"/>
      <c r="G21726" s="3"/>
      <c r="H21726" s="3"/>
      <c r="I21726" s="3"/>
      <c r="J21726" s="3"/>
      <c r="K21726" s="3"/>
      <c r="L21726" s="3"/>
      <c r="M21726" s="3"/>
      <c r="N21726" s="3"/>
      <c r="O21726" s="3"/>
      <c r="P21726" s="3"/>
      <c r="Q21726" s="3"/>
      <c r="R21726" s="3"/>
      <c r="S21726" s="3"/>
    </row>
    <row r="21727" spans="5:19" x14ac:dyDescent="0.3">
      <c r="E21727"/>
      <c r="F21727"/>
      <c r="G21727" s="3"/>
      <c r="H21727" s="3"/>
      <c r="I21727" s="3"/>
      <c r="J21727" s="3"/>
      <c r="K21727" s="3"/>
      <c r="L21727" s="3"/>
      <c r="M21727" s="3"/>
      <c r="N21727" s="3"/>
      <c r="O21727" s="3"/>
      <c r="P21727" s="3"/>
      <c r="Q21727" s="3"/>
      <c r="R21727" s="3"/>
      <c r="S21727" s="3"/>
    </row>
    <row r="21728" spans="5:19" x14ac:dyDescent="0.3">
      <c r="E21728"/>
      <c r="F21728"/>
      <c r="G21728" s="3"/>
      <c r="H21728" s="3"/>
      <c r="I21728" s="3"/>
      <c r="J21728" s="3"/>
      <c r="K21728" s="3"/>
      <c r="L21728" s="3"/>
      <c r="M21728" s="3"/>
      <c r="N21728" s="3"/>
      <c r="O21728" s="3"/>
      <c r="P21728" s="3"/>
      <c r="Q21728" s="3"/>
      <c r="R21728" s="3"/>
      <c r="S21728" s="3"/>
    </row>
    <row r="21729" spans="5:19" x14ac:dyDescent="0.3">
      <c r="E21729"/>
      <c r="F21729"/>
      <c r="G21729" s="3"/>
      <c r="H21729" s="3"/>
      <c r="I21729" s="3"/>
      <c r="J21729" s="3"/>
      <c r="K21729" s="3"/>
      <c r="L21729" s="3"/>
      <c r="M21729" s="3"/>
      <c r="N21729" s="3"/>
      <c r="O21729" s="3"/>
      <c r="P21729" s="3"/>
      <c r="Q21729" s="3"/>
      <c r="R21729" s="3"/>
      <c r="S21729" s="3"/>
    </row>
    <row r="21730" spans="5:19" x14ac:dyDescent="0.3">
      <c r="E21730"/>
      <c r="F21730"/>
      <c r="G21730" s="3"/>
      <c r="H21730" s="3"/>
      <c r="I21730" s="3"/>
      <c r="J21730" s="3"/>
      <c r="K21730" s="3"/>
      <c r="L21730" s="3"/>
      <c r="M21730" s="3"/>
      <c r="N21730" s="3"/>
      <c r="O21730" s="3"/>
      <c r="P21730" s="3"/>
      <c r="Q21730" s="3"/>
      <c r="R21730" s="3"/>
      <c r="S21730" s="3"/>
    </row>
    <row r="21731" spans="5:19" x14ac:dyDescent="0.3">
      <c r="E21731"/>
      <c r="F21731"/>
      <c r="G21731" s="3"/>
      <c r="H21731" s="3"/>
      <c r="I21731" s="3"/>
      <c r="J21731" s="3"/>
      <c r="K21731" s="3"/>
      <c r="L21731" s="3"/>
      <c r="M21731" s="3"/>
      <c r="N21731" s="3"/>
      <c r="O21731" s="3"/>
      <c r="P21731" s="3"/>
      <c r="Q21731" s="3"/>
      <c r="R21731" s="3"/>
      <c r="S21731" s="3"/>
    </row>
    <row r="21732" spans="5:19" x14ac:dyDescent="0.3">
      <c r="E21732"/>
      <c r="F21732"/>
      <c r="G21732" s="3"/>
      <c r="H21732" s="3"/>
      <c r="I21732" s="3"/>
      <c r="J21732" s="3"/>
      <c r="K21732" s="3"/>
      <c r="L21732" s="3"/>
      <c r="M21732" s="3"/>
      <c r="N21732" s="3"/>
      <c r="O21732" s="3"/>
      <c r="P21732" s="3"/>
      <c r="Q21732" s="3"/>
      <c r="R21732" s="3"/>
      <c r="S21732" s="3"/>
    </row>
    <row r="21733" spans="5:19" x14ac:dyDescent="0.3">
      <c r="E21733"/>
      <c r="F21733"/>
      <c r="G21733" s="3"/>
      <c r="H21733" s="3"/>
      <c r="I21733" s="3"/>
      <c r="J21733" s="3"/>
      <c r="K21733" s="3"/>
      <c r="L21733" s="3"/>
      <c r="M21733" s="3"/>
      <c r="N21733" s="3"/>
      <c r="O21733" s="3"/>
      <c r="P21733" s="3"/>
      <c r="Q21733" s="3"/>
      <c r="R21733" s="3"/>
      <c r="S21733" s="3"/>
    </row>
    <row r="21734" spans="5:19" x14ac:dyDescent="0.3">
      <c r="E21734"/>
      <c r="F21734"/>
      <c r="G21734" s="3"/>
      <c r="H21734" s="3"/>
      <c r="I21734" s="3"/>
      <c r="J21734" s="3"/>
      <c r="K21734" s="3"/>
      <c r="L21734" s="3"/>
      <c r="M21734" s="3"/>
      <c r="N21734" s="3"/>
      <c r="O21734" s="3"/>
      <c r="P21734" s="3"/>
      <c r="Q21734" s="3"/>
      <c r="R21734" s="3"/>
      <c r="S21734" s="3"/>
    </row>
    <row r="21735" spans="5:19" x14ac:dyDescent="0.3">
      <c r="E21735"/>
      <c r="F21735"/>
      <c r="G21735" s="3"/>
      <c r="H21735" s="3"/>
      <c r="I21735" s="3"/>
      <c r="J21735" s="3"/>
      <c r="K21735" s="3"/>
      <c r="L21735" s="3"/>
      <c r="M21735" s="3"/>
      <c r="N21735" s="3"/>
      <c r="O21735" s="3"/>
      <c r="P21735" s="3"/>
      <c r="Q21735" s="3"/>
      <c r="R21735" s="3"/>
      <c r="S21735" s="3"/>
    </row>
    <row r="21736" spans="5:19" x14ac:dyDescent="0.3">
      <c r="E21736"/>
      <c r="F21736"/>
      <c r="G21736" s="3"/>
      <c r="H21736" s="3"/>
      <c r="I21736" s="3"/>
      <c r="J21736" s="3"/>
      <c r="K21736" s="3"/>
      <c r="L21736" s="3"/>
      <c r="M21736" s="3"/>
      <c r="N21736" s="3"/>
      <c r="O21736" s="3"/>
      <c r="P21736" s="3"/>
      <c r="Q21736" s="3"/>
      <c r="R21736" s="3"/>
      <c r="S21736" s="3"/>
    </row>
    <row r="21737" spans="5:19" x14ac:dyDescent="0.3">
      <c r="E21737"/>
      <c r="F21737"/>
      <c r="G21737" s="3"/>
      <c r="H21737" s="3"/>
      <c r="I21737" s="3"/>
      <c r="J21737" s="3"/>
      <c r="K21737" s="3"/>
      <c r="L21737" s="3"/>
      <c r="M21737" s="3"/>
      <c r="N21737" s="3"/>
      <c r="O21737" s="3"/>
      <c r="P21737" s="3"/>
      <c r="Q21737" s="3"/>
      <c r="R21737" s="3"/>
      <c r="S21737" s="3"/>
    </row>
    <row r="21738" spans="5:19" x14ac:dyDescent="0.3">
      <c r="E21738"/>
      <c r="F21738"/>
      <c r="G21738" s="3"/>
      <c r="H21738" s="3"/>
      <c r="I21738" s="3"/>
      <c r="J21738" s="3"/>
      <c r="K21738" s="3"/>
      <c r="L21738" s="3"/>
      <c r="M21738" s="3"/>
      <c r="N21738" s="3"/>
      <c r="O21738" s="3"/>
      <c r="P21738" s="3"/>
      <c r="Q21738" s="3"/>
      <c r="R21738" s="3"/>
      <c r="S21738" s="3"/>
    </row>
    <row r="21739" spans="5:19" x14ac:dyDescent="0.3">
      <c r="E21739"/>
      <c r="F21739"/>
      <c r="G21739" s="3"/>
      <c r="H21739" s="3"/>
      <c r="I21739" s="3"/>
      <c r="J21739" s="3"/>
      <c r="K21739" s="3"/>
      <c r="L21739" s="3"/>
      <c r="M21739" s="3"/>
      <c r="N21739" s="3"/>
      <c r="O21739" s="3"/>
      <c r="P21739" s="3"/>
      <c r="Q21739" s="3"/>
      <c r="R21739" s="3"/>
      <c r="S21739" s="3"/>
    </row>
    <row r="21740" spans="5:19" x14ac:dyDescent="0.3">
      <c r="E21740"/>
      <c r="F21740"/>
      <c r="G21740" s="3"/>
      <c r="H21740" s="3"/>
      <c r="I21740" s="3"/>
      <c r="J21740" s="3"/>
      <c r="K21740" s="3"/>
      <c r="L21740" s="3"/>
      <c r="M21740" s="3"/>
      <c r="N21740" s="3"/>
      <c r="O21740" s="3"/>
      <c r="P21740" s="3"/>
      <c r="Q21740" s="3"/>
      <c r="R21740" s="3"/>
      <c r="S21740" s="3"/>
    </row>
    <row r="21741" spans="5:19" x14ac:dyDescent="0.3">
      <c r="E21741"/>
      <c r="F21741"/>
      <c r="G21741" s="3"/>
      <c r="H21741" s="3"/>
      <c r="I21741" s="3"/>
      <c r="J21741" s="3"/>
      <c r="K21741" s="3"/>
      <c r="L21741" s="3"/>
      <c r="M21741" s="3"/>
      <c r="N21741" s="3"/>
      <c r="O21741" s="3"/>
      <c r="P21741" s="3"/>
      <c r="Q21741" s="3"/>
      <c r="R21741" s="3"/>
      <c r="S21741" s="3"/>
    </row>
    <row r="21742" spans="5:19" x14ac:dyDescent="0.3">
      <c r="E21742"/>
      <c r="F21742"/>
      <c r="G21742" s="3"/>
      <c r="H21742" s="3"/>
      <c r="I21742" s="3"/>
      <c r="J21742" s="3"/>
      <c r="K21742" s="3"/>
      <c r="L21742" s="3"/>
      <c r="M21742" s="3"/>
      <c r="N21742" s="3"/>
      <c r="O21742" s="3"/>
      <c r="P21742" s="3"/>
      <c r="Q21742" s="3"/>
      <c r="R21742" s="3"/>
      <c r="S21742" s="3"/>
    </row>
    <row r="21743" spans="5:19" x14ac:dyDescent="0.3">
      <c r="E21743"/>
      <c r="F21743"/>
      <c r="G21743" s="3"/>
      <c r="H21743" s="3"/>
      <c r="I21743" s="3"/>
      <c r="J21743" s="3"/>
      <c r="K21743" s="3"/>
      <c r="L21743" s="3"/>
      <c r="M21743" s="3"/>
      <c r="N21743" s="3"/>
      <c r="O21743" s="3"/>
      <c r="P21743" s="3"/>
      <c r="Q21743" s="3"/>
      <c r="R21743" s="3"/>
      <c r="S21743" s="3"/>
    </row>
    <row r="21744" spans="5:19" x14ac:dyDescent="0.3">
      <c r="E21744"/>
      <c r="F21744"/>
      <c r="G21744" s="3"/>
      <c r="H21744" s="3"/>
      <c r="I21744" s="3"/>
      <c r="J21744" s="3"/>
      <c r="K21744" s="3"/>
      <c r="L21744" s="3"/>
      <c r="M21744" s="3"/>
      <c r="N21744" s="3"/>
      <c r="O21744" s="3"/>
      <c r="P21744" s="3"/>
      <c r="Q21744" s="3"/>
      <c r="R21744" s="3"/>
      <c r="S21744" s="3"/>
    </row>
    <row r="21745" spans="5:19" x14ac:dyDescent="0.3">
      <c r="E21745"/>
      <c r="F21745"/>
      <c r="G21745" s="3"/>
      <c r="H21745" s="3"/>
      <c r="I21745" s="3"/>
      <c r="J21745" s="3"/>
      <c r="K21745" s="3"/>
      <c r="L21745" s="3"/>
      <c r="M21745" s="3"/>
      <c r="N21745" s="3"/>
      <c r="O21745" s="3"/>
      <c r="P21745" s="3"/>
      <c r="Q21745" s="3"/>
      <c r="R21745" s="3"/>
      <c r="S21745" s="3"/>
    </row>
    <row r="21746" spans="5:19" x14ac:dyDescent="0.3">
      <c r="E21746"/>
      <c r="F21746"/>
      <c r="G21746" s="3"/>
      <c r="H21746" s="3"/>
      <c r="I21746" s="3"/>
      <c r="J21746" s="3"/>
      <c r="K21746" s="3"/>
      <c r="L21746" s="3"/>
      <c r="M21746" s="3"/>
      <c r="N21746" s="3"/>
      <c r="O21746" s="3"/>
      <c r="P21746" s="3"/>
      <c r="Q21746" s="3"/>
      <c r="R21746" s="3"/>
      <c r="S21746" s="3"/>
    </row>
    <row r="21747" spans="5:19" x14ac:dyDescent="0.3">
      <c r="E21747"/>
      <c r="F21747"/>
      <c r="G21747" s="3"/>
      <c r="H21747" s="3"/>
      <c r="I21747" s="3"/>
      <c r="J21747" s="3"/>
      <c r="K21747" s="3"/>
      <c r="L21747" s="3"/>
      <c r="M21747" s="3"/>
      <c r="N21747" s="3"/>
      <c r="O21747" s="3"/>
      <c r="P21747" s="3"/>
      <c r="Q21747" s="3"/>
      <c r="R21747" s="3"/>
      <c r="S21747" s="3"/>
    </row>
    <row r="21748" spans="5:19" x14ac:dyDescent="0.3">
      <c r="E21748"/>
      <c r="F21748"/>
      <c r="G21748" s="3"/>
      <c r="H21748" s="3"/>
      <c r="I21748" s="3"/>
      <c r="J21748" s="3"/>
      <c r="K21748" s="3"/>
      <c r="L21748" s="3"/>
      <c r="M21748" s="3"/>
      <c r="N21748" s="3"/>
      <c r="O21748" s="3"/>
      <c r="P21748" s="3"/>
      <c r="Q21748" s="3"/>
      <c r="R21748" s="3"/>
      <c r="S21748" s="3"/>
    </row>
    <row r="21749" spans="5:19" x14ac:dyDescent="0.3">
      <c r="E21749"/>
      <c r="F21749"/>
      <c r="G21749" s="3"/>
      <c r="H21749" s="3"/>
      <c r="I21749" s="3"/>
      <c r="J21749" s="3"/>
      <c r="K21749" s="3"/>
      <c r="L21749" s="3"/>
      <c r="M21749" s="3"/>
      <c r="N21749" s="3"/>
      <c r="O21749" s="3"/>
      <c r="P21749" s="3"/>
      <c r="Q21749" s="3"/>
      <c r="R21749" s="3"/>
      <c r="S21749" s="3"/>
    </row>
    <row r="21750" spans="5:19" x14ac:dyDescent="0.3">
      <c r="E21750"/>
      <c r="F21750"/>
      <c r="G21750" s="3"/>
      <c r="H21750" s="3"/>
      <c r="I21750" s="3"/>
      <c r="J21750" s="3"/>
      <c r="K21750" s="3"/>
      <c r="L21750" s="3"/>
      <c r="M21750" s="3"/>
      <c r="N21750" s="3"/>
      <c r="O21750" s="3"/>
      <c r="P21750" s="3"/>
      <c r="Q21750" s="3"/>
      <c r="R21750" s="3"/>
      <c r="S21750" s="3"/>
    </row>
    <row r="21751" spans="5:19" x14ac:dyDescent="0.3">
      <c r="E21751"/>
      <c r="F21751"/>
      <c r="G21751" s="3"/>
      <c r="H21751" s="3"/>
      <c r="I21751" s="3"/>
      <c r="J21751" s="3"/>
      <c r="K21751" s="3"/>
      <c r="L21751" s="3"/>
      <c r="M21751" s="3"/>
      <c r="N21751" s="3"/>
      <c r="O21751" s="3"/>
      <c r="P21751" s="3"/>
      <c r="Q21751" s="3"/>
      <c r="R21751" s="3"/>
      <c r="S21751" s="3"/>
    </row>
    <row r="21752" spans="5:19" x14ac:dyDescent="0.3">
      <c r="E21752"/>
      <c r="F21752"/>
      <c r="G21752" s="3"/>
      <c r="H21752" s="3"/>
      <c r="I21752" s="3"/>
      <c r="J21752" s="3"/>
      <c r="K21752" s="3"/>
      <c r="L21752" s="3"/>
      <c r="M21752" s="3"/>
      <c r="N21752" s="3"/>
      <c r="O21752" s="3"/>
      <c r="P21752" s="3"/>
      <c r="Q21752" s="3"/>
      <c r="R21752" s="3"/>
      <c r="S21752" s="3"/>
    </row>
    <row r="21753" spans="5:19" x14ac:dyDescent="0.3">
      <c r="E21753"/>
      <c r="F21753"/>
      <c r="G21753" s="3"/>
      <c r="H21753" s="3"/>
      <c r="I21753" s="3"/>
      <c r="J21753" s="3"/>
      <c r="K21753" s="3"/>
      <c r="L21753" s="3"/>
      <c r="M21753" s="3"/>
      <c r="N21753" s="3"/>
      <c r="O21753" s="3"/>
      <c r="P21753" s="3"/>
      <c r="Q21753" s="3"/>
      <c r="R21753" s="3"/>
      <c r="S21753" s="3"/>
    </row>
    <row r="21754" spans="5:19" x14ac:dyDescent="0.3">
      <c r="E21754"/>
      <c r="F21754"/>
      <c r="G21754" s="3"/>
      <c r="H21754" s="3"/>
      <c r="I21754" s="3"/>
      <c r="J21754" s="3"/>
      <c r="K21754" s="3"/>
      <c r="L21754" s="3"/>
      <c r="M21754" s="3"/>
      <c r="N21754" s="3"/>
      <c r="O21754" s="3"/>
      <c r="P21754" s="3"/>
      <c r="Q21754" s="3"/>
      <c r="R21754" s="3"/>
      <c r="S21754" s="3"/>
    </row>
    <row r="21755" spans="5:19" x14ac:dyDescent="0.3">
      <c r="E21755"/>
      <c r="F21755"/>
      <c r="G21755" s="3"/>
      <c r="H21755" s="3"/>
      <c r="I21755" s="3"/>
      <c r="J21755" s="3"/>
      <c r="K21755" s="3"/>
      <c r="L21755" s="3"/>
      <c r="M21755" s="3"/>
      <c r="N21755" s="3"/>
      <c r="O21755" s="3"/>
      <c r="P21755" s="3"/>
      <c r="Q21755" s="3"/>
      <c r="R21755" s="3"/>
      <c r="S21755" s="3"/>
    </row>
    <row r="21756" spans="5:19" x14ac:dyDescent="0.3">
      <c r="E21756"/>
      <c r="F21756"/>
      <c r="G21756" s="3"/>
      <c r="H21756" s="3"/>
      <c r="I21756" s="3"/>
      <c r="J21756" s="3"/>
      <c r="K21756" s="3"/>
      <c r="L21756" s="3"/>
      <c r="M21756" s="3"/>
      <c r="N21756" s="3"/>
      <c r="O21756" s="3"/>
      <c r="P21756" s="3"/>
      <c r="Q21756" s="3"/>
      <c r="R21756" s="3"/>
      <c r="S21756" s="3"/>
    </row>
    <row r="21757" spans="5:19" x14ac:dyDescent="0.3">
      <c r="E21757"/>
      <c r="F21757"/>
      <c r="G21757" s="3"/>
      <c r="H21757" s="3"/>
      <c r="I21757" s="3"/>
      <c r="J21757" s="3"/>
      <c r="K21757" s="3"/>
      <c r="L21757" s="3"/>
      <c r="M21757" s="3"/>
      <c r="N21757" s="3"/>
      <c r="O21757" s="3"/>
      <c r="P21757" s="3"/>
      <c r="Q21757" s="3"/>
      <c r="R21757" s="3"/>
      <c r="S21757" s="3"/>
    </row>
    <row r="21758" spans="5:19" x14ac:dyDescent="0.3">
      <c r="E21758"/>
      <c r="F21758"/>
      <c r="G21758" s="3"/>
      <c r="H21758" s="3"/>
      <c r="I21758" s="3"/>
      <c r="J21758" s="3"/>
      <c r="K21758" s="3"/>
      <c r="L21758" s="3"/>
      <c r="M21758" s="3"/>
      <c r="N21758" s="3"/>
      <c r="O21758" s="3"/>
      <c r="P21758" s="3"/>
      <c r="Q21758" s="3"/>
      <c r="R21758" s="3"/>
      <c r="S21758" s="3"/>
    </row>
    <row r="21759" spans="5:19" x14ac:dyDescent="0.3">
      <c r="E21759"/>
      <c r="F21759"/>
      <c r="G21759" s="3"/>
      <c r="H21759" s="3"/>
      <c r="I21759" s="3"/>
      <c r="J21759" s="3"/>
      <c r="K21759" s="3"/>
      <c r="L21759" s="3"/>
      <c r="M21759" s="3"/>
      <c r="N21759" s="3"/>
      <c r="O21759" s="3"/>
      <c r="P21759" s="3"/>
      <c r="Q21759" s="3"/>
      <c r="R21759" s="3"/>
      <c r="S21759" s="3"/>
    </row>
    <row r="21760" spans="5:19" x14ac:dyDescent="0.3">
      <c r="E21760"/>
      <c r="F21760"/>
      <c r="G21760" s="3"/>
      <c r="H21760" s="3"/>
      <c r="I21760" s="3"/>
      <c r="J21760" s="3"/>
      <c r="K21760" s="3"/>
      <c r="L21760" s="3"/>
      <c r="M21760" s="3"/>
      <c r="N21760" s="3"/>
      <c r="O21760" s="3"/>
      <c r="P21760" s="3"/>
      <c r="Q21760" s="3"/>
      <c r="R21760" s="3"/>
      <c r="S21760" s="3"/>
    </row>
    <row r="21761" spans="5:19" x14ac:dyDescent="0.3">
      <c r="E21761"/>
      <c r="F21761"/>
      <c r="G21761" s="3"/>
      <c r="H21761" s="3"/>
      <c r="I21761" s="3"/>
      <c r="J21761" s="3"/>
      <c r="K21761" s="3"/>
      <c r="L21761" s="3"/>
      <c r="M21761" s="3"/>
      <c r="N21761" s="3"/>
      <c r="O21761" s="3"/>
      <c r="P21761" s="3"/>
      <c r="Q21761" s="3"/>
      <c r="R21761" s="3"/>
      <c r="S21761" s="3"/>
    </row>
    <row r="21762" spans="5:19" x14ac:dyDescent="0.3">
      <c r="E21762"/>
      <c r="F21762"/>
      <c r="G21762" s="3"/>
      <c r="H21762" s="3"/>
      <c r="I21762" s="3"/>
      <c r="J21762" s="3"/>
      <c r="K21762" s="3"/>
      <c r="L21762" s="3"/>
      <c r="M21762" s="3"/>
      <c r="N21762" s="3"/>
      <c r="O21762" s="3"/>
      <c r="P21762" s="3"/>
      <c r="Q21762" s="3"/>
      <c r="R21762" s="3"/>
      <c r="S21762" s="3"/>
    </row>
    <row r="21763" spans="5:19" x14ac:dyDescent="0.3">
      <c r="E21763"/>
      <c r="F21763"/>
      <c r="G21763" s="3"/>
      <c r="H21763" s="3"/>
      <c r="I21763" s="3"/>
      <c r="J21763" s="3"/>
      <c r="K21763" s="3"/>
      <c r="L21763" s="3"/>
      <c r="M21763" s="3"/>
      <c r="N21763" s="3"/>
      <c r="O21763" s="3"/>
      <c r="P21763" s="3"/>
      <c r="Q21763" s="3"/>
      <c r="R21763" s="3"/>
      <c r="S21763" s="3"/>
    </row>
    <row r="21764" spans="5:19" x14ac:dyDescent="0.3">
      <c r="E21764"/>
      <c r="F21764"/>
      <c r="G21764" s="3"/>
      <c r="H21764" s="3"/>
      <c r="I21764" s="3"/>
      <c r="J21764" s="3"/>
      <c r="K21764" s="3"/>
      <c r="L21764" s="3"/>
      <c r="M21764" s="3"/>
      <c r="N21764" s="3"/>
      <c r="O21764" s="3"/>
      <c r="P21764" s="3"/>
      <c r="Q21764" s="3"/>
      <c r="R21764" s="3"/>
      <c r="S21764" s="3"/>
    </row>
    <row r="21765" spans="5:19" x14ac:dyDescent="0.3">
      <c r="E21765"/>
      <c r="F21765"/>
      <c r="G21765" s="3"/>
      <c r="H21765" s="3"/>
      <c r="I21765" s="3"/>
      <c r="J21765" s="3"/>
      <c r="K21765" s="3"/>
      <c r="L21765" s="3"/>
      <c r="M21765" s="3"/>
      <c r="N21765" s="3"/>
      <c r="O21765" s="3"/>
      <c r="P21765" s="3"/>
      <c r="Q21765" s="3"/>
      <c r="R21765" s="3"/>
      <c r="S21765" s="3"/>
    </row>
    <row r="21766" spans="5:19" x14ac:dyDescent="0.3">
      <c r="E21766"/>
      <c r="F21766"/>
      <c r="G21766" s="3"/>
      <c r="H21766" s="3"/>
      <c r="I21766" s="3"/>
      <c r="J21766" s="3"/>
      <c r="K21766" s="3"/>
      <c r="L21766" s="3"/>
      <c r="M21766" s="3"/>
      <c r="N21766" s="3"/>
      <c r="O21766" s="3"/>
      <c r="P21766" s="3"/>
      <c r="Q21766" s="3"/>
      <c r="R21766" s="3"/>
      <c r="S21766" s="3"/>
    </row>
    <row r="21767" spans="5:19" x14ac:dyDescent="0.3">
      <c r="E21767"/>
      <c r="F21767"/>
      <c r="G21767" s="3"/>
      <c r="H21767" s="3"/>
      <c r="I21767" s="3"/>
      <c r="J21767" s="3"/>
      <c r="K21767" s="3"/>
      <c r="L21767" s="3"/>
      <c r="M21767" s="3"/>
      <c r="N21767" s="3"/>
      <c r="O21767" s="3"/>
      <c r="P21767" s="3"/>
      <c r="Q21767" s="3"/>
      <c r="R21767" s="3"/>
      <c r="S21767" s="3"/>
    </row>
    <row r="21768" spans="5:19" x14ac:dyDescent="0.3">
      <c r="E21768"/>
      <c r="F21768"/>
      <c r="G21768" s="3"/>
      <c r="H21768" s="3"/>
      <c r="I21768" s="3"/>
      <c r="J21768" s="3"/>
      <c r="K21768" s="3"/>
      <c r="L21768" s="3"/>
      <c r="M21768" s="3"/>
      <c r="N21768" s="3"/>
      <c r="O21768" s="3"/>
      <c r="P21768" s="3"/>
      <c r="Q21768" s="3"/>
      <c r="R21768" s="3"/>
      <c r="S21768" s="3"/>
    </row>
    <row r="21769" spans="5:19" x14ac:dyDescent="0.3">
      <c r="E21769"/>
      <c r="F21769"/>
      <c r="G21769" s="3"/>
      <c r="H21769" s="3"/>
      <c r="I21769" s="3"/>
      <c r="J21769" s="3"/>
      <c r="K21769" s="3"/>
      <c r="L21769" s="3"/>
      <c r="M21769" s="3"/>
      <c r="N21769" s="3"/>
      <c r="O21769" s="3"/>
      <c r="P21769" s="3"/>
      <c r="Q21769" s="3"/>
      <c r="R21769" s="3"/>
      <c r="S21769" s="3"/>
    </row>
    <row r="21770" spans="5:19" x14ac:dyDescent="0.3">
      <c r="E21770"/>
      <c r="F21770"/>
      <c r="G21770" s="3"/>
      <c r="H21770" s="3"/>
      <c r="I21770" s="3"/>
      <c r="J21770" s="3"/>
      <c r="K21770" s="3"/>
      <c r="L21770" s="3"/>
      <c r="M21770" s="3"/>
      <c r="N21770" s="3"/>
      <c r="O21770" s="3"/>
      <c r="P21770" s="3"/>
      <c r="Q21770" s="3"/>
      <c r="R21770" s="3"/>
      <c r="S21770" s="3"/>
    </row>
    <row r="21771" spans="5:19" x14ac:dyDescent="0.3">
      <c r="E21771"/>
      <c r="F21771"/>
      <c r="G21771" s="3"/>
      <c r="H21771" s="3"/>
      <c r="I21771" s="3"/>
      <c r="J21771" s="3"/>
      <c r="K21771" s="3"/>
      <c r="L21771" s="3"/>
      <c r="M21771" s="3"/>
      <c r="N21771" s="3"/>
      <c r="O21771" s="3"/>
      <c r="P21771" s="3"/>
      <c r="Q21771" s="3"/>
      <c r="R21771" s="3"/>
      <c r="S21771" s="3"/>
    </row>
    <row r="21772" spans="5:19" x14ac:dyDescent="0.3">
      <c r="E21772"/>
      <c r="F21772"/>
      <c r="G21772" s="3"/>
      <c r="H21772" s="3"/>
      <c r="I21772" s="3"/>
      <c r="J21772" s="3"/>
      <c r="K21772" s="3"/>
      <c r="L21772" s="3"/>
      <c r="M21772" s="3"/>
      <c r="N21772" s="3"/>
      <c r="O21772" s="3"/>
      <c r="P21772" s="3"/>
      <c r="Q21772" s="3"/>
      <c r="R21772" s="3"/>
      <c r="S21772" s="3"/>
    </row>
    <row r="21773" spans="5:19" x14ac:dyDescent="0.3">
      <c r="E21773"/>
      <c r="F21773"/>
      <c r="G21773" s="3"/>
      <c r="H21773" s="3"/>
      <c r="I21773" s="3"/>
      <c r="J21773" s="3"/>
      <c r="K21773" s="3"/>
      <c r="L21773" s="3"/>
      <c r="M21773" s="3"/>
      <c r="N21773" s="3"/>
      <c r="O21773" s="3"/>
      <c r="P21773" s="3"/>
      <c r="Q21773" s="3"/>
      <c r="R21773" s="3"/>
      <c r="S21773" s="3"/>
    </row>
    <row r="21774" spans="5:19" x14ac:dyDescent="0.3">
      <c r="E21774"/>
      <c r="F21774"/>
      <c r="G21774" s="3"/>
      <c r="H21774" s="3"/>
      <c r="I21774" s="3"/>
      <c r="J21774" s="3"/>
      <c r="K21774" s="3"/>
      <c r="L21774" s="3"/>
      <c r="M21774" s="3"/>
      <c r="N21774" s="3"/>
      <c r="O21774" s="3"/>
      <c r="P21774" s="3"/>
      <c r="Q21774" s="3"/>
      <c r="R21774" s="3"/>
      <c r="S21774" s="3"/>
    </row>
    <row r="21775" spans="5:19" x14ac:dyDescent="0.3">
      <c r="E21775"/>
      <c r="F21775"/>
      <c r="G21775" s="3"/>
      <c r="H21775" s="3"/>
      <c r="I21775" s="3"/>
      <c r="J21775" s="3"/>
      <c r="K21775" s="3"/>
      <c r="L21775" s="3"/>
      <c r="M21775" s="3"/>
      <c r="N21775" s="3"/>
      <c r="O21775" s="3"/>
      <c r="P21775" s="3"/>
      <c r="Q21775" s="3"/>
      <c r="R21775" s="3"/>
      <c r="S21775" s="3"/>
    </row>
    <row r="21776" spans="5:19" x14ac:dyDescent="0.3">
      <c r="E21776"/>
      <c r="F21776"/>
      <c r="G21776" s="3"/>
      <c r="H21776" s="3"/>
      <c r="I21776" s="3"/>
      <c r="J21776" s="3"/>
      <c r="K21776" s="3"/>
      <c r="L21776" s="3"/>
      <c r="M21776" s="3"/>
      <c r="N21776" s="3"/>
      <c r="O21776" s="3"/>
      <c r="P21776" s="3"/>
      <c r="Q21776" s="3"/>
      <c r="R21776" s="3"/>
      <c r="S21776" s="3"/>
    </row>
    <row r="21777" spans="5:19" x14ac:dyDescent="0.3">
      <c r="E21777"/>
      <c r="F21777"/>
      <c r="G21777" s="3"/>
      <c r="H21777" s="3"/>
      <c r="I21777" s="3"/>
      <c r="J21777" s="3"/>
      <c r="K21777" s="3"/>
      <c r="L21777" s="3"/>
      <c r="M21777" s="3"/>
      <c r="N21777" s="3"/>
      <c r="O21777" s="3"/>
      <c r="P21777" s="3"/>
      <c r="Q21777" s="3"/>
      <c r="R21777" s="3"/>
      <c r="S21777" s="3"/>
    </row>
    <row r="21778" spans="5:19" x14ac:dyDescent="0.3">
      <c r="E21778"/>
      <c r="F21778"/>
      <c r="G21778" s="3"/>
      <c r="H21778" s="3"/>
      <c r="I21778" s="3"/>
      <c r="J21778" s="3"/>
      <c r="K21778" s="3"/>
      <c r="L21778" s="3"/>
      <c r="M21778" s="3"/>
      <c r="N21778" s="3"/>
      <c r="O21778" s="3"/>
      <c r="P21778" s="3"/>
      <c r="Q21778" s="3"/>
      <c r="R21778" s="3"/>
      <c r="S21778" s="3"/>
    </row>
    <row r="21779" spans="5:19" x14ac:dyDescent="0.3">
      <c r="E21779"/>
      <c r="F21779"/>
      <c r="G21779" s="3"/>
      <c r="H21779" s="3"/>
      <c r="I21779" s="3"/>
      <c r="J21779" s="3"/>
      <c r="K21779" s="3"/>
      <c r="L21779" s="3"/>
      <c r="M21779" s="3"/>
      <c r="N21779" s="3"/>
      <c r="O21779" s="3"/>
      <c r="P21779" s="3"/>
      <c r="Q21779" s="3"/>
      <c r="R21779" s="3"/>
      <c r="S21779" s="3"/>
    </row>
    <row r="21780" spans="5:19" x14ac:dyDescent="0.3">
      <c r="E21780"/>
      <c r="F21780"/>
      <c r="G21780" s="3"/>
      <c r="H21780" s="3"/>
      <c r="I21780" s="3"/>
      <c r="J21780" s="3"/>
      <c r="K21780" s="3"/>
      <c r="L21780" s="3"/>
      <c r="M21780" s="3"/>
      <c r="N21780" s="3"/>
      <c r="O21780" s="3"/>
      <c r="P21780" s="3"/>
      <c r="Q21780" s="3"/>
      <c r="R21780" s="3"/>
      <c r="S21780" s="3"/>
    </row>
    <row r="21781" spans="5:19" x14ac:dyDescent="0.3">
      <c r="E21781"/>
      <c r="F21781"/>
      <c r="G21781" s="3"/>
      <c r="H21781" s="3"/>
      <c r="I21781" s="3"/>
      <c r="J21781" s="3"/>
      <c r="K21781" s="3"/>
      <c r="L21781" s="3"/>
      <c r="M21781" s="3"/>
      <c r="N21781" s="3"/>
      <c r="O21781" s="3"/>
      <c r="P21781" s="3"/>
      <c r="Q21781" s="3"/>
      <c r="R21781" s="3"/>
      <c r="S21781" s="3"/>
    </row>
    <row r="21782" spans="5:19" x14ac:dyDescent="0.3">
      <c r="E21782"/>
      <c r="F21782"/>
      <c r="G21782" s="3"/>
      <c r="H21782" s="3"/>
      <c r="I21782" s="3"/>
      <c r="J21782" s="3"/>
      <c r="K21782" s="3"/>
      <c r="L21782" s="3"/>
      <c r="M21782" s="3"/>
      <c r="N21782" s="3"/>
      <c r="O21782" s="3"/>
      <c r="P21782" s="3"/>
      <c r="Q21782" s="3"/>
      <c r="R21782" s="3"/>
      <c r="S21782" s="3"/>
    </row>
    <row r="21783" spans="5:19" x14ac:dyDescent="0.3">
      <c r="E21783"/>
      <c r="F21783"/>
      <c r="G21783" s="3"/>
      <c r="H21783" s="3"/>
      <c r="I21783" s="3"/>
      <c r="J21783" s="3"/>
      <c r="K21783" s="3"/>
      <c r="L21783" s="3"/>
      <c r="M21783" s="3"/>
      <c r="N21783" s="3"/>
      <c r="O21783" s="3"/>
      <c r="P21783" s="3"/>
      <c r="Q21783" s="3"/>
      <c r="R21783" s="3"/>
      <c r="S21783" s="3"/>
    </row>
    <row r="21784" spans="5:19" x14ac:dyDescent="0.3">
      <c r="E21784"/>
      <c r="F21784"/>
      <c r="G21784" s="3"/>
      <c r="H21784" s="3"/>
      <c r="I21784" s="3"/>
      <c r="J21784" s="3"/>
      <c r="K21784" s="3"/>
      <c r="L21784" s="3"/>
      <c r="M21784" s="3"/>
      <c r="N21784" s="3"/>
      <c r="O21784" s="3"/>
      <c r="P21784" s="3"/>
      <c r="Q21784" s="3"/>
      <c r="R21784" s="3"/>
      <c r="S21784" s="3"/>
    </row>
    <row r="21785" spans="5:19" x14ac:dyDescent="0.3">
      <c r="E21785"/>
      <c r="F21785"/>
      <c r="G21785" s="3"/>
      <c r="H21785" s="3"/>
      <c r="I21785" s="3"/>
      <c r="J21785" s="3"/>
      <c r="K21785" s="3"/>
      <c r="L21785" s="3"/>
      <c r="M21785" s="3"/>
      <c r="N21785" s="3"/>
      <c r="O21785" s="3"/>
      <c r="P21785" s="3"/>
      <c r="Q21785" s="3"/>
      <c r="R21785" s="3"/>
      <c r="S21785" s="3"/>
    </row>
    <row r="21786" spans="5:19" x14ac:dyDescent="0.3">
      <c r="E21786"/>
      <c r="F21786"/>
      <c r="G21786" s="3"/>
      <c r="H21786" s="3"/>
      <c r="I21786" s="3"/>
      <c r="J21786" s="3"/>
      <c r="K21786" s="3"/>
      <c r="L21786" s="3"/>
      <c r="M21786" s="3"/>
      <c r="N21786" s="3"/>
      <c r="O21786" s="3"/>
      <c r="P21786" s="3"/>
      <c r="Q21786" s="3"/>
      <c r="R21786" s="3"/>
      <c r="S21786" s="3"/>
    </row>
    <row r="21787" spans="5:19" x14ac:dyDescent="0.3">
      <c r="E21787"/>
      <c r="F21787"/>
      <c r="G21787" s="3"/>
      <c r="H21787" s="3"/>
      <c r="I21787" s="3"/>
      <c r="J21787" s="3"/>
      <c r="K21787" s="3"/>
      <c r="L21787" s="3"/>
      <c r="M21787" s="3"/>
      <c r="N21787" s="3"/>
      <c r="O21787" s="3"/>
      <c r="P21787" s="3"/>
      <c r="Q21787" s="3"/>
      <c r="R21787" s="3"/>
      <c r="S21787" s="3"/>
    </row>
    <row r="21788" spans="5:19" x14ac:dyDescent="0.3">
      <c r="E21788"/>
      <c r="F21788"/>
      <c r="G21788" s="3"/>
      <c r="H21788" s="3"/>
      <c r="I21788" s="3"/>
      <c r="J21788" s="3"/>
      <c r="K21788" s="3"/>
      <c r="L21788" s="3"/>
      <c r="M21788" s="3"/>
      <c r="N21788" s="3"/>
      <c r="O21788" s="3"/>
      <c r="P21788" s="3"/>
      <c r="Q21788" s="3"/>
      <c r="R21788" s="3"/>
      <c r="S21788" s="3"/>
    </row>
    <row r="21789" spans="5:19" x14ac:dyDescent="0.3">
      <c r="E21789"/>
      <c r="F21789"/>
      <c r="G21789" s="3"/>
      <c r="H21789" s="3"/>
      <c r="I21789" s="3"/>
      <c r="J21789" s="3"/>
      <c r="K21789" s="3"/>
      <c r="L21789" s="3"/>
      <c r="M21789" s="3"/>
      <c r="N21789" s="3"/>
      <c r="O21789" s="3"/>
      <c r="P21789" s="3"/>
      <c r="Q21789" s="3"/>
      <c r="R21789" s="3"/>
      <c r="S21789" s="3"/>
    </row>
    <row r="21790" spans="5:19" x14ac:dyDescent="0.3">
      <c r="E21790"/>
      <c r="F21790"/>
      <c r="G21790" s="3"/>
      <c r="H21790" s="3"/>
      <c r="I21790" s="3"/>
      <c r="J21790" s="3"/>
      <c r="K21790" s="3"/>
      <c r="L21790" s="3"/>
      <c r="M21790" s="3"/>
      <c r="N21790" s="3"/>
      <c r="O21790" s="3"/>
      <c r="P21790" s="3"/>
      <c r="Q21790" s="3"/>
      <c r="R21790" s="3"/>
      <c r="S21790" s="3"/>
    </row>
    <row r="21791" spans="5:19" x14ac:dyDescent="0.3">
      <c r="E21791"/>
      <c r="F21791"/>
      <c r="G21791" s="3"/>
      <c r="H21791" s="3"/>
      <c r="I21791" s="3"/>
      <c r="J21791" s="3"/>
      <c r="K21791" s="3"/>
      <c r="L21791" s="3"/>
      <c r="M21791" s="3"/>
      <c r="N21791" s="3"/>
      <c r="O21791" s="3"/>
      <c r="P21791" s="3"/>
      <c r="Q21791" s="3"/>
      <c r="R21791" s="3"/>
      <c r="S21791" s="3"/>
    </row>
    <row r="21792" spans="5:19" x14ac:dyDescent="0.3">
      <c r="E21792"/>
      <c r="F21792"/>
      <c r="G21792" s="3"/>
      <c r="H21792" s="3"/>
      <c r="I21792" s="3"/>
      <c r="J21792" s="3"/>
      <c r="K21792" s="3"/>
      <c r="L21792" s="3"/>
      <c r="M21792" s="3"/>
      <c r="N21792" s="3"/>
      <c r="O21792" s="3"/>
      <c r="P21792" s="3"/>
      <c r="Q21792" s="3"/>
      <c r="R21792" s="3"/>
      <c r="S21792" s="3"/>
    </row>
    <row r="21793" spans="5:19" x14ac:dyDescent="0.3">
      <c r="E21793"/>
      <c r="F21793"/>
      <c r="G21793" s="3"/>
      <c r="H21793" s="3"/>
      <c r="I21793" s="3"/>
      <c r="J21793" s="3"/>
      <c r="K21793" s="3"/>
      <c r="L21793" s="3"/>
      <c r="M21793" s="3"/>
      <c r="N21793" s="3"/>
      <c r="O21793" s="3"/>
      <c r="P21793" s="3"/>
      <c r="Q21793" s="3"/>
      <c r="R21793" s="3"/>
      <c r="S21793" s="3"/>
    </row>
    <row r="21794" spans="5:19" x14ac:dyDescent="0.3">
      <c r="E21794"/>
      <c r="F21794"/>
      <c r="G21794" s="3"/>
      <c r="H21794" s="3"/>
      <c r="I21794" s="3"/>
      <c r="J21794" s="3"/>
      <c r="K21794" s="3"/>
      <c r="L21794" s="3"/>
      <c r="M21794" s="3"/>
      <c r="N21794" s="3"/>
      <c r="O21794" s="3"/>
      <c r="P21794" s="3"/>
      <c r="Q21794" s="3"/>
      <c r="R21794" s="3"/>
      <c r="S21794" s="3"/>
    </row>
    <row r="21795" spans="5:19" x14ac:dyDescent="0.3">
      <c r="E21795"/>
      <c r="F21795"/>
      <c r="G21795" s="3"/>
      <c r="H21795" s="3"/>
      <c r="I21795" s="3"/>
      <c r="J21795" s="3"/>
      <c r="K21795" s="3"/>
      <c r="L21795" s="3"/>
      <c r="M21795" s="3"/>
      <c r="N21795" s="3"/>
      <c r="O21795" s="3"/>
      <c r="P21795" s="3"/>
      <c r="Q21795" s="3"/>
      <c r="R21795" s="3"/>
      <c r="S21795" s="3"/>
    </row>
    <row r="21796" spans="5:19" x14ac:dyDescent="0.3">
      <c r="E21796"/>
      <c r="F21796"/>
      <c r="G21796" s="3"/>
      <c r="H21796" s="3"/>
      <c r="I21796" s="3"/>
      <c r="J21796" s="3"/>
      <c r="K21796" s="3"/>
      <c r="L21796" s="3"/>
      <c r="M21796" s="3"/>
      <c r="N21796" s="3"/>
      <c r="O21796" s="3"/>
      <c r="P21796" s="3"/>
      <c r="Q21796" s="3"/>
      <c r="R21796" s="3"/>
      <c r="S21796" s="3"/>
    </row>
    <row r="21797" spans="5:19" x14ac:dyDescent="0.3">
      <c r="E21797"/>
      <c r="F21797"/>
      <c r="G21797" s="3"/>
      <c r="H21797" s="3"/>
      <c r="I21797" s="3"/>
      <c r="J21797" s="3"/>
      <c r="K21797" s="3"/>
      <c r="L21797" s="3"/>
      <c r="M21797" s="3"/>
      <c r="N21797" s="3"/>
      <c r="O21797" s="3"/>
      <c r="P21797" s="3"/>
      <c r="Q21797" s="3"/>
      <c r="R21797" s="3"/>
      <c r="S21797" s="3"/>
    </row>
    <row r="21798" spans="5:19" x14ac:dyDescent="0.3">
      <c r="E21798"/>
      <c r="F21798"/>
      <c r="G21798" s="3"/>
      <c r="H21798" s="3"/>
      <c r="I21798" s="3"/>
      <c r="J21798" s="3"/>
      <c r="K21798" s="3"/>
      <c r="L21798" s="3"/>
      <c r="M21798" s="3"/>
      <c r="N21798" s="3"/>
      <c r="O21798" s="3"/>
      <c r="P21798" s="3"/>
      <c r="Q21798" s="3"/>
      <c r="R21798" s="3"/>
      <c r="S21798" s="3"/>
    </row>
    <row r="21799" spans="5:19" x14ac:dyDescent="0.3">
      <c r="E21799"/>
      <c r="F21799"/>
      <c r="G21799" s="3"/>
      <c r="H21799" s="3"/>
      <c r="I21799" s="3"/>
      <c r="J21799" s="3"/>
      <c r="K21799" s="3"/>
      <c r="L21799" s="3"/>
      <c r="M21799" s="3"/>
      <c r="N21799" s="3"/>
      <c r="O21799" s="3"/>
      <c r="P21799" s="3"/>
      <c r="Q21799" s="3"/>
      <c r="R21799" s="3"/>
      <c r="S21799" s="3"/>
    </row>
    <row r="21800" spans="5:19" x14ac:dyDescent="0.3">
      <c r="E21800"/>
      <c r="F21800"/>
      <c r="G21800" s="3"/>
      <c r="H21800" s="3"/>
      <c r="I21800" s="3"/>
      <c r="J21800" s="3"/>
      <c r="K21800" s="3"/>
      <c r="L21800" s="3"/>
      <c r="M21800" s="3"/>
      <c r="N21800" s="3"/>
      <c r="O21800" s="3"/>
      <c r="P21800" s="3"/>
      <c r="Q21800" s="3"/>
      <c r="R21800" s="3"/>
      <c r="S21800" s="3"/>
    </row>
    <row r="21801" spans="5:19" x14ac:dyDescent="0.3">
      <c r="E21801"/>
      <c r="F21801"/>
      <c r="G21801" s="3"/>
      <c r="H21801" s="3"/>
      <c r="I21801" s="3"/>
      <c r="J21801" s="3"/>
      <c r="K21801" s="3"/>
      <c r="L21801" s="3"/>
      <c r="M21801" s="3"/>
      <c r="N21801" s="3"/>
      <c r="O21801" s="3"/>
      <c r="P21801" s="3"/>
      <c r="Q21801" s="3"/>
      <c r="R21801" s="3"/>
      <c r="S21801" s="3"/>
    </row>
    <row r="21802" spans="5:19" x14ac:dyDescent="0.3">
      <c r="E21802"/>
      <c r="F21802"/>
      <c r="G21802" s="3"/>
      <c r="H21802" s="3"/>
      <c r="I21802" s="3"/>
      <c r="J21802" s="3"/>
      <c r="K21802" s="3"/>
      <c r="L21802" s="3"/>
      <c r="M21802" s="3"/>
      <c r="N21802" s="3"/>
      <c r="O21802" s="3"/>
      <c r="P21802" s="3"/>
      <c r="Q21802" s="3"/>
      <c r="R21802" s="3"/>
      <c r="S21802" s="3"/>
    </row>
    <row r="21803" spans="5:19" x14ac:dyDescent="0.3">
      <c r="E21803"/>
      <c r="F21803"/>
      <c r="G21803" s="3"/>
      <c r="H21803" s="3"/>
      <c r="I21803" s="3"/>
      <c r="J21803" s="3"/>
      <c r="K21803" s="3"/>
      <c r="L21803" s="3"/>
      <c r="M21803" s="3"/>
      <c r="N21803" s="3"/>
      <c r="O21803" s="3"/>
      <c r="P21803" s="3"/>
      <c r="Q21803" s="3"/>
      <c r="R21803" s="3"/>
      <c r="S21803" s="3"/>
    </row>
    <row r="21804" spans="5:19" x14ac:dyDescent="0.3">
      <c r="E21804"/>
      <c r="F21804"/>
      <c r="G21804" s="3"/>
      <c r="H21804" s="3"/>
      <c r="I21804" s="3"/>
      <c r="J21804" s="3"/>
      <c r="K21804" s="3"/>
      <c r="L21804" s="3"/>
      <c r="M21804" s="3"/>
      <c r="N21804" s="3"/>
      <c r="O21804" s="3"/>
      <c r="P21804" s="3"/>
      <c r="Q21804" s="3"/>
      <c r="R21804" s="3"/>
      <c r="S21804" s="3"/>
    </row>
    <row r="21805" spans="5:19" x14ac:dyDescent="0.3">
      <c r="E21805"/>
      <c r="F21805"/>
      <c r="G21805" s="3"/>
      <c r="H21805" s="3"/>
      <c r="I21805" s="3"/>
      <c r="J21805" s="3"/>
      <c r="K21805" s="3"/>
      <c r="L21805" s="3"/>
      <c r="M21805" s="3"/>
      <c r="N21805" s="3"/>
      <c r="O21805" s="3"/>
      <c r="P21805" s="3"/>
      <c r="Q21805" s="3"/>
      <c r="R21805" s="3"/>
      <c r="S21805" s="3"/>
    </row>
    <row r="21806" spans="5:19" x14ac:dyDescent="0.3">
      <c r="E21806"/>
      <c r="F21806"/>
      <c r="G21806" s="3"/>
      <c r="H21806" s="3"/>
      <c r="I21806" s="3"/>
      <c r="J21806" s="3"/>
      <c r="K21806" s="3"/>
      <c r="L21806" s="3"/>
      <c r="M21806" s="3"/>
      <c r="N21806" s="3"/>
      <c r="O21806" s="3"/>
      <c r="P21806" s="3"/>
      <c r="Q21806" s="3"/>
      <c r="R21806" s="3"/>
      <c r="S21806" s="3"/>
    </row>
    <row r="21807" spans="5:19" x14ac:dyDescent="0.3">
      <c r="E21807"/>
      <c r="F21807"/>
      <c r="G21807" s="3"/>
      <c r="H21807" s="3"/>
      <c r="I21807" s="3"/>
      <c r="J21807" s="3"/>
      <c r="K21807" s="3"/>
      <c r="L21807" s="3"/>
      <c r="M21807" s="3"/>
      <c r="N21807" s="3"/>
      <c r="O21807" s="3"/>
      <c r="P21807" s="3"/>
      <c r="Q21807" s="3"/>
      <c r="R21807" s="3"/>
      <c r="S21807" s="3"/>
    </row>
    <row r="21808" spans="5:19" x14ac:dyDescent="0.3">
      <c r="E21808"/>
      <c r="F21808"/>
      <c r="G21808" s="3"/>
      <c r="H21808" s="3"/>
      <c r="I21808" s="3"/>
      <c r="J21808" s="3"/>
      <c r="K21808" s="3"/>
      <c r="L21808" s="3"/>
      <c r="M21808" s="3"/>
      <c r="N21808" s="3"/>
      <c r="O21808" s="3"/>
      <c r="P21808" s="3"/>
      <c r="Q21808" s="3"/>
      <c r="R21808" s="3"/>
      <c r="S21808" s="3"/>
    </row>
    <row r="21809" spans="5:19" x14ac:dyDescent="0.3">
      <c r="E21809"/>
      <c r="F21809"/>
      <c r="G21809" s="3"/>
      <c r="H21809" s="3"/>
      <c r="I21809" s="3"/>
      <c r="J21809" s="3"/>
      <c r="K21809" s="3"/>
      <c r="L21809" s="3"/>
      <c r="M21809" s="3"/>
      <c r="N21809" s="3"/>
      <c r="O21809" s="3"/>
      <c r="P21809" s="3"/>
      <c r="Q21809" s="3"/>
      <c r="R21809" s="3"/>
      <c r="S21809" s="3"/>
    </row>
    <row r="21810" spans="5:19" x14ac:dyDescent="0.3">
      <c r="E21810"/>
      <c r="F21810"/>
      <c r="G21810" s="3"/>
      <c r="H21810" s="3"/>
      <c r="I21810" s="3"/>
      <c r="J21810" s="3"/>
      <c r="K21810" s="3"/>
      <c r="L21810" s="3"/>
      <c r="M21810" s="3"/>
      <c r="N21810" s="3"/>
      <c r="O21810" s="3"/>
      <c r="P21810" s="3"/>
      <c r="Q21810" s="3"/>
      <c r="R21810" s="3"/>
      <c r="S21810" s="3"/>
    </row>
    <row r="21811" spans="5:19" x14ac:dyDescent="0.3">
      <c r="E21811"/>
      <c r="F21811"/>
      <c r="G21811" s="3"/>
      <c r="H21811" s="3"/>
      <c r="I21811" s="3"/>
      <c r="J21811" s="3"/>
      <c r="K21811" s="3"/>
      <c r="L21811" s="3"/>
      <c r="M21811" s="3"/>
      <c r="N21811" s="3"/>
      <c r="O21811" s="3"/>
      <c r="P21811" s="3"/>
      <c r="Q21811" s="3"/>
      <c r="R21811" s="3"/>
      <c r="S21811" s="3"/>
    </row>
    <row r="21812" spans="5:19" x14ac:dyDescent="0.3">
      <c r="E21812"/>
      <c r="F21812"/>
      <c r="G21812" s="3"/>
      <c r="H21812" s="3"/>
      <c r="I21812" s="3"/>
      <c r="J21812" s="3"/>
      <c r="K21812" s="3"/>
      <c r="L21812" s="3"/>
      <c r="M21812" s="3"/>
      <c r="N21812" s="3"/>
      <c r="O21812" s="3"/>
      <c r="P21812" s="3"/>
      <c r="Q21812" s="3"/>
      <c r="R21812" s="3"/>
      <c r="S21812" s="3"/>
    </row>
    <row r="21813" spans="5:19" x14ac:dyDescent="0.3">
      <c r="E21813"/>
      <c r="F21813"/>
      <c r="G21813" s="3"/>
      <c r="H21813" s="3"/>
      <c r="I21813" s="3"/>
      <c r="J21813" s="3"/>
      <c r="K21813" s="3"/>
      <c r="L21813" s="3"/>
      <c r="M21813" s="3"/>
      <c r="N21813" s="3"/>
      <c r="O21813" s="3"/>
      <c r="P21813" s="3"/>
      <c r="Q21813" s="3"/>
      <c r="R21813" s="3"/>
      <c r="S21813" s="3"/>
    </row>
    <row r="21814" spans="5:19" x14ac:dyDescent="0.3">
      <c r="E21814"/>
      <c r="F21814"/>
      <c r="G21814" s="3"/>
      <c r="H21814" s="3"/>
      <c r="I21814" s="3"/>
      <c r="J21814" s="3"/>
      <c r="K21814" s="3"/>
      <c r="L21814" s="3"/>
      <c r="M21814" s="3"/>
      <c r="N21814" s="3"/>
      <c r="O21814" s="3"/>
      <c r="P21814" s="3"/>
      <c r="Q21814" s="3"/>
      <c r="R21814" s="3"/>
      <c r="S21814" s="3"/>
    </row>
    <row r="21815" spans="5:19" x14ac:dyDescent="0.3">
      <c r="E21815"/>
      <c r="F21815"/>
      <c r="G21815" s="3"/>
      <c r="H21815" s="3"/>
      <c r="I21815" s="3"/>
      <c r="J21815" s="3"/>
      <c r="K21815" s="3"/>
      <c r="L21815" s="3"/>
      <c r="M21815" s="3"/>
      <c r="N21815" s="3"/>
      <c r="O21815" s="3"/>
      <c r="P21815" s="3"/>
      <c r="Q21815" s="3"/>
      <c r="R21815" s="3"/>
      <c r="S21815" s="3"/>
    </row>
    <row r="21816" spans="5:19" x14ac:dyDescent="0.3">
      <c r="E21816"/>
      <c r="F21816"/>
      <c r="G21816" s="3"/>
      <c r="H21816" s="3"/>
      <c r="I21816" s="3"/>
      <c r="J21816" s="3"/>
      <c r="K21816" s="3"/>
      <c r="L21816" s="3"/>
      <c r="M21816" s="3"/>
      <c r="N21816" s="3"/>
      <c r="O21816" s="3"/>
      <c r="P21816" s="3"/>
      <c r="Q21816" s="3"/>
      <c r="R21816" s="3"/>
      <c r="S21816" s="3"/>
    </row>
    <row r="21817" spans="5:19" x14ac:dyDescent="0.3">
      <c r="E21817"/>
      <c r="F21817"/>
      <c r="G21817" s="3"/>
      <c r="H21817" s="3"/>
      <c r="I21817" s="3"/>
      <c r="J21817" s="3"/>
      <c r="K21817" s="3"/>
      <c r="L21817" s="3"/>
      <c r="M21817" s="3"/>
      <c r="N21817" s="3"/>
      <c r="O21817" s="3"/>
      <c r="P21817" s="3"/>
      <c r="Q21817" s="3"/>
      <c r="R21817" s="3"/>
      <c r="S21817" s="3"/>
    </row>
    <row r="21818" spans="5:19" x14ac:dyDescent="0.3">
      <c r="E21818"/>
      <c r="F21818"/>
      <c r="G21818" s="3"/>
      <c r="H21818" s="3"/>
      <c r="I21818" s="3"/>
      <c r="J21818" s="3"/>
      <c r="K21818" s="3"/>
      <c r="L21818" s="3"/>
      <c r="M21818" s="3"/>
      <c r="N21818" s="3"/>
      <c r="O21818" s="3"/>
      <c r="P21818" s="3"/>
      <c r="Q21818" s="3"/>
      <c r="R21818" s="3"/>
      <c r="S21818" s="3"/>
    </row>
    <row r="21819" spans="5:19" x14ac:dyDescent="0.3">
      <c r="E21819"/>
      <c r="F21819"/>
      <c r="G21819" s="3"/>
      <c r="H21819" s="3"/>
      <c r="I21819" s="3"/>
      <c r="J21819" s="3"/>
      <c r="K21819" s="3"/>
      <c r="L21819" s="3"/>
      <c r="M21819" s="3"/>
      <c r="N21819" s="3"/>
      <c r="O21819" s="3"/>
      <c r="P21819" s="3"/>
      <c r="Q21819" s="3"/>
      <c r="R21819" s="3"/>
      <c r="S21819" s="3"/>
    </row>
    <row r="21820" spans="5:19" x14ac:dyDescent="0.3">
      <c r="E21820"/>
      <c r="F21820"/>
      <c r="G21820" s="3"/>
      <c r="H21820" s="3"/>
      <c r="I21820" s="3"/>
      <c r="J21820" s="3"/>
      <c r="K21820" s="3"/>
      <c r="L21820" s="3"/>
      <c r="M21820" s="3"/>
      <c r="N21820" s="3"/>
      <c r="O21820" s="3"/>
      <c r="P21820" s="3"/>
      <c r="Q21820" s="3"/>
      <c r="R21820" s="3"/>
      <c r="S21820" s="3"/>
    </row>
    <row r="21821" spans="5:19" x14ac:dyDescent="0.3">
      <c r="E21821"/>
      <c r="F21821"/>
      <c r="G21821" s="3"/>
      <c r="H21821" s="3"/>
      <c r="I21821" s="3"/>
      <c r="J21821" s="3"/>
      <c r="K21821" s="3"/>
      <c r="L21821" s="3"/>
      <c r="M21821" s="3"/>
      <c r="N21821" s="3"/>
      <c r="O21821" s="3"/>
      <c r="P21821" s="3"/>
      <c r="Q21821" s="3"/>
      <c r="R21821" s="3"/>
      <c r="S21821" s="3"/>
    </row>
    <row r="21822" spans="5:19" x14ac:dyDescent="0.3">
      <c r="E21822"/>
      <c r="F21822"/>
      <c r="G21822" s="3"/>
      <c r="H21822" s="3"/>
      <c r="I21822" s="3"/>
      <c r="J21822" s="3"/>
      <c r="K21822" s="3"/>
      <c r="L21822" s="3"/>
      <c r="M21822" s="3"/>
      <c r="N21822" s="3"/>
      <c r="O21822" s="3"/>
      <c r="P21822" s="3"/>
      <c r="Q21822" s="3"/>
      <c r="R21822" s="3"/>
      <c r="S21822" s="3"/>
    </row>
    <row r="21823" spans="5:19" x14ac:dyDescent="0.3">
      <c r="E21823"/>
      <c r="F21823"/>
      <c r="G21823" s="3"/>
      <c r="H21823" s="3"/>
      <c r="I21823" s="3"/>
      <c r="J21823" s="3"/>
      <c r="K21823" s="3"/>
      <c r="L21823" s="3"/>
      <c r="M21823" s="3"/>
      <c r="N21823" s="3"/>
      <c r="O21823" s="3"/>
      <c r="P21823" s="3"/>
      <c r="Q21823" s="3"/>
      <c r="R21823" s="3"/>
      <c r="S21823" s="3"/>
    </row>
    <row r="21824" spans="5:19" x14ac:dyDescent="0.3">
      <c r="E21824"/>
      <c r="F21824"/>
      <c r="G21824" s="3"/>
      <c r="H21824" s="3"/>
      <c r="I21824" s="3"/>
      <c r="J21824" s="3"/>
      <c r="K21824" s="3"/>
      <c r="L21824" s="3"/>
      <c r="M21824" s="3"/>
      <c r="N21824" s="3"/>
      <c r="O21824" s="3"/>
      <c r="P21824" s="3"/>
      <c r="Q21824" s="3"/>
      <c r="R21824" s="3"/>
      <c r="S21824" s="3"/>
    </row>
    <row r="21825" spans="5:19" x14ac:dyDescent="0.3">
      <c r="E21825"/>
      <c r="F21825"/>
      <c r="G21825" s="3"/>
      <c r="H21825" s="3"/>
      <c r="I21825" s="3"/>
      <c r="J21825" s="3"/>
      <c r="K21825" s="3"/>
      <c r="L21825" s="3"/>
      <c r="M21825" s="3"/>
      <c r="N21825" s="3"/>
      <c r="O21825" s="3"/>
      <c r="P21825" s="3"/>
      <c r="Q21825" s="3"/>
      <c r="R21825" s="3"/>
      <c r="S21825" s="3"/>
    </row>
    <row r="21826" spans="5:19" x14ac:dyDescent="0.3">
      <c r="E21826"/>
      <c r="F21826"/>
      <c r="G21826" s="3"/>
      <c r="H21826" s="3"/>
      <c r="I21826" s="3"/>
      <c r="J21826" s="3"/>
      <c r="K21826" s="3"/>
      <c r="L21826" s="3"/>
      <c r="M21826" s="3"/>
      <c r="N21826" s="3"/>
      <c r="O21826" s="3"/>
      <c r="P21826" s="3"/>
      <c r="Q21826" s="3"/>
      <c r="R21826" s="3"/>
      <c r="S21826" s="3"/>
    </row>
    <row r="21827" spans="5:19" x14ac:dyDescent="0.3">
      <c r="E21827"/>
      <c r="F21827"/>
      <c r="G21827" s="3"/>
      <c r="H21827" s="3"/>
      <c r="I21827" s="3"/>
      <c r="J21827" s="3"/>
      <c r="K21827" s="3"/>
      <c r="L21827" s="3"/>
      <c r="M21827" s="3"/>
      <c r="N21827" s="3"/>
      <c r="O21827" s="3"/>
      <c r="P21827" s="3"/>
      <c r="Q21827" s="3"/>
      <c r="R21827" s="3"/>
      <c r="S21827" s="3"/>
    </row>
    <row r="21828" spans="5:19" x14ac:dyDescent="0.3">
      <c r="E21828"/>
      <c r="F21828"/>
      <c r="G21828" s="3"/>
      <c r="H21828" s="3"/>
      <c r="I21828" s="3"/>
      <c r="J21828" s="3"/>
      <c r="K21828" s="3"/>
      <c r="L21828" s="3"/>
      <c r="M21828" s="3"/>
      <c r="N21828" s="3"/>
      <c r="O21828" s="3"/>
      <c r="P21828" s="3"/>
      <c r="Q21828" s="3"/>
      <c r="R21828" s="3"/>
      <c r="S21828" s="3"/>
    </row>
    <row r="21829" spans="5:19" x14ac:dyDescent="0.3">
      <c r="E21829"/>
      <c r="F21829"/>
      <c r="G21829" s="3"/>
      <c r="H21829" s="3"/>
      <c r="I21829" s="3"/>
      <c r="J21829" s="3"/>
      <c r="K21829" s="3"/>
      <c r="L21829" s="3"/>
      <c r="M21829" s="3"/>
      <c r="N21829" s="3"/>
      <c r="O21829" s="3"/>
      <c r="P21829" s="3"/>
      <c r="Q21829" s="3"/>
      <c r="R21829" s="3"/>
      <c r="S21829" s="3"/>
    </row>
    <row r="21830" spans="5:19" x14ac:dyDescent="0.3">
      <c r="E21830"/>
      <c r="F21830"/>
      <c r="G21830" s="3"/>
      <c r="H21830" s="3"/>
      <c r="I21830" s="3"/>
      <c r="J21830" s="3"/>
      <c r="K21830" s="3"/>
      <c r="L21830" s="3"/>
      <c r="M21830" s="3"/>
      <c r="N21830" s="3"/>
      <c r="O21830" s="3"/>
      <c r="P21830" s="3"/>
      <c r="Q21830" s="3"/>
      <c r="R21830" s="3"/>
      <c r="S21830" s="3"/>
    </row>
    <row r="21831" spans="5:19" x14ac:dyDescent="0.3">
      <c r="E21831"/>
      <c r="F21831"/>
      <c r="G21831" s="3"/>
      <c r="H21831" s="3"/>
      <c r="I21831" s="3"/>
      <c r="J21831" s="3"/>
      <c r="K21831" s="3"/>
      <c r="L21831" s="3"/>
      <c r="M21831" s="3"/>
      <c r="N21831" s="3"/>
      <c r="O21831" s="3"/>
      <c r="P21831" s="3"/>
      <c r="Q21831" s="3"/>
      <c r="R21831" s="3"/>
      <c r="S21831" s="3"/>
    </row>
    <row r="21832" spans="5:19" x14ac:dyDescent="0.3">
      <c r="E21832"/>
      <c r="F21832"/>
      <c r="G21832" s="3"/>
      <c r="H21832" s="3"/>
      <c r="I21832" s="3"/>
      <c r="J21832" s="3"/>
      <c r="K21832" s="3"/>
      <c r="L21832" s="3"/>
      <c r="M21832" s="3"/>
      <c r="N21832" s="3"/>
      <c r="O21832" s="3"/>
      <c r="P21832" s="3"/>
      <c r="Q21832" s="3"/>
      <c r="R21832" s="3"/>
      <c r="S21832" s="3"/>
    </row>
    <row r="21833" spans="5:19" x14ac:dyDescent="0.3">
      <c r="E21833"/>
      <c r="F21833"/>
      <c r="G21833" s="3"/>
      <c r="H21833" s="3"/>
      <c r="I21833" s="3"/>
      <c r="J21833" s="3"/>
      <c r="K21833" s="3"/>
      <c r="L21833" s="3"/>
      <c r="M21833" s="3"/>
      <c r="N21833" s="3"/>
      <c r="O21833" s="3"/>
      <c r="P21833" s="3"/>
      <c r="Q21833" s="3"/>
      <c r="R21833" s="3"/>
      <c r="S21833" s="3"/>
    </row>
    <row r="21834" spans="5:19" x14ac:dyDescent="0.3">
      <c r="E21834"/>
      <c r="F21834"/>
      <c r="G21834" s="3"/>
      <c r="H21834" s="3"/>
      <c r="I21834" s="3"/>
      <c r="J21834" s="3"/>
      <c r="K21834" s="3"/>
      <c r="L21834" s="3"/>
      <c r="M21834" s="3"/>
      <c r="N21834" s="3"/>
      <c r="O21834" s="3"/>
      <c r="P21834" s="3"/>
      <c r="Q21834" s="3"/>
      <c r="R21834" s="3"/>
      <c r="S21834" s="3"/>
    </row>
    <row r="21835" spans="5:19" x14ac:dyDescent="0.3">
      <c r="E21835"/>
      <c r="F21835"/>
      <c r="G21835" s="3"/>
      <c r="H21835" s="3"/>
      <c r="I21835" s="3"/>
      <c r="J21835" s="3"/>
      <c r="K21835" s="3"/>
      <c r="L21835" s="3"/>
      <c r="M21835" s="3"/>
      <c r="N21835" s="3"/>
      <c r="O21835" s="3"/>
      <c r="P21835" s="3"/>
      <c r="Q21835" s="3"/>
      <c r="R21835" s="3"/>
      <c r="S21835" s="3"/>
    </row>
    <row r="21836" spans="5:19" x14ac:dyDescent="0.3">
      <c r="E21836"/>
      <c r="F21836"/>
      <c r="G21836" s="3"/>
      <c r="H21836" s="3"/>
      <c r="I21836" s="3"/>
      <c r="J21836" s="3"/>
      <c r="K21836" s="3"/>
      <c r="L21836" s="3"/>
      <c r="M21836" s="3"/>
      <c r="N21836" s="3"/>
      <c r="O21836" s="3"/>
      <c r="P21836" s="3"/>
      <c r="Q21836" s="3"/>
      <c r="R21836" s="3"/>
      <c r="S21836" s="3"/>
    </row>
    <row r="21837" spans="5:19" x14ac:dyDescent="0.3">
      <c r="E21837"/>
      <c r="F21837"/>
      <c r="G21837" s="3"/>
      <c r="H21837" s="3"/>
      <c r="I21837" s="3"/>
      <c r="J21837" s="3"/>
      <c r="K21837" s="3"/>
      <c r="L21837" s="3"/>
      <c r="M21837" s="3"/>
      <c r="N21837" s="3"/>
      <c r="O21837" s="3"/>
      <c r="P21837" s="3"/>
      <c r="Q21837" s="3"/>
      <c r="R21837" s="3"/>
      <c r="S21837" s="3"/>
    </row>
    <row r="21838" spans="5:19" x14ac:dyDescent="0.3">
      <c r="E21838"/>
      <c r="F21838"/>
      <c r="G21838" s="3"/>
      <c r="H21838" s="3"/>
      <c r="I21838" s="3"/>
      <c r="J21838" s="3"/>
      <c r="K21838" s="3"/>
      <c r="L21838" s="3"/>
      <c r="M21838" s="3"/>
      <c r="N21838" s="3"/>
      <c r="O21838" s="3"/>
      <c r="P21838" s="3"/>
      <c r="Q21838" s="3"/>
      <c r="R21838" s="3"/>
      <c r="S21838" s="3"/>
    </row>
    <row r="21839" spans="5:19" x14ac:dyDescent="0.3">
      <c r="E21839"/>
      <c r="F21839"/>
      <c r="G21839" s="3"/>
      <c r="H21839" s="3"/>
      <c r="I21839" s="3"/>
      <c r="J21839" s="3"/>
      <c r="K21839" s="3"/>
      <c r="L21839" s="3"/>
      <c r="M21839" s="3"/>
      <c r="N21839" s="3"/>
      <c r="O21839" s="3"/>
      <c r="P21839" s="3"/>
      <c r="Q21839" s="3"/>
      <c r="R21839" s="3"/>
      <c r="S21839" s="3"/>
    </row>
    <row r="21840" spans="5:19" x14ac:dyDescent="0.3">
      <c r="E21840"/>
      <c r="F21840"/>
      <c r="G21840" s="3"/>
      <c r="H21840" s="3"/>
      <c r="I21840" s="3"/>
      <c r="J21840" s="3"/>
      <c r="K21840" s="3"/>
      <c r="L21840" s="3"/>
      <c r="M21840" s="3"/>
      <c r="N21840" s="3"/>
      <c r="O21840" s="3"/>
      <c r="P21840" s="3"/>
      <c r="Q21840" s="3"/>
      <c r="R21840" s="3"/>
      <c r="S21840" s="3"/>
    </row>
    <row r="21841" spans="5:19" x14ac:dyDescent="0.3">
      <c r="E21841"/>
      <c r="F21841"/>
      <c r="G21841" s="3"/>
      <c r="H21841" s="3"/>
      <c r="I21841" s="3"/>
      <c r="J21841" s="3"/>
      <c r="K21841" s="3"/>
      <c r="L21841" s="3"/>
      <c r="M21841" s="3"/>
      <c r="N21841" s="3"/>
      <c r="O21841" s="3"/>
      <c r="P21841" s="3"/>
      <c r="Q21841" s="3"/>
      <c r="R21841" s="3"/>
      <c r="S21841" s="3"/>
    </row>
    <row r="21842" spans="5:19" x14ac:dyDescent="0.3">
      <c r="E21842"/>
      <c r="F21842"/>
      <c r="G21842" s="3"/>
      <c r="H21842" s="3"/>
      <c r="I21842" s="3"/>
      <c r="J21842" s="3"/>
      <c r="K21842" s="3"/>
      <c r="L21842" s="3"/>
      <c r="M21842" s="3"/>
      <c r="N21842" s="3"/>
      <c r="O21842" s="3"/>
      <c r="P21842" s="3"/>
      <c r="Q21842" s="3"/>
      <c r="R21842" s="3"/>
      <c r="S21842" s="3"/>
    </row>
    <row r="21843" spans="5:19" x14ac:dyDescent="0.3">
      <c r="E21843"/>
      <c r="F21843"/>
      <c r="G21843" s="3"/>
      <c r="H21843" s="3"/>
      <c r="I21843" s="3"/>
      <c r="J21843" s="3"/>
      <c r="K21843" s="3"/>
      <c r="L21843" s="3"/>
      <c r="M21843" s="3"/>
      <c r="N21843" s="3"/>
      <c r="O21843" s="3"/>
      <c r="P21843" s="3"/>
      <c r="Q21843" s="3"/>
      <c r="R21843" s="3"/>
      <c r="S21843" s="3"/>
    </row>
    <row r="21844" spans="5:19" x14ac:dyDescent="0.3">
      <c r="E21844"/>
      <c r="F21844"/>
      <c r="G21844" s="3"/>
      <c r="H21844" s="3"/>
      <c r="I21844" s="3"/>
      <c r="J21844" s="3"/>
      <c r="K21844" s="3"/>
      <c r="L21844" s="3"/>
      <c r="M21844" s="3"/>
      <c r="N21844" s="3"/>
      <c r="O21844" s="3"/>
      <c r="P21844" s="3"/>
      <c r="Q21844" s="3"/>
      <c r="R21844" s="3"/>
      <c r="S21844" s="3"/>
    </row>
    <row r="21845" spans="5:19" x14ac:dyDescent="0.3">
      <c r="E21845"/>
      <c r="F21845"/>
      <c r="G21845" s="3"/>
      <c r="H21845" s="3"/>
      <c r="I21845" s="3"/>
      <c r="J21845" s="3"/>
      <c r="K21845" s="3"/>
      <c r="L21845" s="3"/>
      <c r="M21845" s="3"/>
      <c r="N21845" s="3"/>
      <c r="O21845" s="3"/>
      <c r="P21845" s="3"/>
      <c r="Q21845" s="3"/>
      <c r="R21845" s="3"/>
      <c r="S21845" s="3"/>
    </row>
    <row r="21846" spans="5:19" x14ac:dyDescent="0.3">
      <c r="E21846"/>
      <c r="F21846"/>
      <c r="G21846" s="3"/>
      <c r="H21846" s="3"/>
      <c r="I21846" s="3"/>
      <c r="J21846" s="3"/>
      <c r="K21846" s="3"/>
      <c r="L21846" s="3"/>
      <c r="M21846" s="3"/>
      <c r="N21846" s="3"/>
      <c r="O21846" s="3"/>
      <c r="P21846" s="3"/>
      <c r="Q21846" s="3"/>
      <c r="R21846" s="3"/>
      <c r="S21846" s="3"/>
    </row>
    <row r="21847" spans="5:19" x14ac:dyDescent="0.3">
      <c r="E21847"/>
      <c r="F21847"/>
      <c r="G21847" s="3"/>
      <c r="H21847" s="3"/>
      <c r="I21847" s="3"/>
      <c r="J21847" s="3"/>
      <c r="K21847" s="3"/>
      <c r="L21847" s="3"/>
      <c r="M21847" s="3"/>
      <c r="N21847" s="3"/>
      <c r="O21847" s="3"/>
      <c r="P21847" s="3"/>
      <c r="Q21847" s="3"/>
      <c r="R21847" s="3"/>
      <c r="S21847" s="3"/>
    </row>
    <row r="21848" spans="5:19" x14ac:dyDescent="0.3">
      <c r="E21848"/>
      <c r="F21848"/>
      <c r="G21848" s="3"/>
      <c r="H21848" s="3"/>
      <c r="I21848" s="3"/>
      <c r="J21848" s="3"/>
      <c r="K21848" s="3"/>
      <c r="L21848" s="3"/>
      <c r="M21848" s="3"/>
      <c r="N21848" s="3"/>
      <c r="O21848" s="3"/>
      <c r="P21848" s="3"/>
      <c r="Q21848" s="3"/>
      <c r="R21848" s="3"/>
      <c r="S21848" s="3"/>
    </row>
    <row r="21849" spans="5:19" x14ac:dyDescent="0.3">
      <c r="E21849"/>
      <c r="F21849"/>
      <c r="G21849" s="3"/>
      <c r="H21849" s="3"/>
      <c r="I21849" s="3"/>
      <c r="J21849" s="3"/>
      <c r="K21849" s="3"/>
      <c r="L21849" s="3"/>
      <c r="M21849" s="3"/>
      <c r="N21849" s="3"/>
      <c r="O21849" s="3"/>
      <c r="P21849" s="3"/>
      <c r="Q21849" s="3"/>
      <c r="R21849" s="3"/>
      <c r="S21849" s="3"/>
    </row>
    <row r="21850" spans="5:19" x14ac:dyDescent="0.3">
      <c r="E21850"/>
      <c r="F21850"/>
      <c r="G21850" s="3"/>
      <c r="H21850" s="3"/>
      <c r="I21850" s="3"/>
      <c r="J21850" s="3"/>
      <c r="K21850" s="3"/>
      <c r="L21850" s="3"/>
      <c r="M21850" s="3"/>
      <c r="N21850" s="3"/>
      <c r="O21850" s="3"/>
      <c r="P21850" s="3"/>
      <c r="Q21850" s="3"/>
      <c r="R21850" s="3"/>
      <c r="S21850" s="3"/>
    </row>
    <row r="21851" spans="5:19" x14ac:dyDescent="0.3">
      <c r="E21851"/>
      <c r="F21851"/>
      <c r="G21851" s="3"/>
      <c r="H21851" s="3"/>
      <c r="I21851" s="3"/>
      <c r="J21851" s="3"/>
      <c r="K21851" s="3"/>
      <c r="L21851" s="3"/>
      <c r="M21851" s="3"/>
      <c r="N21851" s="3"/>
      <c r="O21851" s="3"/>
      <c r="P21851" s="3"/>
      <c r="Q21851" s="3"/>
      <c r="R21851" s="3"/>
      <c r="S21851" s="3"/>
    </row>
    <row r="21852" spans="5:19" x14ac:dyDescent="0.3">
      <c r="E21852"/>
      <c r="F21852"/>
      <c r="G21852" s="3"/>
      <c r="H21852" s="3"/>
      <c r="I21852" s="3"/>
      <c r="J21852" s="3"/>
      <c r="K21852" s="3"/>
      <c r="L21852" s="3"/>
      <c r="M21852" s="3"/>
      <c r="N21852" s="3"/>
      <c r="O21852" s="3"/>
      <c r="P21852" s="3"/>
      <c r="Q21852" s="3"/>
      <c r="R21852" s="3"/>
      <c r="S21852" s="3"/>
    </row>
    <row r="21853" spans="5:19" x14ac:dyDescent="0.3">
      <c r="E21853"/>
      <c r="F21853"/>
      <c r="G21853" s="3"/>
      <c r="H21853" s="3"/>
      <c r="I21853" s="3"/>
      <c r="J21853" s="3"/>
      <c r="K21853" s="3"/>
      <c r="L21853" s="3"/>
      <c r="M21853" s="3"/>
      <c r="N21853" s="3"/>
      <c r="O21853" s="3"/>
      <c r="P21853" s="3"/>
      <c r="Q21853" s="3"/>
      <c r="R21853" s="3"/>
      <c r="S21853" s="3"/>
    </row>
    <row r="21854" spans="5:19" x14ac:dyDescent="0.3">
      <c r="E21854"/>
      <c r="F21854"/>
      <c r="G21854" s="3"/>
      <c r="H21854" s="3"/>
      <c r="I21854" s="3"/>
      <c r="J21854" s="3"/>
      <c r="K21854" s="3"/>
      <c r="L21854" s="3"/>
      <c r="M21854" s="3"/>
      <c r="N21854" s="3"/>
      <c r="O21854" s="3"/>
      <c r="P21854" s="3"/>
      <c r="Q21854" s="3"/>
      <c r="R21854" s="3"/>
      <c r="S21854" s="3"/>
    </row>
    <row r="21855" spans="5:19" x14ac:dyDescent="0.3">
      <c r="E21855"/>
      <c r="F21855"/>
      <c r="G21855" s="3"/>
      <c r="H21855" s="3"/>
      <c r="I21855" s="3"/>
      <c r="J21855" s="3"/>
      <c r="K21855" s="3"/>
      <c r="L21855" s="3"/>
      <c r="M21855" s="3"/>
      <c r="N21855" s="3"/>
      <c r="O21855" s="3"/>
      <c r="P21855" s="3"/>
      <c r="Q21855" s="3"/>
      <c r="R21855" s="3"/>
      <c r="S21855" s="3"/>
    </row>
    <row r="21856" spans="5:19" x14ac:dyDescent="0.3">
      <c r="E21856"/>
      <c r="F21856"/>
      <c r="G21856" s="3"/>
      <c r="H21856" s="3"/>
      <c r="I21856" s="3"/>
      <c r="J21856" s="3"/>
      <c r="K21856" s="3"/>
      <c r="L21856" s="3"/>
      <c r="M21856" s="3"/>
      <c r="N21856" s="3"/>
      <c r="O21856" s="3"/>
      <c r="P21856" s="3"/>
      <c r="Q21856" s="3"/>
      <c r="R21856" s="3"/>
      <c r="S21856" s="3"/>
    </row>
    <row r="21857" spans="5:19" x14ac:dyDescent="0.3">
      <c r="E21857"/>
      <c r="F21857"/>
      <c r="G21857" s="3"/>
      <c r="H21857" s="3"/>
      <c r="I21857" s="3"/>
      <c r="J21857" s="3"/>
      <c r="K21857" s="3"/>
      <c r="L21857" s="3"/>
      <c r="M21857" s="3"/>
      <c r="N21857" s="3"/>
      <c r="O21857" s="3"/>
      <c r="P21857" s="3"/>
      <c r="Q21857" s="3"/>
      <c r="R21857" s="3"/>
      <c r="S21857" s="3"/>
    </row>
    <row r="21858" spans="5:19" x14ac:dyDescent="0.3">
      <c r="E21858"/>
      <c r="F21858"/>
      <c r="G21858" s="3"/>
      <c r="H21858" s="3"/>
      <c r="I21858" s="3"/>
      <c r="J21858" s="3"/>
      <c r="K21858" s="3"/>
      <c r="L21858" s="3"/>
      <c r="M21858" s="3"/>
      <c r="N21858" s="3"/>
      <c r="O21858" s="3"/>
      <c r="P21858" s="3"/>
      <c r="Q21858" s="3"/>
      <c r="R21858" s="3"/>
      <c r="S21858" s="3"/>
    </row>
    <row r="21859" spans="5:19" x14ac:dyDescent="0.3">
      <c r="E21859"/>
      <c r="F21859"/>
      <c r="G21859" s="3"/>
      <c r="H21859" s="3"/>
      <c r="I21859" s="3"/>
      <c r="J21859" s="3"/>
      <c r="K21859" s="3"/>
      <c r="L21859" s="3"/>
      <c r="M21859" s="3"/>
      <c r="N21859" s="3"/>
      <c r="O21859" s="3"/>
      <c r="P21859" s="3"/>
      <c r="Q21859" s="3"/>
      <c r="R21859" s="3"/>
      <c r="S21859" s="3"/>
    </row>
    <row r="21860" spans="5:19" x14ac:dyDescent="0.3">
      <c r="E21860"/>
      <c r="F21860"/>
      <c r="G21860" s="3"/>
      <c r="H21860" s="3"/>
      <c r="I21860" s="3"/>
      <c r="J21860" s="3"/>
      <c r="K21860" s="3"/>
      <c r="L21860" s="3"/>
      <c r="M21860" s="3"/>
      <c r="N21860" s="3"/>
      <c r="O21860" s="3"/>
      <c r="P21860" s="3"/>
      <c r="Q21860" s="3"/>
      <c r="R21860" s="3"/>
      <c r="S21860" s="3"/>
    </row>
    <row r="21861" spans="5:19" x14ac:dyDescent="0.3">
      <c r="E21861"/>
      <c r="F21861"/>
      <c r="G21861" s="3"/>
      <c r="H21861" s="3"/>
      <c r="I21861" s="3"/>
      <c r="J21861" s="3"/>
      <c r="K21861" s="3"/>
      <c r="L21861" s="3"/>
      <c r="M21861" s="3"/>
      <c r="N21861" s="3"/>
      <c r="O21861" s="3"/>
      <c r="P21861" s="3"/>
      <c r="Q21861" s="3"/>
      <c r="R21861" s="3"/>
      <c r="S21861" s="3"/>
    </row>
    <row r="21862" spans="5:19" x14ac:dyDescent="0.3">
      <c r="E21862"/>
      <c r="F21862"/>
      <c r="G21862" s="3"/>
      <c r="H21862" s="3"/>
      <c r="I21862" s="3"/>
      <c r="J21862" s="3"/>
      <c r="K21862" s="3"/>
      <c r="L21862" s="3"/>
      <c r="M21862" s="3"/>
      <c r="N21862" s="3"/>
      <c r="O21862" s="3"/>
      <c r="P21862" s="3"/>
      <c r="Q21862" s="3"/>
      <c r="R21862" s="3"/>
      <c r="S21862" s="3"/>
    </row>
    <row r="21863" spans="5:19" x14ac:dyDescent="0.3">
      <c r="E21863"/>
      <c r="F21863"/>
      <c r="G21863" s="3"/>
      <c r="H21863" s="3"/>
      <c r="I21863" s="3"/>
      <c r="J21863" s="3"/>
      <c r="K21863" s="3"/>
      <c r="L21863" s="3"/>
      <c r="M21863" s="3"/>
      <c r="N21863" s="3"/>
      <c r="O21863" s="3"/>
      <c r="P21863" s="3"/>
      <c r="Q21863" s="3"/>
      <c r="R21863" s="3"/>
      <c r="S21863" s="3"/>
    </row>
    <row r="21864" spans="5:19" x14ac:dyDescent="0.3">
      <c r="E21864"/>
      <c r="F21864"/>
      <c r="G21864" s="3"/>
      <c r="H21864" s="3"/>
      <c r="I21864" s="3"/>
      <c r="J21864" s="3"/>
      <c r="K21864" s="3"/>
      <c r="L21864" s="3"/>
      <c r="M21864" s="3"/>
      <c r="N21864" s="3"/>
      <c r="O21864" s="3"/>
      <c r="P21864" s="3"/>
      <c r="Q21864" s="3"/>
      <c r="R21864" s="3"/>
      <c r="S21864" s="3"/>
    </row>
    <row r="21865" spans="5:19" x14ac:dyDescent="0.3">
      <c r="E21865"/>
      <c r="F21865"/>
      <c r="G21865" s="3"/>
      <c r="H21865" s="3"/>
      <c r="I21865" s="3"/>
      <c r="J21865" s="3"/>
      <c r="K21865" s="3"/>
      <c r="L21865" s="3"/>
      <c r="M21865" s="3"/>
      <c r="N21865" s="3"/>
      <c r="O21865" s="3"/>
      <c r="P21865" s="3"/>
      <c r="Q21865" s="3"/>
      <c r="R21865" s="3"/>
      <c r="S21865" s="3"/>
    </row>
    <row r="21866" spans="5:19" x14ac:dyDescent="0.3">
      <c r="E21866"/>
      <c r="F21866"/>
      <c r="G21866" s="3"/>
      <c r="H21866" s="3"/>
      <c r="I21866" s="3"/>
      <c r="J21866" s="3"/>
      <c r="K21866" s="3"/>
      <c r="L21866" s="3"/>
      <c r="M21866" s="3"/>
      <c r="N21866" s="3"/>
      <c r="O21866" s="3"/>
      <c r="P21866" s="3"/>
      <c r="Q21866" s="3"/>
      <c r="R21866" s="3"/>
      <c r="S21866" s="3"/>
    </row>
    <row r="21867" spans="5:19" x14ac:dyDescent="0.3">
      <c r="E21867"/>
      <c r="F21867"/>
      <c r="G21867" s="3"/>
      <c r="H21867" s="3"/>
      <c r="I21867" s="3"/>
      <c r="J21867" s="3"/>
      <c r="K21867" s="3"/>
      <c r="L21867" s="3"/>
      <c r="M21867" s="3"/>
      <c r="N21867" s="3"/>
      <c r="O21867" s="3"/>
      <c r="P21867" s="3"/>
      <c r="Q21867" s="3"/>
      <c r="R21867" s="3"/>
      <c r="S21867" s="3"/>
    </row>
    <row r="21868" spans="5:19" x14ac:dyDescent="0.3">
      <c r="E21868"/>
      <c r="F21868"/>
      <c r="G21868" s="3"/>
      <c r="H21868" s="3"/>
      <c r="I21868" s="3"/>
      <c r="J21868" s="3"/>
      <c r="K21868" s="3"/>
      <c r="L21868" s="3"/>
      <c r="M21868" s="3"/>
      <c r="N21868" s="3"/>
      <c r="O21868" s="3"/>
      <c r="P21868" s="3"/>
      <c r="Q21868" s="3"/>
      <c r="R21868" s="3"/>
      <c r="S21868" s="3"/>
    </row>
    <row r="21869" spans="5:19" x14ac:dyDescent="0.3">
      <c r="E21869"/>
      <c r="F21869"/>
      <c r="G21869" s="3"/>
      <c r="H21869" s="3"/>
      <c r="I21869" s="3"/>
      <c r="J21869" s="3"/>
      <c r="K21869" s="3"/>
      <c r="L21869" s="3"/>
      <c r="M21869" s="3"/>
      <c r="N21869" s="3"/>
      <c r="O21869" s="3"/>
      <c r="P21869" s="3"/>
      <c r="Q21869" s="3"/>
      <c r="R21869" s="3"/>
      <c r="S21869" s="3"/>
    </row>
    <row r="21870" spans="5:19" x14ac:dyDescent="0.3">
      <c r="E21870"/>
      <c r="F21870"/>
      <c r="G21870" s="3"/>
      <c r="H21870" s="3"/>
      <c r="I21870" s="3"/>
      <c r="J21870" s="3"/>
      <c r="K21870" s="3"/>
      <c r="L21870" s="3"/>
      <c r="M21870" s="3"/>
      <c r="N21870" s="3"/>
      <c r="O21870" s="3"/>
      <c r="P21870" s="3"/>
      <c r="Q21870" s="3"/>
      <c r="R21870" s="3"/>
      <c r="S21870" s="3"/>
    </row>
    <row r="21871" spans="5:19" x14ac:dyDescent="0.3">
      <c r="E21871"/>
      <c r="F21871"/>
      <c r="G21871" s="3"/>
      <c r="H21871" s="3"/>
      <c r="I21871" s="3"/>
      <c r="J21871" s="3"/>
      <c r="K21871" s="3"/>
      <c r="L21871" s="3"/>
      <c r="M21871" s="3"/>
      <c r="N21871" s="3"/>
      <c r="O21871" s="3"/>
      <c r="P21871" s="3"/>
      <c r="Q21871" s="3"/>
      <c r="R21871" s="3"/>
      <c r="S21871" s="3"/>
    </row>
    <row r="21872" spans="5:19" x14ac:dyDescent="0.3">
      <c r="E21872"/>
      <c r="F21872"/>
      <c r="G21872" s="3"/>
      <c r="H21872" s="3"/>
      <c r="I21872" s="3"/>
      <c r="J21872" s="3"/>
      <c r="K21872" s="3"/>
      <c r="L21872" s="3"/>
      <c r="M21872" s="3"/>
      <c r="N21872" s="3"/>
      <c r="O21872" s="3"/>
      <c r="P21872" s="3"/>
      <c r="Q21872" s="3"/>
      <c r="R21872" s="3"/>
      <c r="S21872" s="3"/>
    </row>
    <row r="21873" spans="5:19" x14ac:dyDescent="0.3">
      <c r="E21873"/>
      <c r="F21873"/>
      <c r="G21873" s="3"/>
      <c r="H21873" s="3"/>
      <c r="I21873" s="3"/>
      <c r="J21873" s="3"/>
      <c r="K21873" s="3"/>
      <c r="L21873" s="3"/>
      <c r="M21873" s="3"/>
      <c r="N21873" s="3"/>
      <c r="O21873" s="3"/>
      <c r="P21873" s="3"/>
      <c r="Q21873" s="3"/>
      <c r="R21873" s="3"/>
      <c r="S21873" s="3"/>
    </row>
    <row r="21874" spans="5:19" x14ac:dyDescent="0.3">
      <c r="E21874"/>
      <c r="F21874"/>
      <c r="G21874" s="3"/>
      <c r="H21874" s="3"/>
      <c r="I21874" s="3"/>
      <c r="J21874" s="3"/>
      <c r="K21874" s="3"/>
      <c r="L21874" s="3"/>
      <c r="M21874" s="3"/>
      <c r="N21874" s="3"/>
      <c r="O21874" s="3"/>
      <c r="P21874" s="3"/>
      <c r="Q21874" s="3"/>
      <c r="R21874" s="3"/>
      <c r="S21874" s="3"/>
    </row>
    <row r="21875" spans="5:19" x14ac:dyDescent="0.3">
      <c r="E21875"/>
      <c r="F21875"/>
      <c r="G21875" s="3"/>
      <c r="H21875" s="3"/>
      <c r="I21875" s="3"/>
      <c r="J21875" s="3"/>
      <c r="K21875" s="3"/>
      <c r="L21875" s="3"/>
      <c r="M21875" s="3"/>
      <c r="N21875" s="3"/>
      <c r="O21875" s="3"/>
      <c r="P21875" s="3"/>
      <c r="Q21875" s="3"/>
      <c r="R21875" s="3"/>
      <c r="S21875" s="3"/>
    </row>
    <row r="21876" spans="5:19" x14ac:dyDescent="0.3">
      <c r="E21876"/>
      <c r="F21876"/>
      <c r="G21876" s="3"/>
      <c r="H21876" s="3"/>
      <c r="I21876" s="3"/>
      <c r="J21876" s="3"/>
      <c r="K21876" s="3"/>
      <c r="L21876" s="3"/>
      <c r="M21876" s="3"/>
      <c r="N21876" s="3"/>
      <c r="O21876" s="3"/>
      <c r="P21876" s="3"/>
      <c r="Q21876" s="3"/>
      <c r="R21876" s="3"/>
      <c r="S21876" s="3"/>
    </row>
    <row r="21877" spans="5:19" x14ac:dyDescent="0.3">
      <c r="E21877"/>
      <c r="F21877"/>
      <c r="G21877" s="3"/>
      <c r="H21877" s="3"/>
      <c r="I21877" s="3"/>
      <c r="J21877" s="3"/>
      <c r="K21877" s="3"/>
      <c r="L21877" s="3"/>
      <c r="M21877" s="3"/>
      <c r="N21877" s="3"/>
      <c r="O21877" s="3"/>
      <c r="P21877" s="3"/>
      <c r="Q21877" s="3"/>
      <c r="R21877" s="3"/>
      <c r="S21877" s="3"/>
    </row>
    <row r="21878" spans="5:19" x14ac:dyDescent="0.3">
      <c r="E21878"/>
      <c r="F21878"/>
      <c r="G21878" s="3"/>
      <c r="H21878" s="3"/>
      <c r="I21878" s="3"/>
      <c r="J21878" s="3"/>
      <c r="K21878" s="3"/>
      <c r="L21878" s="3"/>
      <c r="M21878" s="3"/>
      <c r="N21878" s="3"/>
      <c r="O21878" s="3"/>
      <c r="P21878" s="3"/>
      <c r="Q21878" s="3"/>
      <c r="R21878" s="3"/>
      <c r="S21878" s="3"/>
    </row>
    <row r="21879" spans="5:19" x14ac:dyDescent="0.3">
      <c r="E21879"/>
      <c r="F21879"/>
      <c r="G21879" s="3"/>
      <c r="H21879" s="3"/>
      <c r="I21879" s="3"/>
      <c r="J21879" s="3"/>
      <c r="K21879" s="3"/>
      <c r="L21879" s="3"/>
      <c r="M21879" s="3"/>
      <c r="N21879" s="3"/>
      <c r="O21879" s="3"/>
      <c r="P21879" s="3"/>
      <c r="Q21879" s="3"/>
      <c r="R21879" s="3"/>
      <c r="S21879" s="3"/>
    </row>
    <row r="21880" spans="5:19" x14ac:dyDescent="0.3">
      <c r="E21880"/>
      <c r="F21880"/>
      <c r="G21880" s="3"/>
      <c r="H21880" s="3"/>
      <c r="I21880" s="3"/>
      <c r="J21880" s="3"/>
      <c r="K21880" s="3"/>
      <c r="L21880" s="3"/>
      <c r="M21880" s="3"/>
      <c r="N21880" s="3"/>
      <c r="O21880" s="3"/>
      <c r="P21880" s="3"/>
      <c r="Q21880" s="3"/>
      <c r="R21880" s="3"/>
      <c r="S21880" s="3"/>
    </row>
    <row r="21881" spans="5:19" x14ac:dyDescent="0.3">
      <c r="E21881"/>
      <c r="F21881"/>
      <c r="G21881" s="3"/>
      <c r="H21881" s="3"/>
      <c r="I21881" s="3"/>
      <c r="J21881" s="3"/>
      <c r="K21881" s="3"/>
      <c r="L21881" s="3"/>
      <c r="M21881" s="3"/>
      <c r="N21881" s="3"/>
      <c r="O21881" s="3"/>
      <c r="P21881" s="3"/>
      <c r="Q21881" s="3"/>
      <c r="R21881" s="3"/>
      <c r="S21881" s="3"/>
    </row>
    <row r="21882" spans="5:19" x14ac:dyDescent="0.3">
      <c r="E21882"/>
      <c r="F21882"/>
      <c r="G21882" s="3"/>
      <c r="H21882" s="3"/>
      <c r="I21882" s="3"/>
      <c r="J21882" s="3"/>
      <c r="K21882" s="3"/>
      <c r="L21882" s="3"/>
      <c r="M21882" s="3"/>
      <c r="N21882" s="3"/>
      <c r="O21882" s="3"/>
      <c r="P21882" s="3"/>
      <c r="Q21882" s="3"/>
      <c r="R21882" s="3"/>
      <c r="S21882" s="3"/>
    </row>
    <row r="21883" spans="5:19" x14ac:dyDescent="0.3">
      <c r="E21883"/>
      <c r="F21883"/>
      <c r="G21883" s="3"/>
      <c r="H21883" s="3"/>
      <c r="I21883" s="3"/>
      <c r="J21883" s="3"/>
      <c r="K21883" s="3"/>
      <c r="L21883" s="3"/>
      <c r="M21883" s="3"/>
      <c r="N21883" s="3"/>
      <c r="O21883" s="3"/>
      <c r="P21883" s="3"/>
      <c r="Q21883" s="3"/>
      <c r="R21883" s="3"/>
      <c r="S21883" s="3"/>
    </row>
    <row r="21884" spans="5:19" x14ac:dyDescent="0.3">
      <c r="E21884"/>
      <c r="F21884"/>
      <c r="G21884" s="3"/>
      <c r="H21884" s="3"/>
      <c r="I21884" s="3"/>
      <c r="J21884" s="3"/>
      <c r="K21884" s="3"/>
      <c r="L21884" s="3"/>
      <c r="M21884" s="3"/>
      <c r="N21884" s="3"/>
      <c r="O21884" s="3"/>
      <c r="P21884" s="3"/>
      <c r="Q21884" s="3"/>
      <c r="R21884" s="3"/>
      <c r="S21884" s="3"/>
    </row>
    <row r="21885" spans="5:19" x14ac:dyDescent="0.3">
      <c r="E21885"/>
      <c r="F21885"/>
      <c r="G21885" s="3"/>
      <c r="H21885" s="3"/>
      <c r="I21885" s="3"/>
      <c r="J21885" s="3"/>
      <c r="K21885" s="3"/>
      <c r="L21885" s="3"/>
      <c r="M21885" s="3"/>
      <c r="N21885" s="3"/>
      <c r="O21885" s="3"/>
      <c r="P21885" s="3"/>
      <c r="Q21885" s="3"/>
      <c r="R21885" s="3"/>
      <c r="S21885" s="3"/>
    </row>
    <row r="21886" spans="5:19" x14ac:dyDescent="0.3">
      <c r="E21886"/>
      <c r="F21886"/>
      <c r="G21886" s="3"/>
      <c r="H21886" s="3"/>
      <c r="I21886" s="3"/>
      <c r="J21886" s="3"/>
      <c r="K21886" s="3"/>
      <c r="L21886" s="3"/>
      <c r="M21886" s="3"/>
      <c r="N21886" s="3"/>
      <c r="O21886" s="3"/>
      <c r="P21886" s="3"/>
      <c r="Q21886" s="3"/>
      <c r="R21886" s="3"/>
      <c r="S21886" s="3"/>
    </row>
    <row r="21887" spans="5:19" x14ac:dyDescent="0.3">
      <c r="E21887"/>
      <c r="F21887"/>
      <c r="G21887" s="3"/>
      <c r="H21887" s="3"/>
      <c r="I21887" s="3"/>
      <c r="J21887" s="3"/>
      <c r="K21887" s="3"/>
      <c r="L21887" s="3"/>
      <c r="M21887" s="3"/>
      <c r="N21887" s="3"/>
      <c r="O21887" s="3"/>
      <c r="P21887" s="3"/>
      <c r="Q21887" s="3"/>
      <c r="R21887" s="3"/>
      <c r="S21887" s="3"/>
    </row>
    <row r="21888" spans="5:19" x14ac:dyDescent="0.3">
      <c r="E21888"/>
      <c r="F21888"/>
      <c r="G21888" s="3"/>
      <c r="H21888" s="3"/>
      <c r="I21888" s="3"/>
      <c r="J21888" s="3"/>
      <c r="K21888" s="3"/>
      <c r="L21888" s="3"/>
      <c r="M21888" s="3"/>
      <c r="N21888" s="3"/>
      <c r="O21888" s="3"/>
      <c r="P21888" s="3"/>
      <c r="Q21888" s="3"/>
      <c r="R21888" s="3"/>
      <c r="S21888" s="3"/>
    </row>
    <row r="21889" spans="5:19" x14ac:dyDescent="0.3">
      <c r="E21889"/>
      <c r="F21889"/>
      <c r="G21889" s="3"/>
      <c r="H21889" s="3"/>
      <c r="I21889" s="3"/>
      <c r="J21889" s="3"/>
      <c r="K21889" s="3"/>
      <c r="L21889" s="3"/>
      <c r="M21889" s="3"/>
      <c r="N21889" s="3"/>
      <c r="O21889" s="3"/>
      <c r="P21889" s="3"/>
      <c r="Q21889" s="3"/>
      <c r="R21889" s="3"/>
      <c r="S21889" s="3"/>
    </row>
    <row r="21890" spans="5:19" x14ac:dyDescent="0.3">
      <c r="E21890"/>
      <c r="F21890"/>
      <c r="G21890" s="3"/>
      <c r="H21890" s="3"/>
      <c r="I21890" s="3"/>
      <c r="J21890" s="3"/>
      <c r="K21890" s="3"/>
      <c r="L21890" s="3"/>
      <c r="M21890" s="3"/>
      <c r="N21890" s="3"/>
      <c r="O21890" s="3"/>
      <c r="P21890" s="3"/>
      <c r="Q21890" s="3"/>
      <c r="R21890" s="3"/>
      <c r="S21890" s="3"/>
    </row>
    <row r="21891" spans="5:19" x14ac:dyDescent="0.3">
      <c r="E21891"/>
      <c r="F21891"/>
      <c r="G21891" s="3"/>
      <c r="H21891" s="3"/>
      <c r="I21891" s="3"/>
      <c r="J21891" s="3"/>
      <c r="K21891" s="3"/>
      <c r="L21891" s="3"/>
      <c r="M21891" s="3"/>
      <c r="N21891" s="3"/>
      <c r="O21891" s="3"/>
      <c r="P21891" s="3"/>
      <c r="Q21891" s="3"/>
      <c r="R21891" s="3"/>
      <c r="S21891" s="3"/>
    </row>
    <row r="21892" spans="5:19" x14ac:dyDescent="0.3">
      <c r="E21892"/>
      <c r="F21892"/>
      <c r="G21892" s="3"/>
      <c r="H21892" s="3"/>
      <c r="I21892" s="3"/>
      <c r="J21892" s="3"/>
      <c r="K21892" s="3"/>
      <c r="L21892" s="3"/>
      <c r="M21892" s="3"/>
      <c r="N21892" s="3"/>
      <c r="O21892" s="3"/>
      <c r="P21892" s="3"/>
      <c r="Q21892" s="3"/>
      <c r="R21892" s="3"/>
      <c r="S21892" s="3"/>
    </row>
    <row r="21893" spans="5:19" x14ac:dyDescent="0.3">
      <c r="E21893"/>
      <c r="F21893"/>
      <c r="G21893" s="3"/>
      <c r="H21893" s="3"/>
      <c r="I21893" s="3"/>
      <c r="J21893" s="3"/>
      <c r="K21893" s="3"/>
      <c r="L21893" s="3"/>
      <c r="M21893" s="3"/>
      <c r="N21893" s="3"/>
      <c r="O21893" s="3"/>
      <c r="P21893" s="3"/>
      <c r="Q21893" s="3"/>
      <c r="R21893" s="3"/>
      <c r="S21893" s="3"/>
    </row>
    <row r="21894" spans="5:19" x14ac:dyDescent="0.3">
      <c r="E21894"/>
      <c r="F21894"/>
      <c r="G21894" s="3"/>
      <c r="H21894" s="3"/>
      <c r="I21894" s="3"/>
      <c r="J21894" s="3"/>
      <c r="K21894" s="3"/>
      <c r="L21894" s="3"/>
      <c r="M21894" s="3"/>
      <c r="N21894" s="3"/>
      <c r="O21894" s="3"/>
      <c r="P21894" s="3"/>
      <c r="Q21894" s="3"/>
      <c r="R21894" s="3"/>
      <c r="S21894" s="3"/>
    </row>
    <row r="21895" spans="5:19" x14ac:dyDescent="0.3">
      <c r="E21895"/>
      <c r="F21895"/>
      <c r="G21895" s="3"/>
      <c r="H21895" s="3"/>
      <c r="I21895" s="3"/>
      <c r="J21895" s="3"/>
      <c r="K21895" s="3"/>
      <c r="L21895" s="3"/>
      <c r="M21895" s="3"/>
      <c r="N21895" s="3"/>
      <c r="O21895" s="3"/>
      <c r="P21895" s="3"/>
      <c r="Q21895" s="3"/>
      <c r="R21895" s="3"/>
      <c r="S21895" s="3"/>
    </row>
    <row r="21896" spans="5:19" x14ac:dyDescent="0.3">
      <c r="E21896"/>
      <c r="F21896"/>
      <c r="G21896" s="3"/>
      <c r="H21896" s="3"/>
      <c r="I21896" s="3"/>
      <c r="J21896" s="3"/>
      <c r="K21896" s="3"/>
      <c r="L21896" s="3"/>
      <c r="M21896" s="3"/>
      <c r="N21896" s="3"/>
      <c r="O21896" s="3"/>
      <c r="P21896" s="3"/>
      <c r="Q21896" s="3"/>
      <c r="R21896" s="3"/>
      <c r="S21896" s="3"/>
    </row>
    <row r="21897" spans="5:19" x14ac:dyDescent="0.3">
      <c r="E21897"/>
      <c r="F21897"/>
      <c r="G21897" s="3"/>
      <c r="H21897" s="3"/>
      <c r="I21897" s="3"/>
      <c r="J21897" s="3"/>
      <c r="K21897" s="3"/>
      <c r="L21897" s="3"/>
      <c r="M21897" s="3"/>
      <c r="N21897" s="3"/>
      <c r="O21897" s="3"/>
      <c r="P21897" s="3"/>
      <c r="Q21897" s="3"/>
      <c r="R21897" s="3"/>
      <c r="S21897" s="3"/>
    </row>
    <row r="21898" spans="5:19" x14ac:dyDescent="0.3">
      <c r="E21898"/>
      <c r="F21898"/>
      <c r="G21898" s="3"/>
      <c r="H21898" s="3"/>
      <c r="I21898" s="3"/>
      <c r="J21898" s="3"/>
      <c r="K21898" s="3"/>
      <c r="L21898" s="3"/>
      <c r="M21898" s="3"/>
      <c r="N21898" s="3"/>
      <c r="O21898" s="3"/>
      <c r="P21898" s="3"/>
      <c r="Q21898" s="3"/>
      <c r="R21898" s="3"/>
      <c r="S21898" s="3"/>
    </row>
    <row r="21899" spans="5:19" x14ac:dyDescent="0.3">
      <c r="E21899"/>
      <c r="F21899"/>
      <c r="G21899" s="3"/>
      <c r="H21899" s="3"/>
      <c r="I21899" s="3"/>
      <c r="J21899" s="3"/>
      <c r="K21899" s="3"/>
      <c r="L21899" s="3"/>
      <c r="M21899" s="3"/>
      <c r="N21899" s="3"/>
      <c r="O21899" s="3"/>
      <c r="P21899" s="3"/>
      <c r="Q21899" s="3"/>
      <c r="R21899" s="3"/>
      <c r="S21899" s="3"/>
    </row>
    <row r="21900" spans="5:19" x14ac:dyDescent="0.3">
      <c r="E21900"/>
      <c r="F21900"/>
      <c r="G21900" s="3"/>
      <c r="H21900" s="3"/>
      <c r="I21900" s="3"/>
      <c r="J21900" s="3"/>
      <c r="K21900" s="3"/>
      <c r="L21900" s="3"/>
      <c r="M21900" s="3"/>
      <c r="N21900" s="3"/>
      <c r="O21900" s="3"/>
      <c r="P21900" s="3"/>
      <c r="Q21900" s="3"/>
      <c r="R21900" s="3"/>
      <c r="S21900" s="3"/>
    </row>
    <row r="21901" spans="5:19" x14ac:dyDescent="0.3">
      <c r="E21901"/>
      <c r="F21901"/>
      <c r="G21901" s="3"/>
      <c r="H21901" s="3"/>
      <c r="I21901" s="3"/>
      <c r="J21901" s="3"/>
      <c r="K21901" s="3"/>
      <c r="L21901" s="3"/>
      <c r="M21901" s="3"/>
      <c r="N21901" s="3"/>
      <c r="O21901" s="3"/>
      <c r="P21901" s="3"/>
      <c r="Q21901" s="3"/>
      <c r="R21901" s="3"/>
      <c r="S21901" s="3"/>
    </row>
    <row r="21902" spans="5:19" x14ac:dyDescent="0.3">
      <c r="E21902"/>
      <c r="F21902"/>
      <c r="G21902" s="3"/>
      <c r="H21902" s="3"/>
      <c r="I21902" s="3"/>
      <c r="J21902" s="3"/>
      <c r="K21902" s="3"/>
      <c r="L21902" s="3"/>
      <c r="M21902" s="3"/>
      <c r="N21902" s="3"/>
      <c r="O21902" s="3"/>
      <c r="P21902" s="3"/>
      <c r="Q21902" s="3"/>
      <c r="R21902" s="3"/>
      <c r="S21902" s="3"/>
    </row>
    <row r="21903" spans="5:19" x14ac:dyDescent="0.3">
      <c r="E21903"/>
      <c r="F21903"/>
      <c r="G21903" s="3"/>
      <c r="H21903" s="3"/>
      <c r="I21903" s="3"/>
      <c r="J21903" s="3"/>
      <c r="K21903" s="3"/>
      <c r="L21903" s="3"/>
      <c r="M21903" s="3"/>
      <c r="N21903" s="3"/>
      <c r="O21903" s="3"/>
      <c r="P21903" s="3"/>
      <c r="Q21903" s="3"/>
      <c r="R21903" s="3"/>
      <c r="S21903" s="3"/>
    </row>
    <row r="21904" spans="5:19" x14ac:dyDescent="0.3">
      <c r="E21904"/>
      <c r="F21904"/>
      <c r="G21904" s="3"/>
      <c r="H21904" s="3"/>
      <c r="I21904" s="3"/>
      <c r="J21904" s="3"/>
      <c r="K21904" s="3"/>
      <c r="L21904" s="3"/>
      <c r="M21904" s="3"/>
      <c r="N21904" s="3"/>
      <c r="O21904" s="3"/>
      <c r="P21904" s="3"/>
      <c r="Q21904" s="3"/>
      <c r="R21904" s="3"/>
      <c r="S21904" s="3"/>
    </row>
    <row r="21905" spans="5:19" x14ac:dyDescent="0.3">
      <c r="E21905"/>
      <c r="F21905"/>
      <c r="G21905" s="3"/>
      <c r="H21905" s="3"/>
      <c r="I21905" s="3"/>
      <c r="J21905" s="3"/>
      <c r="K21905" s="3"/>
      <c r="L21905" s="3"/>
      <c r="M21905" s="3"/>
      <c r="N21905" s="3"/>
      <c r="O21905" s="3"/>
      <c r="P21905" s="3"/>
      <c r="Q21905" s="3"/>
      <c r="R21905" s="3"/>
      <c r="S21905" s="3"/>
    </row>
    <row r="21906" spans="5:19" x14ac:dyDescent="0.3">
      <c r="E21906"/>
      <c r="F21906"/>
      <c r="G21906" s="3"/>
      <c r="H21906" s="3"/>
      <c r="I21906" s="3"/>
      <c r="J21906" s="3"/>
      <c r="K21906" s="3"/>
      <c r="L21906" s="3"/>
      <c r="M21906" s="3"/>
      <c r="N21906" s="3"/>
      <c r="O21906" s="3"/>
      <c r="P21906" s="3"/>
      <c r="Q21906" s="3"/>
      <c r="R21906" s="3"/>
      <c r="S21906" s="3"/>
    </row>
    <row r="21907" spans="5:19" x14ac:dyDescent="0.3">
      <c r="E21907"/>
      <c r="F21907"/>
      <c r="G21907" s="3"/>
      <c r="H21907" s="3"/>
      <c r="I21907" s="3"/>
      <c r="J21907" s="3"/>
      <c r="K21907" s="3"/>
      <c r="L21907" s="3"/>
      <c r="M21907" s="3"/>
      <c r="N21907" s="3"/>
      <c r="O21907" s="3"/>
      <c r="P21907" s="3"/>
      <c r="Q21907" s="3"/>
      <c r="R21907" s="3"/>
      <c r="S21907" s="3"/>
    </row>
    <row r="21908" spans="5:19" x14ac:dyDescent="0.3">
      <c r="E21908"/>
      <c r="F21908"/>
      <c r="G21908" s="3"/>
      <c r="H21908" s="3"/>
      <c r="I21908" s="3"/>
      <c r="J21908" s="3"/>
      <c r="K21908" s="3"/>
      <c r="L21908" s="3"/>
      <c r="M21908" s="3"/>
      <c r="N21908" s="3"/>
      <c r="O21908" s="3"/>
      <c r="P21908" s="3"/>
      <c r="Q21908" s="3"/>
      <c r="R21908" s="3"/>
      <c r="S21908" s="3"/>
    </row>
    <row r="21909" spans="5:19" x14ac:dyDescent="0.3">
      <c r="E21909"/>
      <c r="F21909"/>
      <c r="G21909" s="3"/>
      <c r="H21909" s="3"/>
      <c r="I21909" s="3"/>
      <c r="J21909" s="3"/>
      <c r="K21909" s="3"/>
      <c r="L21909" s="3"/>
      <c r="M21909" s="3"/>
      <c r="N21909" s="3"/>
      <c r="O21909" s="3"/>
      <c r="P21909" s="3"/>
      <c r="Q21909" s="3"/>
      <c r="R21909" s="3"/>
      <c r="S21909" s="3"/>
    </row>
    <row r="21910" spans="5:19" x14ac:dyDescent="0.3">
      <c r="E21910"/>
      <c r="F21910"/>
      <c r="G21910" s="3"/>
      <c r="H21910" s="3"/>
      <c r="I21910" s="3"/>
      <c r="J21910" s="3"/>
      <c r="K21910" s="3"/>
      <c r="L21910" s="3"/>
      <c r="M21910" s="3"/>
      <c r="N21910" s="3"/>
      <c r="O21910" s="3"/>
      <c r="P21910" s="3"/>
      <c r="Q21910" s="3"/>
      <c r="R21910" s="3"/>
      <c r="S21910" s="3"/>
    </row>
    <row r="21911" spans="5:19" x14ac:dyDescent="0.3">
      <c r="E21911"/>
      <c r="F21911"/>
      <c r="G21911" s="3"/>
      <c r="H21911" s="3"/>
      <c r="I21911" s="3"/>
      <c r="J21911" s="3"/>
      <c r="K21911" s="3"/>
      <c r="L21911" s="3"/>
      <c r="M21911" s="3"/>
      <c r="N21911" s="3"/>
      <c r="O21911" s="3"/>
      <c r="P21911" s="3"/>
      <c r="Q21911" s="3"/>
      <c r="R21911" s="3"/>
      <c r="S21911" s="3"/>
    </row>
    <row r="21912" spans="5:19" x14ac:dyDescent="0.3">
      <c r="E21912"/>
      <c r="F21912"/>
      <c r="G21912" s="3"/>
      <c r="H21912" s="3"/>
      <c r="I21912" s="3"/>
      <c r="J21912" s="3"/>
      <c r="K21912" s="3"/>
      <c r="L21912" s="3"/>
      <c r="M21912" s="3"/>
      <c r="N21912" s="3"/>
      <c r="O21912" s="3"/>
      <c r="P21912" s="3"/>
      <c r="Q21912" s="3"/>
      <c r="R21912" s="3"/>
      <c r="S21912" s="3"/>
    </row>
    <row r="21913" spans="5:19" x14ac:dyDescent="0.3">
      <c r="E21913"/>
      <c r="F21913"/>
      <c r="G21913" s="3"/>
      <c r="H21913" s="3"/>
      <c r="I21913" s="3"/>
      <c r="J21913" s="3"/>
      <c r="K21913" s="3"/>
      <c r="L21913" s="3"/>
      <c r="M21913" s="3"/>
      <c r="N21913" s="3"/>
      <c r="O21913" s="3"/>
      <c r="P21913" s="3"/>
      <c r="Q21913" s="3"/>
      <c r="R21913" s="3"/>
      <c r="S21913" s="3"/>
    </row>
    <row r="21914" spans="5:19" x14ac:dyDescent="0.3">
      <c r="E21914"/>
      <c r="F21914"/>
      <c r="G21914" s="3"/>
      <c r="H21914" s="3"/>
      <c r="I21914" s="3"/>
      <c r="J21914" s="3"/>
      <c r="K21914" s="3"/>
      <c r="L21914" s="3"/>
      <c r="M21914" s="3"/>
      <c r="N21914" s="3"/>
      <c r="O21914" s="3"/>
      <c r="P21914" s="3"/>
      <c r="Q21914" s="3"/>
      <c r="R21914" s="3"/>
      <c r="S21914" s="3"/>
    </row>
    <row r="21915" spans="5:19" x14ac:dyDescent="0.3">
      <c r="E21915"/>
      <c r="F21915"/>
      <c r="G21915" s="3"/>
      <c r="H21915" s="3"/>
      <c r="I21915" s="3"/>
      <c r="J21915" s="3"/>
      <c r="K21915" s="3"/>
      <c r="L21915" s="3"/>
      <c r="M21915" s="3"/>
      <c r="N21915" s="3"/>
      <c r="O21915" s="3"/>
      <c r="P21915" s="3"/>
      <c r="Q21915" s="3"/>
      <c r="R21915" s="3"/>
      <c r="S21915" s="3"/>
    </row>
    <row r="21916" spans="5:19" x14ac:dyDescent="0.3">
      <c r="E21916"/>
      <c r="F21916"/>
      <c r="G21916" s="3"/>
      <c r="H21916" s="3"/>
      <c r="I21916" s="3"/>
      <c r="J21916" s="3"/>
      <c r="K21916" s="3"/>
      <c r="L21916" s="3"/>
      <c r="M21916" s="3"/>
      <c r="N21916" s="3"/>
      <c r="O21916" s="3"/>
      <c r="P21916" s="3"/>
      <c r="Q21916" s="3"/>
      <c r="R21916" s="3"/>
      <c r="S21916" s="3"/>
    </row>
    <row r="21917" spans="5:19" x14ac:dyDescent="0.3">
      <c r="E21917"/>
      <c r="F21917"/>
      <c r="G21917" s="3"/>
      <c r="H21917" s="3"/>
      <c r="I21917" s="3"/>
      <c r="J21917" s="3"/>
      <c r="K21917" s="3"/>
      <c r="L21917" s="3"/>
      <c r="M21917" s="3"/>
      <c r="N21917" s="3"/>
      <c r="O21917" s="3"/>
      <c r="P21917" s="3"/>
      <c r="Q21917" s="3"/>
      <c r="R21917" s="3"/>
      <c r="S21917" s="3"/>
    </row>
    <row r="21918" spans="5:19" x14ac:dyDescent="0.3">
      <c r="E21918"/>
      <c r="F21918"/>
      <c r="G21918" s="3"/>
      <c r="H21918" s="3"/>
      <c r="I21918" s="3"/>
      <c r="J21918" s="3"/>
      <c r="K21918" s="3"/>
      <c r="L21918" s="3"/>
      <c r="M21918" s="3"/>
      <c r="N21918" s="3"/>
      <c r="O21918" s="3"/>
      <c r="P21918" s="3"/>
      <c r="Q21918" s="3"/>
      <c r="R21918" s="3"/>
      <c r="S21918" s="3"/>
    </row>
    <row r="21919" spans="5:19" x14ac:dyDescent="0.3">
      <c r="E21919"/>
      <c r="F21919"/>
      <c r="G21919" s="3"/>
      <c r="H21919" s="3"/>
      <c r="I21919" s="3"/>
      <c r="J21919" s="3"/>
      <c r="K21919" s="3"/>
      <c r="L21919" s="3"/>
      <c r="M21919" s="3"/>
      <c r="N21919" s="3"/>
      <c r="O21919" s="3"/>
      <c r="P21919" s="3"/>
      <c r="Q21919" s="3"/>
      <c r="R21919" s="3"/>
      <c r="S21919" s="3"/>
    </row>
    <row r="21920" spans="5:19" x14ac:dyDescent="0.3">
      <c r="E21920"/>
      <c r="F21920"/>
      <c r="G21920" s="3"/>
      <c r="H21920" s="3"/>
      <c r="I21920" s="3"/>
      <c r="J21920" s="3"/>
      <c r="K21920" s="3"/>
      <c r="L21920" s="3"/>
      <c r="M21920" s="3"/>
      <c r="N21920" s="3"/>
      <c r="O21920" s="3"/>
      <c r="P21920" s="3"/>
      <c r="Q21920" s="3"/>
      <c r="R21920" s="3"/>
      <c r="S21920" s="3"/>
    </row>
    <row r="21921" spans="5:19" x14ac:dyDescent="0.3">
      <c r="E21921"/>
      <c r="F21921"/>
      <c r="G21921" s="3"/>
      <c r="H21921" s="3"/>
      <c r="I21921" s="3"/>
      <c r="J21921" s="3"/>
      <c r="K21921" s="3"/>
      <c r="L21921" s="3"/>
      <c r="M21921" s="3"/>
      <c r="N21921" s="3"/>
      <c r="O21921" s="3"/>
      <c r="P21921" s="3"/>
      <c r="Q21921" s="3"/>
      <c r="R21921" s="3"/>
      <c r="S21921" s="3"/>
    </row>
    <row r="21922" spans="5:19" x14ac:dyDescent="0.3">
      <c r="E21922"/>
      <c r="F21922"/>
      <c r="G21922" s="3"/>
      <c r="H21922" s="3"/>
      <c r="I21922" s="3"/>
      <c r="J21922" s="3"/>
      <c r="K21922" s="3"/>
      <c r="L21922" s="3"/>
      <c r="M21922" s="3"/>
      <c r="N21922" s="3"/>
      <c r="O21922" s="3"/>
      <c r="P21922" s="3"/>
      <c r="Q21922" s="3"/>
      <c r="R21922" s="3"/>
      <c r="S21922" s="3"/>
    </row>
    <row r="21923" spans="5:19" x14ac:dyDescent="0.3">
      <c r="E21923"/>
      <c r="F21923"/>
      <c r="G21923" s="3"/>
      <c r="H21923" s="3"/>
      <c r="I21923" s="3"/>
      <c r="J21923" s="3"/>
      <c r="K21923" s="3"/>
      <c r="L21923" s="3"/>
      <c r="M21923" s="3"/>
      <c r="N21923" s="3"/>
      <c r="O21923" s="3"/>
      <c r="P21923" s="3"/>
      <c r="Q21923" s="3"/>
      <c r="R21923" s="3"/>
      <c r="S21923" s="3"/>
    </row>
    <row r="21924" spans="5:19" x14ac:dyDescent="0.3">
      <c r="E21924"/>
      <c r="F21924"/>
      <c r="G21924" s="3"/>
      <c r="H21924" s="3"/>
      <c r="I21924" s="3"/>
      <c r="J21924" s="3"/>
      <c r="K21924" s="3"/>
      <c r="L21924" s="3"/>
      <c r="M21924" s="3"/>
      <c r="N21924" s="3"/>
      <c r="O21924" s="3"/>
      <c r="P21924" s="3"/>
      <c r="Q21924" s="3"/>
      <c r="R21924" s="3"/>
      <c r="S21924" s="3"/>
    </row>
    <row r="21925" spans="5:19" x14ac:dyDescent="0.3">
      <c r="E21925"/>
      <c r="F21925"/>
      <c r="G21925" s="3"/>
      <c r="H21925" s="3"/>
      <c r="I21925" s="3"/>
      <c r="J21925" s="3"/>
      <c r="K21925" s="3"/>
      <c r="L21925" s="3"/>
      <c r="M21925" s="3"/>
      <c r="N21925" s="3"/>
      <c r="O21925" s="3"/>
      <c r="P21925" s="3"/>
      <c r="Q21925" s="3"/>
      <c r="R21925" s="3"/>
      <c r="S21925" s="3"/>
    </row>
    <row r="21926" spans="5:19" x14ac:dyDescent="0.3">
      <c r="E21926"/>
      <c r="F21926"/>
      <c r="G21926" s="3"/>
      <c r="H21926" s="3"/>
      <c r="I21926" s="3"/>
      <c r="J21926" s="3"/>
      <c r="K21926" s="3"/>
      <c r="L21926" s="3"/>
      <c r="M21926" s="3"/>
      <c r="N21926" s="3"/>
      <c r="O21926" s="3"/>
      <c r="P21926" s="3"/>
      <c r="Q21926" s="3"/>
      <c r="R21926" s="3"/>
      <c r="S21926" s="3"/>
    </row>
    <row r="21927" spans="5:19" x14ac:dyDescent="0.3">
      <c r="E21927"/>
      <c r="F21927"/>
      <c r="G21927" s="3"/>
      <c r="H21927" s="3"/>
      <c r="I21927" s="3"/>
      <c r="J21927" s="3"/>
      <c r="K21927" s="3"/>
      <c r="L21927" s="3"/>
      <c r="M21927" s="3"/>
      <c r="N21927" s="3"/>
      <c r="O21927" s="3"/>
      <c r="P21927" s="3"/>
      <c r="Q21927" s="3"/>
      <c r="R21927" s="3"/>
      <c r="S21927" s="3"/>
    </row>
    <row r="21928" spans="5:19" x14ac:dyDescent="0.3">
      <c r="E21928"/>
      <c r="F21928"/>
      <c r="G21928" s="3"/>
      <c r="H21928" s="3"/>
      <c r="I21928" s="3"/>
      <c r="J21928" s="3"/>
      <c r="K21928" s="3"/>
      <c r="L21928" s="3"/>
      <c r="M21928" s="3"/>
      <c r="N21928" s="3"/>
      <c r="O21928" s="3"/>
      <c r="P21928" s="3"/>
      <c r="Q21928" s="3"/>
      <c r="R21928" s="3"/>
      <c r="S21928" s="3"/>
    </row>
    <row r="21929" spans="5:19" x14ac:dyDescent="0.3">
      <c r="E21929"/>
      <c r="F21929"/>
      <c r="G21929" s="3"/>
      <c r="H21929" s="3"/>
      <c r="I21929" s="3"/>
      <c r="J21929" s="3"/>
      <c r="K21929" s="3"/>
      <c r="L21929" s="3"/>
      <c r="M21929" s="3"/>
      <c r="N21929" s="3"/>
      <c r="O21929" s="3"/>
      <c r="P21929" s="3"/>
      <c r="Q21929" s="3"/>
      <c r="R21929" s="3"/>
      <c r="S21929" s="3"/>
    </row>
    <row r="21930" spans="5:19" x14ac:dyDescent="0.3">
      <c r="E21930"/>
      <c r="F21930"/>
      <c r="G21930" s="3"/>
      <c r="H21930" s="3"/>
      <c r="I21930" s="3"/>
      <c r="J21930" s="3"/>
      <c r="K21930" s="3"/>
      <c r="L21930" s="3"/>
      <c r="M21930" s="3"/>
      <c r="N21930" s="3"/>
      <c r="O21930" s="3"/>
      <c r="P21930" s="3"/>
      <c r="Q21930" s="3"/>
      <c r="R21930" s="3"/>
      <c r="S21930" s="3"/>
    </row>
    <row r="21931" spans="5:19" x14ac:dyDescent="0.3">
      <c r="E21931"/>
      <c r="F21931"/>
      <c r="G21931" s="3"/>
      <c r="H21931" s="3"/>
      <c r="I21931" s="3"/>
      <c r="J21931" s="3"/>
      <c r="K21931" s="3"/>
      <c r="L21931" s="3"/>
      <c r="M21931" s="3"/>
      <c r="N21931" s="3"/>
      <c r="O21931" s="3"/>
      <c r="P21931" s="3"/>
      <c r="Q21931" s="3"/>
      <c r="R21931" s="3"/>
      <c r="S21931" s="3"/>
    </row>
    <row r="21932" spans="5:19" x14ac:dyDescent="0.3">
      <c r="E21932"/>
      <c r="F21932"/>
      <c r="G21932" s="3"/>
      <c r="H21932" s="3"/>
      <c r="I21932" s="3"/>
      <c r="J21932" s="3"/>
      <c r="K21932" s="3"/>
      <c r="L21932" s="3"/>
      <c r="M21932" s="3"/>
      <c r="N21932" s="3"/>
      <c r="O21932" s="3"/>
      <c r="P21932" s="3"/>
      <c r="Q21932" s="3"/>
      <c r="R21932" s="3"/>
      <c r="S21932" s="3"/>
    </row>
    <row r="21933" spans="5:19" x14ac:dyDescent="0.3">
      <c r="E21933"/>
      <c r="F21933"/>
      <c r="G21933" s="3"/>
      <c r="H21933" s="3"/>
      <c r="I21933" s="3"/>
      <c r="J21933" s="3"/>
      <c r="K21933" s="3"/>
      <c r="L21933" s="3"/>
      <c r="M21933" s="3"/>
      <c r="N21933" s="3"/>
      <c r="O21933" s="3"/>
      <c r="P21933" s="3"/>
      <c r="Q21933" s="3"/>
      <c r="R21933" s="3"/>
      <c r="S21933" s="3"/>
    </row>
    <row r="21934" spans="5:19" x14ac:dyDescent="0.3">
      <c r="E21934"/>
      <c r="F21934"/>
      <c r="G21934" s="3"/>
      <c r="H21934" s="3"/>
      <c r="I21934" s="3"/>
      <c r="J21934" s="3"/>
      <c r="K21934" s="3"/>
      <c r="L21934" s="3"/>
      <c r="M21934" s="3"/>
      <c r="N21934" s="3"/>
      <c r="O21934" s="3"/>
      <c r="P21934" s="3"/>
      <c r="Q21934" s="3"/>
      <c r="R21934" s="3"/>
      <c r="S21934" s="3"/>
    </row>
    <row r="21935" spans="5:19" x14ac:dyDescent="0.3">
      <c r="E21935"/>
      <c r="F21935"/>
      <c r="G21935" s="3"/>
      <c r="H21935" s="3"/>
      <c r="I21935" s="3"/>
      <c r="J21935" s="3"/>
      <c r="K21935" s="3"/>
      <c r="L21935" s="3"/>
      <c r="M21935" s="3"/>
      <c r="N21935" s="3"/>
      <c r="O21935" s="3"/>
      <c r="P21935" s="3"/>
      <c r="Q21935" s="3"/>
      <c r="R21935" s="3"/>
      <c r="S21935" s="3"/>
    </row>
    <row r="21936" spans="5:19" x14ac:dyDescent="0.3">
      <c r="E21936"/>
      <c r="F21936"/>
      <c r="G21936" s="3"/>
      <c r="H21936" s="3"/>
      <c r="I21936" s="3"/>
      <c r="J21936" s="3"/>
      <c r="K21936" s="3"/>
      <c r="L21936" s="3"/>
      <c r="M21936" s="3"/>
      <c r="N21936" s="3"/>
      <c r="O21936" s="3"/>
      <c r="P21936" s="3"/>
      <c r="Q21936" s="3"/>
      <c r="R21936" s="3"/>
      <c r="S21936" s="3"/>
    </row>
    <row r="21937" spans="5:19" x14ac:dyDescent="0.3">
      <c r="E21937"/>
      <c r="F21937"/>
      <c r="G21937" s="3"/>
      <c r="H21937" s="3"/>
      <c r="I21937" s="3"/>
      <c r="J21937" s="3"/>
      <c r="K21937" s="3"/>
      <c r="L21937" s="3"/>
      <c r="M21937" s="3"/>
      <c r="N21937" s="3"/>
      <c r="O21937" s="3"/>
      <c r="P21937" s="3"/>
      <c r="Q21937" s="3"/>
      <c r="R21937" s="3"/>
      <c r="S21937" s="3"/>
    </row>
    <row r="21938" spans="5:19" x14ac:dyDescent="0.3">
      <c r="E21938"/>
      <c r="F21938"/>
      <c r="G21938" s="3"/>
      <c r="H21938" s="3"/>
      <c r="I21938" s="3"/>
      <c r="J21938" s="3"/>
      <c r="K21938" s="3"/>
      <c r="L21938" s="3"/>
      <c r="M21938" s="3"/>
      <c r="N21938" s="3"/>
      <c r="O21938" s="3"/>
      <c r="P21938" s="3"/>
      <c r="Q21938" s="3"/>
      <c r="R21938" s="3"/>
      <c r="S21938" s="3"/>
    </row>
    <row r="21939" spans="5:19" x14ac:dyDescent="0.3">
      <c r="E21939"/>
      <c r="F21939"/>
      <c r="G21939" s="3"/>
      <c r="H21939" s="3"/>
      <c r="I21939" s="3"/>
      <c r="J21939" s="3"/>
      <c r="K21939" s="3"/>
      <c r="L21939" s="3"/>
      <c r="M21939" s="3"/>
      <c r="N21939" s="3"/>
      <c r="O21939" s="3"/>
      <c r="P21939" s="3"/>
      <c r="Q21939" s="3"/>
      <c r="R21939" s="3"/>
      <c r="S21939" s="3"/>
    </row>
    <row r="21940" spans="5:19" x14ac:dyDescent="0.3">
      <c r="E21940"/>
      <c r="F21940"/>
      <c r="G21940" s="3"/>
      <c r="H21940" s="3"/>
      <c r="I21940" s="3"/>
      <c r="J21940" s="3"/>
      <c r="K21940" s="3"/>
      <c r="L21940" s="3"/>
      <c r="M21940" s="3"/>
      <c r="N21940" s="3"/>
      <c r="O21940" s="3"/>
      <c r="P21940" s="3"/>
      <c r="Q21940" s="3"/>
      <c r="R21940" s="3"/>
      <c r="S21940" s="3"/>
    </row>
    <row r="21941" spans="5:19" x14ac:dyDescent="0.3">
      <c r="E21941"/>
      <c r="F21941"/>
      <c r="G21941" s="3"/>
      <c r="H21941" s="3"/>
      <c r="I21941" s="3"/>
      <c r="J21941" s="3"/>
      <c r="K21941" s="3"/>
      <c r="L21941" s="3"/>
      <c r="M21941" s="3"/>
      <c r="N21941" s="3"/>
      <c r="O21941" s="3"/>
      <c r="P21941" s="3"/>
      <c r="Q21941" s="3"/>
      <c r="R21941" s="3"/>
      <c r="S21941" s="3"/>
    </row>
    <row r="21942" spans="5:19" x14ac:dyDescent="0.3">
      <c r="E21942"/>
      <c r="F21942"/>
      <c r="G21942" s="3"/>
      <c r="H21942" s="3"/>
      <c r="I21942" s="3"/>
      <c r="J21942" s="3"/>
      <c r="K21942" s="3"/>
      <c r="L21942" s="3"/>
      <c r="M21942" s="3"/>
      <c r="N21942" s="3"/>
      <c r="O21942" s="3"/>
      <c r="P21942" s="3"/>
      <c r="Q21942" s="3"/>
      <c r="R21942" s="3"/>
      <c r="S21942" s="3"/>
    </row>
    <row r="21943" spans="5:19" x14ac:dyDescent="0.3">
      <c r="E21943"/>
      <c r="F21943"/>
      <c r="G21943" s="3"/>
      <c r="H21943" s="3"/>
      <c r="I21943" s="3"/>
      <c r="J21943" s="3"/>
      <c r="K21943" s="3"/>
      <c r="L21943" s="3"/>
      <c r="M21943" s="3"/>
      <c r="N21943" s="3"/>
      <c r="O21943" s="3"/>
      <c r="P21943" s="3"/>
      <c r="Q21943" s="3"/>
      <c r="R21943" s="3"/>
      <c r="S21943" s="3"/>
    </row>
    <row r="21944" spans="5:19" x14ac:dyDescent="0.3">
      <c r="E21944"/>
      <c r="F21944"/>
      <c r="G21944" s="3"/>
      <c r="H21944" s="3"/>
      <c r="I21944" s="3"/>
      <c r="J21944" s="3"/>
      <c r="K21944" s="3"/>
      <c r="L21944" s="3"/>
      <c r="M21944" s="3"/>
      <c r="N21944" s="3"/>
      <c r="O21944" s="3"/>
      <c r="P21944" s="3"/>
      <c r="Q21944" s="3"/>
      <c r="R21944" s="3"/>
      <c r="S21944" s="3"/>
    </row>
    <row r="21945" spans="5:19" x14ac:dyDescent="0.3">
      <c r="E21945"/>
      <c r="F21945"/>
      <c r="G21945" s="3"/>
      <c r="H21945" s="3"/>
      <c r="I21945" s="3"/>
      <c r="J21945" s="3"/>
      <c r="K21945" s="3"/>
      <c r="L21945" s="3"/>
      <c r="M21945" s="3"/>
      <c r="N21945" s="3"/>
      <c r="O21945" s="3"/>
      <c r="P21945" s="3"/>
      <c r="Q21945" s="3"/>
      <c r="R21945" s="3"/>
      <c r="S21945" s="3"/>
    </row>
    <row r="21946" spans="5:19" x14ac:dyDescent="0.3">
      <c r="E21946"/>
      <c r="F21946"/>
      <c r="G21946" s="3"/>
      <c r="H21946" s="3"/>
      <c r="I21946" s="3"/>
      <c r="J21946" s="3"/>
      <c r="K21946" s="3"/>
      <c r="L21946" s="3"/>
      <c r="M21946" s="3"/>
      <c r="N21946" s="3"/>
      <c r="O21946" s="3"/>
      <c r="P21946" s="3"/>
      <c r="Q21946" s="3"/>
      <c r="R21946" s="3"/>
      <c r="S21946" s="3"/>
    </row>
    <row r="21947" spans="5:19" x14ac:dyDescent="0.3">
      <c r="E21947"/>
      <c r="F21947"/>
      <c r="G21947" s="3"/>
      <c r="H21947" s="3"/>
      <c r="I21947" s="3"/>
      <c r="J21947" s="3"/>
      <c r="K21947" s="3"/>
      <c r="L21947" s="3"/>
      <c r="M21947" s="3"/>
      <c r="N21947" s="3"/>
      <c r="O21947" s="3"/>
      <c r="P21947" s="3"/>
      <c r="Q21947" s="3"/>
      <c r="R21947" s="3"/>
      <c r="S21947" s="3"/>
    </row>
    <row r="21948" spans="5:19" x14ac:dyDescent="0.3">
      <c r="E21948"/>
      <c r="F21948"/>
      <c r="G21948" s="3"/>
      <c r="H21948" s="3"/>
      <c r="I21948" s="3"/>
      <c r="J21948" s="3"/>
      <c r="K21948" s="3"/>
      <c r="L21948" s="3"/>
      <c r="M21948" s="3"/>
      <c r="N21948" s="3"/>
      <c r="O21948" s="3"/>
      <c r="P21948" s="3"/>
      <c r="Q21948" s="3"/>
      <c r="R21948" s="3"/>
      <c r="S21948" s="3"/>
    </row>
    <row r="21949" spans="5:19" x14ac:dyDescent="0.3">
      <c r="E21949"/>
      <c r="F21949"/>
      <c r="G21949" s="3"/>
      <c r="H21949" s="3"/>
      <c r="I21949" s="3"/>
      <c r="J21949" s="3"/>
      <c r="K21949" s="3"/>
      <c r="L21949" s="3"/>
      <c r="M21949" s="3"/>
      <c r="N21949" s="3"/>
      <c r="O21949" s="3"/>
      <c r="P21949" s="3"/>
      <c r="Q21949" s="3"/>
      <c r="R21949" s="3"/>
      <c r="S21949" s="3"/>
    </row>
    <row r="21950" spans="5:19" x14ac:dyDescent="0.3">
      <c r="E21950"/>
      <c r="F21950"/>
      <c r="G21950" s="3"/>
      <c r="H21950" s="3"/>
      <c r="I21950" s="3"/>
      <c r="J21950" s="3"/>
      <c r="K21950" s="3"/>
      <c r="L21950" s="3"/>
      <c r="M21950" s="3"/>
      <c r="N21950" s="3"/>
      <c r="O21950" s="3"/>
      <c r="P21950" s="3"/>
      <c r="Q21950" s="3"/>
      <c r="R21950" s="3"/>
      <c r="S21950" s="3"/>
    </row>
    <row r="21951" spans="5:19" x14ac:dyDescent="0.3">
      <c r="E21951"/>
      <c r="F21951"/>
      <c r="G21951" s="3"/>
      <c r="H21951" s="3"/>
      <c r="I21951" s="3"/>
      <c r="J21951" s="3"/>
      <c r="K21951" s="3"/>
      <c r="L21951" s="3"/>
      <c r="M21951" s="3"/>
      <c r="N21951" s="3"/>
      <c r="O21951" s="3"/>
      <c r="P21951" s="3"/>
      <c r="Q21951" s="3"/>
      <c r="R21951" s="3"/>
      <c r="S21951" s="3"/>
    </row>
    <row r="21952" spans="5:19" x14ac:dyDescent="0.3">
      <c r="E21952"/>
      <c r="F21952"/>
      <c r="G21952" s="3"/>
      <c r="H21952" s="3"/>
      <c r="I21952" s="3"/>
      <c r="J21952" s="3"/>
      <c r="K21952" s="3"/>
      <c r="L21952" s="3"/>
      <c r="M21952" s="3"/>
      <c r="N21952" s="3"/>
      <c r="O21952" s="3"/>
      <c r="P21952" s="3"/>
      <c r="Q21952" s="3"/>
      <c r="R21952" s="3"/>
      <c r="S21952" s="3"/>
    </row>
    <row r="21953" spans="5:19" x14ac:dyDescent="0.3">
      <c r="E21953"/>
      <c r="F21953"/>
      <c r="G21953" s="3"/>
      <c r="H21953" s="3"/>
      <c r="I21953" s="3"/>
      <c r="J21953" s="3"/>
      <c r="K21953" s="3"/>
      <c r="L21953" s="3"/>
      <c r="M21953" s="3"/>
      <c r="N21953" s="3"/>
      <c r="O21953" s="3"/>
      <c r="P21953" s="3"/>
      <c r="Q21953" s="3"/>
      <c r="R21953" s="3"/>
      <c r="S21953" s="3"/>
    </row>
    <row r="21954" spans="5:19" x14ac:dyDescent="0.3">
      <c r="E21954"/>
      <c r="F21954"/>
      <c r="G21954" s="3"/>
      <c r="H21954" s="3"/>
      <c r="I21954" s="3"/>
      <c r="J21954" s="3"/>
      <c r="K21954" s="3"/>
      <c r="L21954" s="3"/>
      <c r="M21954" s="3"/>
      <c r="N21954" s="3"/>
      <c r="O21954" s="3"/>
      <c r="P21954" s="3"/>
      <c r="Q21954" s="3"/>
      <c r="R21954" s="3"/>
      <c r="S21954" s="3"/>
    </row>
    <row r="21955" spans="5:19" x14ac:dyDescent="0.3">
      <c r="E21955"/>
      <c r="F21955"/>
      <c r="G21955" s="3"/>
      <c r="H21955" s="3"/>
      <c r="I21955" s="3"/>
      <c r="J21955" s="3"/>
      <c r="K21955" s="3"/>
      <c r="L21955" s="3"/>
      <c r="M21955" s="3"/>
      <c r="N21955" s="3"/>
      <c r="O21955" s="3"/>
      <c r="P21955" s="3"/>
      <c r="Q21955" s="3"/>
      <c r="R21955" s="3"/>
      <c r="S21955" s="3"/>
    </row>
    <row r="21956" spans="5:19" x14ac:dyDescent="0.3">
      <c r="E21956"/>
      <c r="F21956"/>
      <c r="G21956" s="3"/>
      <c r="H21956" s="3"/>
      <c r="I21956" s="3"/>
      <c r="J21956" s="3"/>
      <c r="K21956" s="3"/>
      <c r="L21956" s="3"/>
      <c r="M21956" s="3"/>
      <c r="N21956" s="3"/>
      <c r="O21956" s="3"/>
      <c r="P21956" s="3"/>
      <c r="Q21956" s="3"/>
      <c r="R21956" s="3"/>
      <c r="S21956" s="3"/>
    </row>
    <row r="21957" spans="5:19" x14ac:dyDescent="0.3">
      <c r="E21957"/>
      <c r="F21957"/>
      <c r="G21957" s="3"/>
      <c r="H21957" s="3"/>
      <c r="I21957" s="3"/>
      <c r="J21957" s="3"/>
      <c r="K21957" s="3"/>
      <c r="L21957" s="3"/>
      <c r="M21957" s="3"/>
      <c r="N21957" s="3"/>
      <c r="O21957" s="3"/>
      <c r="P21957" s="3"/>
      <c r="Q21957" s="3"/>
      <c r="R21957" s="3"/>
      <c r="S21957" s="3"/>
    </row>
    <row r="21958" spans="5:19" x14ac:dyDescent="0.3">
      <c r="E21958"/>
      <c r="F21958"/>
      <c r="G21958" s="3"/>
      <c r="H21958" s="3"/>
      <c r="I21958" s="3"/>
      <c r="J21958" s="3"/>
      <c r="K21958" s="3"/>
      <c r="L21958" s="3"/>
      <c r="M21958" s="3"/>
      <c r="N21958" s="3"/>
      <c r="O21958" s="3"/>
      <c r="P21958" s="3"/>
      <c r="Q21958" s="3"/>
      <c r="R21958" s="3"/>
      <c r="S21958" s="3"/>
    </row>
    <row r="21959" spans="5:19" x14ac:dyDescent="0.3">
      <c r="E21959"/>
      <c r="F21959"/>
      <c r="G21959" s="3"/>
      <c r="H21959" s="3"/>
      <c r="I21959" s="3"/>
      <c r="J21959" s="3"/>
      <c r="K21959" s="3"/>
      <c r="L21959" s="3"/>
      <c r="M21959" s="3"/>
      <c r="N21959" s="3"/>
      <c r="O21959" s="3"/>
      <c r="P21959" s="3"/>
      <c r="Q21959" s="3"/>
      <c r="R21959" s="3"/>
      <c r="S21959" s="3"/>
    </row>
    <row r="21960" spans="5:19" x14ac:dyDescent="0.3">
      <c r="E21960"/>
      <c r="F21960"/>
      <c r="G21960" s="3"/>
      <c r="H21960" s="3"/>
      <c r="I21960" s="3"/>
      <c r="J21960" s="3"/>
      <c r="K21960" s="3"/>
      <c r="L21960" s="3"/>
      <c r="M21960" s="3"/>
      <c r="N21960" s="3"/>
      <c r="O21960" s="3"/>
      <c r="P21960" s="3"/>
      <c r="Q21960" s="3"/>
      <c r="R21960" s="3"/>
      <c r="S21960" s="3"/>
    </row>
    <row r="21961" spans="5:19" x14ac:dyDescent="0.3">
      <c r="E21961"/>
      <c r="F21961"/>
      <c r="G21961" s="3"/>
      <c r="H21961" s="3"/>
      <c r="I21961" s="3"/>
      <c r="J21961" s="3"/>
      <c r="K21961" s="3"/>
      <c r="L21961" s="3"/>
      <c r="M21961" s="3"/>
      <c r="N21961" s="3"/>
      <c r="O21961" s="3"/>
      <c r="P21961" s="3"/>
      <c r="Q21961" s="3"/>
      <c r="R21961" s="3"/>
      <c r="S21961" s="3"/>
    </row>
    <row r="21962" spans="5:19" x14ac:dyDescent="0.3">
      <c r="E21962"/>
      <c r="F21962"/>
      <c r="G21962" s="3"/>
      <c r="H21962" s="3"/>
      <c r="I21962" s="3"/>
      <c r="J21962" s="3"/>
      <c r="K21962" s="3"/>
      <c r="L21962" s="3"/>
      <c r="M21962" s="3"/>
      <c r="N21962" s="3"/>
      <c r="O21962" s="3"/>
      <c r="P21962" s="3"/>
      <c r="Q21962" s="3"/>
      <c r="R21962" s="3"/>
      <c r="S21962" s="3"/>
    </row>
    <row r="21963" spans="5:19" x14ac:dyDescent="0.3">
      <c r="E21963"/>
      <c r="F21963"/>
      <c r="G21963" s="3"/>
      <c r="H21963" s="3"/>
      <c r="I21963" s="3"/>
      <c r="J21963" s="3"/>
      <c r="K21963" s="3"/>
      <c r="L21963" s="3"/>
      <c r="M21963" s="3"/>
      <c r="N21963" s="3"/>
      <c r="O21963" s="3"/>
      <c r="P21963" s="3"/>
      <c r="Q21963" s="3"/>
      <c r="R21963" s="3"/>
      <c r="S21963" s="3"/>
    </row>
    <row r="21964" spans="5:19" x14ac:dyDescent="0.3">
      <c r="E21964"/>
      <c r="F21964"/>
      <c r="G21964" s="3"/>
      <c r="H21964" s="3"/>
      <c r="I21964" s="3"/>
      <c r="J21964" s="3"/>
      <c r="K21964" s="3"/>
      <c r="L21964" s="3"/>
      <c r="M21964" s="3"/>
      <c r="N21964" s="3"/>
      <c r="O21964" s="3"/>
      <c r="P21964" s="3"/>
      <c r="Q21964" s="3"/>
      <c r="R21964" s="3"/>
      <c r="S21964" s="3"/>
    </row>
    <row r="21965" spans="5:19" x14ac:dyDescent="0.3">
      <c r="E21965"/>
      <c r="F21965"/>
      <c r="G21965" s="3"/>
      <c r="H21965" s="3"/>
      <c r="I21965" s="3"/>
      <c r="J21965" s="3"/>
      <c r="K21965" s="3"/>
      <c r="L21965" s="3"/>
      <c r="M21965" s="3"/>
      <c r="N21965" s="3"/>
      <c r="O21965" s="3"/>
      <c r="P21965" s="3"/>
      <c r="Q21965" s="3"/>
      <c r="R21965" s="3"/>
      <c r="S21965" s="3"/>
    </row>
    <row r="21966" spans="5:19" x14ac:dyDescent="0.3">
      <c r="E21966"/>
      <c r="F21966"/>
      <c r="G21966" s="3"/>
      <c r="H21966" s="3"/>
      <c r="I21966" s="3"/>
      <c r="J21966" s="3"/>
      <c r="K21966" s="3"/>
      <c r="L21966" s="3"/>
      <c r="M21966" s="3"/>
      <c r="N21966" s="3"/>
      <c r="O21966" s="3"/>
      <c r="P21966" s="3"/>
      <c r="Q21966" s="3"/>
      <c r="R21966" s="3"/>
      <c r="S21966" s="3"/>
    </row>
    <row r="21967" spans="5:19" x14ac:dyDescent="0.3">
      <c r="E21967"/>
      <c r="F21967"/>
      <c r="G21967" s="3"/>
      <c r="H21967" s="3"/>
      <c r="I21967" s="3"/>
      <c r="J21967" s="3"/>
      <c r="K21967" s="3"/>
      <c r="L21967" s="3"/>
      <c r="M21967" s="3"/>
      <c r="N21967" s="3"/>
      <c r="O21967" s="3"/>
      <c r="P21967" s="3"/>
      <c r="Q21967" s="3"/>
      <c r="R21967" s="3"/>
      <c r="S21967" s="3"/>
    </row>
    <row r="21968" spans="5:19" x14ac:dyDescent="0.3">
      <c r="E21968"/>
      <c r="F21968"/>
      <c r="G21968" s="3"/>
      <c r="H21968" s="3"/>
      <c r="I21968" s="3"/>
      <c r="J21968" s="3"/>
      <c r="K21968" s="3"/>
      <c r="L21968" s="3"/>
      <c r="M21968" s="3"/>
      <c r="N21968" s="3"/>
      <c r="O21968" s="3"/>
      <c r="P21968" s="3"/>
      <c r="Q21968" s="3"/>
      <c r="R21968" s="3"/>
      <c r="S21968" s="3"/>
    </row>
    <row r="21969" spans="5:19" x14ac:dyDescent="0.3">
      <c r="E21969"/>
      <c r="F21969"/>
      <c r="G21969" s="3"/>
      <c r="H21969" s="3"/>
      <c r="I21969" s="3"/>
      <c r="J21969" s="3"/>
      <c r="K21969" s="3"/>
      <c r="L21969" s="3"/>
      <c r="M21969" s="3"/>
      <c r="N21969" s="3"/>
      <c r="O21969" s="3"/>
      <c r="P21969" s="3"/>
      <c r="Q21969" s="3"/>
      <c r="R21969" s="3"/>
      <c r="S21969" s="3"/>
    </row>
    <row r="21970" spans="5:19" x14ac:dyDescent="0.3">
      <c r="E21970"/>
      <c r="F21970"/>
      <c r="G21970" s="3"/>
      <c r="H21970" s="3"/>
      <c r="I21970" s="3"/>
      <c r="J21970" s="3"/>
      <c r="K21970" s="3"/>
      <c r="L21970" s="3"/>
      <c r="M21970" s="3"/>
      <c r="N21970" s="3"/>
      <c r="O21970" s="3"/>
      <c r="P21970" s="3"/>
      <c r="Q21970" s="3"/>
      <c r="R21970" s="3"/>
      <c r="S21970" s="3"/>
    </row>
    <row r="21971" spans="5:19" x14ac:dyDescent="0.3">
      <c r="E21971"/>
      <c r="F21971"/>
      <c r="G21971" s="3"/>
      <c r="H21971" s="3"/>
      <c r="I21971" s="3"/>
      <c r="J21971" s="3"/>
      <c r="K21971" s="3"/>
      <c r="L21971" s="3"/>
      <c r="M21971" s="3"/>
      <c r="N21971" s="3"/>
      <c r="O21971" s="3"/>
      <c r="P21971" s="3"/>
      <c r="Q21971" s="3"/>
      <c r="R21971" s="3"/>
      <c r="S21971" s="3"/>
    </row>
    <row r="21972" spans="5:19" x14ac:dyDescent="0.3">
      <c r="E21972"/>
      <c r="F21972"/>
      <c r="G21972" s="3"/>
      <c r="H21972" s="3"/>
      <c r="I21972" s="3"/>
      <c r="J21972" s="3"/>
      <c r="K21972" s="3"/>
      <c r="L21972" s="3"/>
      <c r="M21972" s="3"/>
      <c r="N21972" s="3"/>
      <c r="O21972" s="3"/>
      <c r="P21972" s="3"/>
      <c r="Q21972" s="3"/>
      <c r="R21972" s="3"/>
      <c r="S21972" s="3"/>
    </row>
    <row r="21973" spans="5:19" x14ac:dyDescent="0.3">
      <c r="E21973"/>
      <c r="F21973"/>
      <c r="G21973" s="3"/>
      <c r="H21973" s="3"/>
      <c r="I21973" s="3"/>
      <c r="J21973" s="3"/>
      <c r="K21973" s="3"/>
      <c r="L21973" s="3"/>
      <c r="M21973" s="3"/>
      <c r="N21973" s="3"/>
      <c r="O21973" s="3"/>
      <c r="P21973" s="3"/>
      <c r="Q21973" s="3"/>
      <c r="R21973" s="3"/>
      <c r="S21973" s="3"/>
    </row>
    <row r="21974" spans="5:19" x14ac:dyDescent="0.3">
      <c r="E21974"/>
      <c r="F21974"/>
      <c r="G21974" s="3"/>
      <c r="H21974" s="3"/>
      <c r="I21974" s="3"/>
      <c r="J21974" s="3"/>
      <c r="K21974" s="3"/>
      <c r="L21974" s="3"/>
      <c r="M21974" s="3"/>
      <c r="N21974" s="3"/>
      <c r="O21974" s="3"/>
      <c r="P21974" s="3"/>
      <c r="Q21974" s="3"/>
      <c r="R21974" s="3"/>
      <c r="S21974" s="3"/>
    </row>
    <row r="21975" spans="5:19" x14ac:dyDescent="0.3">
      <c r="E21975"/>
      <c r="F21975"/>
      <c r="G21975" s="3"/>
      <c r="H21975" s="3"/>
      <c r="I21975" s="3"/>
      <c r="J21975" s="3"/>
      <c r="K21975" s="3"/>
      <c r="L21975" s="3"/>
      <c r="M21975" s="3"/>
      <c r="N21975" s="3"/>
      <c r="O21975" s="3"/>
      <c r="P21975" s="3"/>
      <c r="Q21975" s="3"/>
      <c r="R21975" s="3"/>
      <c r="S21975" s="3"/>
    </row>
    <row r="21976" spans="5:19" x14ac:dyDescent="0.3">
      <c r="E21976"/>
      <c r="F21976"/>
      <c r="G21976" s="3"/>
      <c r="H21976" s="3"/>
      <c r="I21976" s="3"/>
      <c r="J21976" s="3"/>
      <c r="K21976" s="3"/>
      <c r="L21976" s="3"/>
      <c r="M21976" s="3"/>
      <c r="N21976" s="3"/>
      <c r="O21976" s="3"/>
      <c r="P21976" s="3"/>
      <c r="Q21976" s="3"/>
      <c r="R21976" s="3"/>
      <c r="S21976" s="3"/>
    </row>
    <row r="21977" spans="5:19" x14ac:dyDescent="0.3">
      <c r="E21977"/>
      <c r="F21977"/>
      <c r="G21977" s="3"/>
      <c r="H21977" s="3"/>
      <c r="I21977" s="3"/>
      <c r="J21977" s="3"/>
      <c r="K21977" s="3"/>
      <c r="L21977" s="3"/>
      <c r="M21977" s="3"/>
      <c r="N21977" s="3"/>
      <c r="O21977" s="3"/>
      <c r="P21977" s="3"/>
      <c r="Q21977" s="3"/>
      <c r="R21977" s="3"/>
      <c r="S21977" s="3"/>
    </row>
    <row r="21978" spans="5:19" x14ac:dyDescent="0.3">
      <c r="E21978"/>
      <c r="F21978"/>
      <c r="G21978" s="3"/>
      <c r="H21978" s="3"/>
      <c r="I21978" s="3"/>
      <c r="J21978" s="3"/>
      <c r="K21978" s="3"/>
      <c r="L21978" s="3"/>
      <c r="M21978" s="3"/>
      <c r="N21978" s="3"/>
      <c r="O21978" s="3"/>
      <c r="P21978" s="3"/>
      <c r="Q21978" s="3"/>
      <c r="R21978" s="3"/>
      <c r="S21978" s="3"/>
    </row>
    <row r="21979" spans="5:19" x14ac:dyDescent="0.3">
      <c r="E21979"/>
      <c r="F21979"/>
      <c r="G21979" s="3"/>
      <c r="H21979" s="3"/>
      <c r="I21979" s="3"/>
      <c r="J21979" s="3"/>
      <c r="K21979" s="3"/>
      <c r="L21979" s="3"/>
      <c r="M21979" s="3"/>
      <c r="N21979" s="3"/>
      <c r="O21979" s="3"/>
      <c r="P21979" s="3"/>
      <c r="Q21979" s="3"/>
      <c r="R21979" s="3"/>
      <c r="S21979" s="3"/>
    </row>
    <row r="21980" spans="5:19" x14ac:dyDescent="0.3">
      <c r="E21980"/>
      <c r="F21980"/>
      <c r="G21980" s="3"/>
      <c r="H21980" s="3"/>
      <c r="I21980" s="3"/>
      <c r="J21980" s="3"/>
      <c r="K21980" s="3"/>
      <c r="L21980" s="3"/>
      <c r="M21980" s="3"/>
      <c r="N21980" s="3"/>
      <c r="O21980" s="3"/>
      <c r="P21980" s="3"/>
      <c r="Q21980" s="3"/>
      <c r="R21980" s="3"/>
      <c r="S21980" s="3"/>
    </row>
    <row r="21981" spans="5:19" x14ac:dyDescent="0.3">
      <c r="E21981"/>
      <c r="F21981"/>
      <c r="G21981" s="3"/>
      <c r="H21981" s="3"/>
      <c r="I21981" s="3"/>
      <c r="J21981" s="3"/>
      <c r="K21981" s="3"/>
      <c r="L21981" s="3"/>
      <c r="M21981" s="3"/>
      <c r="N21981" s="3"/>
      <c r="O21981" s="3"/>
      <c r="P21981" s="3"/>
      <c r="Q21981" s="3"/>
      <c r="R21981" s="3"/>
      <c r="S21981" s="3"/>
    </row>
    <row r="21982" spans="5:19" x14ac:dyDescent="0.3">
      <c r="E21982"/>
      <c r="F21982"/>
      <c r="G21982" s="3"/>
      <c r="H21982" s="3"/>
      <c r="I21982" s="3"/>
      <c r="J21982" s="3"/>
      <c r="K21982" s="3"/>
      <c r="L21982" s="3"/>
      <c r="M21982" s="3"/>
      <c r="N21982" s="3"/>
      <c r="O21982" s="3"/>
      <c r="P21982" s="3"/>
      <c r="Q21982" s="3"/>
      <c r="R21982" s="3"/>
      <c r="S21982" s="3"/>
    </row>
    <row r="21983" spans="5:19" x14ac:dyDescent="0.3">
      <c r="E21983"/>
      <c r="F21983"/>
      <c r="G21983" s="3"/>
      <c r="H21983" s="3"/>
      <c r="I21983" s="3"/>
      <c r="J21983" s="3"/>
      <c r="K21983" s="3"/>
      <c r="L21983" s="3"/>
      <c r="M21983" s="3"/>
      <c r="N21983" s="3"/>
      <c r="O21983" s="3"/>
      <c r="P21983" s="3"/>
      <c r="Q21983" s="3"/>
      <c r="R21983" s="3"/>
      <c r="S21983" s="3"/>
    </row>
    <row r="21984" spans="5:19" x14ac:dyDescent="0.3">
      <c r="E21984"/>
      <c r="F21984"/>
      <c r="G21984" s="3"/>
      <c r="H21984" s="3"/>
      <c r="I21984" s="3"/>
      <c r="J21984" s="3"/>
      <c r="K21984" s="3"/>
      <c r="L21984" s="3"/>
      <c r="M21984" s="3"/>
      <c r="N21984" s="3"/>
      <c r="O21984" s="3"/>
      <c r="P21984" s="3"/>
      <c r="Q21984" s="3"/>
      <c r="R21984" s="3"/>
      <c r="S21984" s="3"/>
    </row>
    <row r="21985" spans="5:19" x14ac:dyDescent="0.3">
      <c r="E21985"/>
      <c r="F21985"/>
      <c r="G21985" s="3"/>
      <c r="H21985" s="3"/>
      <c r="I21985" s="3"/>
      <c r="J21985" s="3"/>
      <c r="K21985" s="3"/>
      <c r="L21985" s="3"/>
      <c r="M21985" s="3"/>
      <c r="N21985" s="3"/>
      <c r="O21985" s="3"/>
      <c r="P21985" s="3"/>
      <c r="Q21985" s="3"/>
      <c r="R21985" s="3"/>
      <c r="S21985" s="3"/>
    </row>
    <row r="21986" spans="5:19" x14ac:dyDescent="0.3">
      <c r="E21986"/>
      <c r="F21986"/>
      <c r="G21986" s="3"/>
      <c r="H21986" s="3"/>
      <c r="I21986" s="3"/>
      <c r="J21986" s="3"/>
      <c r="K21986" s="3"/>
      <c r="L21986" s="3"/>
      <c r="M21986" s="3"/>
      <c r="N21986" s="3"/>
      <c r="O21986" s="3"/>
      <c r="P21986" s="3"/>
      <c r="Q21986" s="3"/>
      <c r="R21986" s="3"/>
      <c r="S21986" s="3"/>
    </row>
    <row r="21987" spans="5:19" x14ac:dyDescent="0.3">
      <c r="E21987"/>
      <c r="F21987"/>
      <c r="G21987" s="3"/>
      <c r="H21987" s="3"/>
      <c r="I21987" s="3"/>
      <c r="J21987" s="3"/>
      <c r="K21987" s="3"/>
      <c r="L21987" s="3"/>
      <c r="M21987" s="3"/>
      <c r="N21987" s="3"/>
      <c r="O21987" s="3"/>
      <c r="P21987" s="3"/>
      <c r="Q21987" s="3"/>
      <c r="R21987" s="3"/>
      <c r="S21987" s="3"/>
    </row>
    <row r="21988" spans="5:19" x14ac:dyDescent="0.3">
      <c r="E21988"/>
      <c r="F21988"/>
      <c r="G21988" s="3"/>
      <c r="H21988" s="3"/>
      <c r="I21988" s="3"/>
      <c r="J21988" s="3"/>
      <c r="K21988" s="3"/>
      <c r="L21988" s="3"/>
      <c r="M21988" s="3"/>
      <c r="N21988" s="3"/>
      <c r="O21988" s="3"/>
      <c r="P21988" s="3"/>
      <c r="Q21988" s="3"/>
      <c r="R21988" s="3"/>
      <c r="S21988" s="3"/>
    </row>
    <row r="21989" spans="5:19" x14ac:dyDescent="0.3">
      <c r="E21989"/>
      <c r="F21989"/>
      <c r="G21989" s="3"/>
      <c r="H21989" s="3"/>
      <c r="I21989" s="3"/>
      <c r="J21989" s="3"/>
      <c r="K21989" s="3"/>
      <c r="L21989" s="3"/>
      <c r="M21989" s="3"/>
      <c r="N21989" s="3"/>
      <c r="O21989" s="3"/>
      <c r="P21989" s="3"/>
      <c r="Q21989" s="3"/>
      <c r="R21989" s="3"/>
      <c r="S21989" s="3"/>
    </row>
    <row r="21990" spans="5:19" x14ac:dyDescent="0.3">
      <c r="E21990"/>
      <c r="F21990"/>
      <c r="G21990" s="3"/>
      <c r="H21990" s="3"/>
      <c r="I21990" s="3"/>
      <c r="J21990" s="3"/>
      <c r="K21990" s="3"/>
      <c r="L21990" s="3"/>
      <c r="M21990" s="3"/>
      <c r="N21990" s="3"/>
      <c r="O21990" s="3"/>
      <c r="P21990" s="3"/>
      <c r="Q21990" s="3"/>
      <c r="R21990" s="3"/>
      <c r="S21990" s="3"/>
    </row>
    <row r="21991" spans="5:19" x14ac:dyDescent="0.3">
      <c r="E21991"/>
      <c r="F21991"/>
      <c r="G21991" s="3"/>
      <c r="H21991" s="3"/>
      <c r="I21991" s="3"/>
      <c r="J21991" s="3"/>
      <c r="K21991" s="3"/>
      <c r="L21991" s="3"/>
      <c r="M21991" s="3"/>
      <c r="N21991" s="3"/>
      <c r="O21991" s="3"/>
      <c r="P21991" s="3"/>
      <c r="Q21991" s="3"/>
      <c r="R21991" s="3"/>
      <c r="S21991" s="3"/>
    </row>
    <row r="21992" spans="5:19" x14ac:dyDescent="0.3">
      <c r="E21992"/>
      <c r="F21992"/>
      <c r="G21992" s="3"/>
      <c r="H21992" s="3"/>
      <c r="I21992" s="3"/>
      <c r="J21992" s="3"/>
      <c r="K21992" s="3"/>
      <c r="L21992" s="3"/>
      <c r="M21992" s="3"/>
      <c r="N21992" s="3"/>
      <c r="O21992" s="3"/>
      <c r="P21992" s="3"/>
      <c r="Q21992" s="3"/>
      <c r="R21992" s="3"/>
      <c r="S21992" s="3"/>
    </row>
    <row r="21993" spans="5:19" x14ac:dyDescent="0.3">
      <c r="E21993"/>
      <c r="F21993"/>
      <c r="G21993" s="3"/>
      <c r="H21993" s="3"/>
      <c r="I21993" s="3"/>
      <c r="J21993" s="3"/>
      <c r="K21993" s="3"/>
      <c r="L21993" s="3"/>
      <c r="M21993" s="3"/>
      <c r="N21993" s="3"/>
      <c r="O21993" s="3"/>
      <c r="P21993" s="3"/>
      <c r="Q21993" s="3"/>
      <c r="R21993" s="3"/>
      <c r="S21993" s="3"/>
    </row>
    <row r="21994" spans="5:19" x14ac:dyDescent="0.3">
      <c r="E21994"/>
      <c r="F21994"/>
      <c r="G21994" s="3"/>
      <c r="H21994" s="3"/>
      <c r="I21994" s="3"/>
      <c r="J21994" s="3"/>
      <c r="K21994" s="3"/>
      <c r="L21994" s="3"/>
      <c r="M21994" s="3"/>
      <c r="N21994" s="3"/>
      <c r="O21994" s="3"/>
      <c r="P21994" s="3"/>
      <c r="Q21994" s="3"/>
      <c r="R21994" s="3"/>
      <c r="S21994" s="3"/>
    </row>
    <row r="21995" spans="5:19" x14ac:dyDescent="0.3">
      <c r="E21995"/>
      <c r="F21995"/>
      <c r="G21995" s="3"/>
      <c r="H21995" s="3"/>
      <c r="I21995" s="3"/>
      <c r="J21995" s="3"/>
      <c r="K21995" s="3"/>
      <c r="L21995" s="3"/>
      <c r="M21995" s="3"/>
      <c r="N21995" s="3"/>
      <c r="O21995" s="3"/>
      <c r="P21995" s="3"/>
      <c r="Q21995" s="3"/>
      <c r="R21995" s="3"/>
      <c r="S21995" s="3"/>
    </row>
    <row r="21996" spans="5:19" x14ac:dyDescent="0.3">
      <c r="E21996"/>
      <c r="F21996"/>
      <c r="G21996" s="3"/>
      <c r="H21996" s="3"/>
      <c r="I21996" s="3"/>
      <c r="J21996" s="3"/>
      <c r="K21996" s="3"/>
      <c r="L21996" s="3"/>
      <c r="M21996" s="3"/>
      <c r="N21996" s="3"/>
      <c r="O21996" s="3"/>
      <c r="P21996" s="3"/>
      <c r="Q21996" s="3"/>
      <c r="R21996" s="3"/>
      <c r="S21996" s="3"/>
    </row>
    <row r="21997" spans="5:19" x14ac:dyDescent="0.3">
      <c r="E21997"/>
      <c r="F21997"/>
      <c r="G21997" s="3"/>
      <c r="H21997" s="3"/>
      <c r="I21997" s="3"/>
      <c r="J21997" s="3"/>
      <c r="K21997" s="3"/>
      <c r="L21997" s="3"/>
      <c r="M21997" s="3"/>
      <c r="N21997" s="3"/>
      <c r="O21997" s="3"/>
      <c r="P21997" s="3"/>
      <c r="Q21997" s="3"/>
      <c r="R21997" s="3"/>
      <c r="S21997" s="3"/>
    </row>
    <row r="21998" spans="5:19" x14ac:dyDescent="0.3">
      <c r="E21998"/>
      <c r="F21998"/>
      <c r="G21998" s="3"/>
      <c r="H21998" s="3"/>
      <c r="I21998" s="3"/>
      <c r="J21998" s="3"/>
      <c r="K21998" s="3"/>
      <c r="L21998" s="3"/>
      <c r="M21998" s="3"/>
      <c r="N21998" s="3"/>
      <c r="O21998" s="3"/>
      <c r="P21998" s="3"/>
      <c r="Q21998" s="3"/>
      <c r="R21998" s="3"/>
      <c r="S21998" s="3"/>
    </row>
    <row r="21999" spans="5:19" x14ac:dyDescent="0.3">
      <c r="E21999"/>
      <c r="F21999"/>
      <c r="G21999" s="3"/>
      <c r="H21999" s="3"/>
      <c r="I21999" s="3"/>
      <c r="J21999" s="3"/>
      <c r="K21999" s="3"/>
      <c r="L21999" s="3"/>
      <c r="M21999" s="3"/>
      <c r="N21999" s="3"/>
      <c r="O21999" s="3"/>
      <c r="P21999" s="3"/>
      <c r="Q21999" s="3"/>
      <c r="R21999" s="3"/>
      <c r="S21999" s="3"/>
    </row>
    <row r="22000" spans="5:19" x14ac:dyDescent="0.3">
      <c r="E22000"/>
      <c r="F22000"/>
      <c r="G22000" s="3"/>
      <c r="H22000" s="3"/>
      <c r="I22000" s="3"/>
      <c r="J22000" s="3"/>
      <c r="K22000" s="3"/>
      <c r="L22000" s="3"/>
      <c r="M22000" s="3"/>
      <c r="N22000" s="3"/>
      <c r="O22000" s="3"/>
      <c r="P22000" s="3"/>
      <c r="Q22000" s="3"/>
      <c r="R22000" s="3"/>
      <c r="S22000" s="3"/>
    </row>
    <row r="22001" spans="5:19" x14ac:dyDescent="0.3">
      <c r="E22001"/>
      <c r="F22001"/>
      <c r="G22001" s="3"/>
      <c r="H22001" s="3"/>
      <c r="I22001" s="3"/>
      <c r="J22001" s="3"/>
      <c r="K22001" s="3"/>
      <c r="L22001" s="3"/>
      <c r="M22001" s="3"/>
      <c r="N22001" s="3"/>
      <c r="O22001" s="3"/>
      <c r="P22001" s="3"/>
      <c r="Q22001" s="3"/>
      <c r="R22001" s="3"/>
      <c r="S22001" s="3"/>
    </row>
    <row r="22002" spans="5:19" x14ac:dyDescent="0.3">
      <c r="E22002"/>
      <c r="F22002"/>
      <c r="G22002" s="3"/>
      <c r="H22002" s="3"/>
      <c r="I22002" s="3"/>
      <c r="J22002" s="3"/>
      <c r="K22002" s="3"/>
      <c r="L22002" s="3"/>
      <c r="M22002" s="3"/>
      <c r="N22002" s="3"/>
      <c r="O22002" s="3"/>
      <c r="P22002" s="3"/>
      <c r="Q22002" s="3"/>
      <c r="R22002" s="3"/>
      <c r="S22002" s="3"/>
    </row>
    <row r="22003" spans="5:19" x14ac:dyDescent="0.3">
      <c r="E22003"/>
      <c r="F22003"/>
      <c r="G22003" s="3"/>
      <c r="H22003" s="3"/>
      <c r="I22003" s="3"/>
      <c r="J22003" s="3"/>
      <c r="K22003" s="3"/>
      <c r="L22003" s="3"/>
      <c r="M22003" s="3"/>
      <c r="N22003" s="3"/>
      <c r="O22003" s="3"/>
      <c r="P22003" s="3"/>
      <c r="Q22003" s="3"/>
      <c r="R22003" s="3"/>
      <c r="S22003" s="3"/>
    </row>
    <row r="22004" spans="5:19" x14ac:dyDescent="0.3">
      <c r="E22004"/>
      <c r="F22004"/>
      <c r="G22004" s="3"/>
      <c r="H22004" s="3"/>
      <c r="I22004" s="3"/>
      <c r="J22004" s="3"/>
      <c r="K22004" s="3"/>
      <c r="L22004" s="3"/>
      <c r="M22004" s="3"/>
      <c r="N22004" s="3"/>
      <c r="O22004" s="3"/>
      <c r="P22004" s="3"/>
      <c r="Q22004" s="3"/>
      <c r="R22004" s="3"/>
      <c r="S22004" s="3"/>
    </row>
    <row r="22005" spans="5:19" x14ac:dyDescent="0.3">
      <c r="E22005"/>
      <c r="F22005"/>
      <c r="G22005" s="3"/>
      <c r="H22005" s="3"/>
      <c r="I22005" s="3"/>
      <c r="J22005" s="3"/>
      <c r="K22005" s="3"/>
      <c r="L22005" s="3"/>
      <c r="M22005" s="3"/>
      <c r="N22005" s="3"/>
      <c r="O22005" s="3"/>
      <c r="P22005" s="3"/>
      <c r="Q22005" s="3"/>
      <c r="R22005" s="3"/>
      <c r="S22005" s="3"/>
    </row>
    <row r="22006" spans="5:19" x14ac:dyDescent="0.3">
      <c r="E22006"/>
      <c r="F22006"/>
      <c r="G22006" s="3"/>
      <c r="H22006" s="3"/>
      <c r="I22006" s="3"/>
      <c r="J22006" s="3"/>
      <c r="K22006" s="3"/>
      <c r="L22006" s="3"/>
      <c r="M22006" s="3"/>
      <c r="N22006" s="3"/>
      <c r="O22006" s="3"/>
      <c r="P22006" s="3"/>
      <c r="Q22006" s="3"/>
      <c r="R22006" s="3"/>
      <c r="S22006" s="3"/>
    </row>
    <row r="22007" spans="5:19" x14ac:dyDescent="0.3">
      <c r="E22007"/>
      <c r="F22007"/>
      <c r="G22007" s="3"/>
      <c r="H22007" s="3"/>
      <c r="I22007" s="3"/>
      <c r="J22007" s="3"/>
      <c r="K22007" s="3"/>
      <c r="L22007" s="3"/>
      <c r="M22007" s="3"/>
      <c r="N22007" s="3"/>
      <c r="O22007" s="3"/>
      <c r="P22007" s="3"/>
      <c r="Q22007" s="3"/>
      <c r="R22007" s="3"/>
      <c r="S22007" s="3"/>
    </row>
    <row r="22008" spans="5:19" x14ac:dyDescent="0.3">
      <c r="E22008"/>
      <c r="F22008"/>
      <c r="G22008" s="3"/>
      <c r="H22008" s="3"/>
      <c r="I22008" s="3"/>
      <c r="J22008" s="3"/>
      <c r="K22008" s="3"/>
      <c r="L22008" s="3"/>
      <c r="M22008" s="3"/>
      <c r="N22008" s="3"/>
      <c r="O22008" s="3"/>
      <c r="P22008" s="3"/>
      <c r="Q22008" s="3"/>
      <c r="R22008" s="3"/>
      <c r="S22008" s="3"/>
    </row>
    <row r="22009" spans="5:19" x14ac:dyDescent="0.3">
      <c r="E22009"/>
      <c r="F22009"/>
      <c r="G22009" s="3"/>
      <c r="H22009" s="3"/>
      <c r="I22009" s="3"/>
      <c r="J22009" s="3"/>
      <c r="K22009" s="3"/>
      <c r="L22009" s="3"/>
      <c r="M22009" s="3"/>
      <c r="N22009" s="3"/>
      <c r="O22009" s="3"/>
      <c r="P22009" s="3"/>
      <c r="Q22009" s="3"/>
      <c r="R22009" s="3"/>
      <c r="S22009" s="3"/>
    </row>
    <row r="22010" spans="5:19" x14ac:dyDescent="0.3">
      <c r="E22010"/>
      <c r="F22010"/>
      <c r="G22010" s="3"/>
      <c r="H22010" s="3"/>
      <c r="I22010" s="3"/>
      <c r="J22010" s="3"/>
      <c r="K22010" s="3"/>
      <c r="L22010" s="3"/>
      <c r="M22010" s="3"/>
      <c r="N22010" s="3"/>
      <c r="O22010" s="3"/>
      <c r="P22010" s="3"/>
      <c r="Q22010" s="3"/>
      <c r="R22010" s="3"/>
      <c r="S22010" s="3"/>
    </row>
    <row r="22011" spans="5:19" x14ac:dyDescent="0.3">
      <c r="E22011"/>
      <c r="F22011"/>
      <c r="G22011" s="3"/>
      <c r="H22011" s="3"/>
      <c r="I22011" s="3"/>
      <c r="J22011" s="3"/>
      <c r="K22011" s="3"/>
      <c r="L22011" s="3"/>
      <c r="M22011" s="3"/>
      <c r="N22011" s="3"/>
      <c r="O22011" s="3"/>
      <c r="P22011" s="3"/>
      <c r="Q22011" s="3"/>
      <c r="R22011" s="3"/>
      <c r="S22011" s="3"/>
    </row>
    <row r="22012" spans="5:19" x14ac:dyDescent="0.3">
      <c r="E22012"/>
      <c r="F22012"/>
      <c r="G22012" s="3"/>
      <c r="H22012" s="3"/>
      <c r="I22012" s="3"/>
      <c r="J22012" s="3"/>
      <c r="K22012" s="3"/>
      <c r="L22012" s="3"/>
      <c r="M22012" s="3"/>
      <c r="N22012" s="3"/>
      <c r="O22012" s="3"/>
      <c r="P22012" s="3"/>
      <c r="Q22012" s="3"/>
      <c r="R22012" s="3"/>
      <c r="S22012" s="3"/>
    </row>
    <row r="22013" spans="5:19" x14ac:dyDescent="0.3">
      <c r="E22013"/>
      <c r="F22013"/>
      <c r="G22013" s="3"/>
      <c r="H22013" s="3"/>
      <c r="I22013" s="3"/>
      <c r="J22013" s="3"/>
      <c r="K22013" s="3"/>
      <c r="L22013" s="3"/>
      <c r="M22013" s="3"/>
      <c r="N22013" s="3"/>
      <c r="O22013" s="3"/>
      <c r="P22013" s="3"/>
      <c r="Q22013" s="3"/>
      <c r="R22013" s="3"/>
      <c r="S22013" s="3"/>
    </row>
    <row r="22014" spans="5:19" x14ac:dyDescent="0.3">
      <c r="E22014"/>
      <c r="F22014"/>
      <c r="G22014" s="3"/>
      <c r="H22014" s="3"/>
      <c r="I22014" s="3"/>
      <c r="J22014" s="3"/>
      <c r="K22014" s="3"/>
      <c r="L22014" s="3"/>
      <c r="M22014" s="3"/>
      <c r="N22014" s="3"/>
      <c r="O22014" s="3"/>
      <c r="P22014" s="3"/>
      <c r="Q22014" s="3"/>
      <c r="R22014" s="3"/>
      <c r="S22014" s="3"/>
    </row>
    <row r="22015" spans="5:19" x14ac:dyDescent="0.3">
      <c r="E22015"/>
      <c r="F22015"/>
      <c r="G22015" s="3"/>
      <c r="H22015" s="3"/>
      <c r="I22015" s="3"/>
      <c r="J22015" s="3"/>
      <c r="K22015" s="3"/>
      <c r="L22015" s="3"/>
      <c r="M22015" s="3"/>
      <c r="N22015" s="3"/>
      <c r="O22015" s="3"/>
      <c r="P22015" s="3"/>
      <c r="Q22015" s="3"/>
      <c r="R22015" s="3"/>
      <c r="S22015" s="3"/>
    </row>
    <row r="22016" spans="5:19" x14ac:dyDescent="0.3">
      <c r="E22016"/>
      <c r="F22016"/>
      <c r="G22016" s="3"/>
      <c r="H22016" s="3"/>
      <c r="I22016" s="3"/>
      <c r="J22016" s="3"/>
      <c r="K22016" s="3"/>
      <c r="L22016" s="3"/>
      <c r="M22016" s="3"/>
      <c r="N22016" s="3"/>
      <c r="O22016" s="3"/>
      <c r="P22016" s="3"/>
      <c r="Q22016" s="3"/>
      <c r="R22016" s="3"/>
      <c r="S22016" s="3"/>
    </row>
    <row r="22017" spans="5:19" x14ac:dyDescent="0.3">
      <c r="E22017"/>
      <c r="F22017"/>
      <c r="G22017" s="3"/>
      <c r="H22017" s="3"/>
      <c r="I22017" s="3"/>
      <c r="J22017" s="3"/>
      <c r="K22017" s="3"/>
      <c r="L22017" s="3"/>
      <c r="M22017" s="3"/>
      <c r="N22017" s="3"/>
      <c r="O22017" s="3"/>
      <c r="P22017" s="3"/>
      <c r="Q22017" s="3"/>
      <c r="R22017" s="3"/>
      <c r="S22017" s="3"/>
    </row>
    <row r="22018" spans="5:19" x14ac:dyDescent="0.3">
      <c r="E22018"/>
      <c r="F22018"/>
      <c r="G22018" s="3"/>
      <c r="H22018" s="3"/>
      <c r="I22018" s="3"/>
      <c r="J22018" s="3"/>
      <c r="K22018" s="3"/>
      <c r="L22018" s="3"/>
      <c r="M22018" s="3"/>
      <c r="N22018" s="3"/>
      <c r="O22018" s="3"/>
      <c r="P22018" s="3"/>
      <c r="Q22018" s="3"/>
      <c r="R22018" s="3"/>
      <c r="S22018" s="3"/>
    </row>
    <row r="22019" spans="5:19" x14ac:dyDescent="0.3">
      <c r="E22019"/>
      <c r="F22019"/>
      <c r="G22019" s="3"/>
      <c r="H22019" s="3"/>
      <c r="I22019" s="3"/>
      <c r="J22019" s="3"/>
      <c r="K22019" s="3"/>
      <c r="L22019" s="3"/>
      <c r="M22019" s="3"/>
      <c r="N22019" s="3"/>
      <c r="O22019" s="3"/>
      <c r="P22019" s="3"/>
      <c r="Q22019" s="3"/>
      <c r="R22019" s="3"/>
      <c r="S22019" s="3"/>
    </row>
    <row r="22020" spans="5:19" x14ac:dyDescent="0.3">
      <c r="E22020"/>
      <c r="F22020"/>
      <c r="G22020" s="3"/>
      <c r="H22020" s="3"/>
      <c r="I22020" s="3"/>
      <c r="J22020" s="3"/>
      <c r="K22020" s="3"/>
      <c r="L22020" s="3"/>
      <c r="M22020" s="3"/>
      <c r="N22020" s="3"/>
      <c r="O22020" s="3"/>
      <c r="P22020" s="3"/>
      <c r="Q22020" s="3"/>
      <c r="R22020" s="3"/>
      <c r="S22020" s="3"/>
    </row>
    <row r="22021" spans="5:19" x14ac:dyDescent="0.3">
      <c r="E22021"/>
      <c r="F22021"/>
      <c r="G22021" s="3"/>
      <c r="H22021" s="3"/>
      <c r="I22021" s="3"/>
      <c r="J22021" s="3"/>
      <c r="K22021" s="3"/>
      <c r="L22021" s="3"/>
      <c r="M22021" s="3"/>
      <c r="N22021" s="3"/>
      <c r="O22021" s="3"/>
      <c r="P22021" s="3"/>
      <c r="Q22021" s="3"/>
      <c r="R22021" s="3"/>
      <c r="S22021" s="3"/>
    </row>
    <row r="22022" spans="5:19" x14ac:dyDescent="0.3">
      <c r="E22022"/>
      <c r="F22022"/>
      <c r="G22022" s="3"/>
      <c r="H22022" s="3"/>
      <c r="I22022" s="3"/>
      <c r="J22022" s="3"/>
      <c r="K22022" s="3"/>
      <c r="L22022" s="3"/>
      <c r="M22022" s="3"/>
      <c r="N22022" s="3"/>
      <c r="O22022" s="3"/>
      <c r="P22022" s="3"/>
      <c r="Q22022" s="3"/>
      <c r="R22022" s="3"/>
      <c r="S22022" s="3"/>
    </row>
    <row r="22023" spans="5:19" x14ac:dyDescent="0.3">
      <c r="E22023"/>
      <c r="F22023"/>
      <c r="G22023" s="3"/>
      <c r="H22023" s="3"/>
      <c r="I22023" s="3"/>
      <c r="J22023" s="3"/>
      <c r="K22023" s="3"/>
      <c r="L22023" s="3"/>
      <c r="M22023" s="3"/>
      <c r="N22023" s="3"/>
      <c r="O22023" s="3"/>
      <c r="P22023" s="3"/>
      <c r="Q22023" s="3"/>
      <c r="R22023" s="3"/>
      <c r="S22023" s="3"/>
    </row>
    <row r="22024" spans="5:19" x14ac:dyDescent="0.3">
      <c r="E22024"/>
      <c r="F22024"/>
      <c r="G22024" s="3"/>
      <c r="H22024" s="3"/>
      <c r="I22024" s="3"/>
      <c r="J22024" s="3"/>
      <c r="K22024" s="3"/>
      <c r="L22024" s="3"/>
      <c r="M22024" s="3"/>
      <c r="N22024" s="3"/>
      <c r="O22024" s="3"/>
      <c r="P22024" s="3"/>
      <c r="Q22024" s="3"/>
      <c r="R22024" s="3"/>
      <c r="S22024" s="3"/>
    </row>
    <row r="22025" spans="5:19" x14ac:dyDescent="0.3">
      <c r="E22025"/>
      <c r="F22025"/>
      <c r="G22025" s="3"/>
      <c r="H22025" s="3"/>
      <c r="I22025" s="3"/>
      <c r="J22025" s="3"/>
      <c r="K22025" s="3"/>
      <c r="L22025" s="3"/>
      <c r="M22025" s="3"/>
      <c r="N22025" s="3"/>
      <c r="O22025" s="3"/>
      <c r="P22025" s="3"/>
      <c r="Q22025" s="3"/>
      <c r="R22025" s="3"/>
      <c r="S22025" s="3"/>
    </row>
    <row r="22026" spans="5:19" x14ac:dyDescent="0.3">
      <c r="E22026"/>
      <c r="F22026"/>
      <c r="G22026" s="3"/>
      <c r="H22026" s="3"/>
      <c r="I22026" s="3"/>
      <c r="J22026" s="3"/>
      <c r="K22026" s="3"/>
      <c r="L22026" s="3"/>
      <c r="M22026" s="3"/>
      <c r="N22026" s="3"/>
      <c r="O22026" s="3"/>
      <c r="P22026" s="3"/>
      <c r="Q22026" s="3"/>
      <c r="R22026" s="3"/>
      <c r="S22026" s="3"/>
    </row>
    <row r="22027" spans="5:19" x14ac:dyDescent="0.3">
      <c r="E22027"/>
      <c r="F22027"/>
      <c r="G22027" s="3"/>
      <c r="H22027" s="3"/>
      <c r="I22027" s="3"/>
      <c r="J22027" s="3"/>
      <c r="K22027" s="3"/>
      <c r="L22027" s="3"/>
      <c r="M22027" s="3"/>
      <c r="N22027" s="3"/>
      <c r="O22027" s="3"/>
      <c r="P22027" s="3"/>
      <c r="Q22027" s="3"/>
      <c r="R22027" s="3"/>
      <c r="S22027" s="3"/>
    </row>
    <row r="22028" spans="5:19" x14ac:dyDescent="0.3">
      <c r="E22028"/>
      <c r="F22028"/>
      <c r="G22028" s="3"/>
      <c r="H22028" s="3"/>
      <c r="I22028" s="3"/>
      <c r="J22028" s="3"/>
      <c r="K22028" s="3"/>
      <c r="L22028" s="3"/>
      <c r="M22028" s="3"/>
      <c r="N22028" s="3"/>
      <c r="O22028" s="3"/>
      <c r="P22028" s="3"/>
      <c r="Q22028" s="3"/>
      <c r="R22028" s="3"/>
      <c r="S22028" s="3"/>
    </row>
    <row r="22029" spans="5:19" x14ac:dyDescent="0.3">
      <c r="E22029"/>
      <c r="F22029"/>
      <c r="G22029" s="3"/>
      <c r="H22029" s="3"/>
      <c r="I22029" s="3"/>
      <c r="J22029" s="3"/>
      <c r="K22029" s="3"/>
      <c r="L22029" s="3"/>
      <c r="M22029" s="3"/>
      <c r="N22029" s="3"/>
      <c r="O22029" s="3"/>
      <c r="P22029" s="3"/>
      <c r="Q22029" s="3"/>
      <c r="R22029" s="3"/>
      <c r="S22029" s="3"/>
    </row>
    <row r="22030" spans="5:19" x14ac:dyDescent="0.3">
      <c r="E22030"/>
      <c r="F22030"/>
      <c r="G22030" s="3"/>
      <c r="H22030" s="3"/>
      <c r="I22030" s="3"/>
      <c r="J22030" s="3"/>
      <c r="K22030" s="3"/>
      <c r="L22030" s="3"/>
      <c r="M22030" s="3"/>
      <c r="N22030" s="3"/>
      <c r="O22030" s="3"/>
      <c r="P22030" s="3"/>
      <c r="Q22030" s="3"/>
      <c r="R22030" s="3"/>
      <c r="S22030" s="3"/>
    </row>
    <row r="22031" spans="5:19" x14ac:dyDescent="0.3">
      <c r="E22031"/>
      <c r="F22031"/>
      <c r="G22031" s="3"/>
      <c r="H22031" s="3"/>
      <c r="I22031" s="3"/>
      <c r="J22031" s="3"/>
      <c r="K22031" s="3"/>
      <c r="L22031" s="3"/>
      <c r="M22031" s="3"/>
      <c r="N22031" s="3"/>
      <c r="O22031" s="3"/>
      <c r="P22031" s="3"/>
      <c r="Q22031" s="3"/>
      <c r="R22031" s="3"/>
      <c r="S22031" s="3"/>
    </row>
    <row r="22032" spans="5:19" x14ac:dyDescent="0.3">
      <c r="E22032"/>
      <c r="F22032"/>
      <c r="G22032" s="3"/>
      <c r="H22032" s="3"/>
      <c r="I22032" s="3"/>
      <c r="J22032" s="3"/>
      <c r="K22032" s="3"/>
      <c r="L22032" s="3"/>
      <c r="M22032" s="3"/>
      <c r="N22032" s="3"/>
      <c r="O22032" s="3"/>
      <c r="P22032" s="3"/>
      <c r="Q22032" s="3"/>
      <c r="R22032" s="3"/>
      <c r="S22032" s="3"/>
    </row>
    <row r="22033" spans="5:19" x14ac:dyDescent="0.3">
      <c r="E22033"/>
      <c r="F22033"/>
      <c r="G22033" s="3"/>
      <c r="H22033" s="3"/>
      <c r="I22033" s="3"/>
      <c r="J22033" s="3"/>
      <c r="K22033" s="3"/>
      <c r="L22033" s="3"/>
      <c r="M22033" s="3"/>
      <c r="N22033" s="3"/>
      <c r="O22033" s="3"/>
      <c r="P22033" s="3"/>
      <c r="Q22033" s="3"/>
      <c r="R22033" s="3"/>
      <c r="S22033" s="3"/>
    </row>
    <row r="22034" spans="5:19" x14ac:dyDescent="0.3">
      <c r="E22034"/>
      <c r="F22034"/>
      <c r="G22034" s="3"/>
      <c r="H22034" s="3"/>
      <c r="I22034" s="3"/>
      <c r="J22034" s="3"/>
      <c r="K22034" s="3"/>
      <c r="L22034" s="3"/>
      <c r="M22034" s="3"/>
      <c r="N22034" s="3"/>
      <c r="O22034" s="3"/>
      <c r="P22034" s="3"/>
      <c r="Q22034" s="3"/>
      <c r="R22034" s="3"/>
      <c r="S22034" s="3"/>
    </row>
    <row r="22035" spans="5:19" x14ac:dyDescent="0.3">
      <c r="E22035"/>
      <c r="F22035"/>
      <c r="G22035" s="3"/>
      <c r="H22035" s="3"/>
      <c r="I22035" s="3"/>
      <c r="J22035" s="3"/>
      <c r="K22035" s="3"/>
      <c r="L22035" s="3"/>
      <c r="M22035" s="3"/>
      <c r="N22035" s="3"/>
      <c r="O22035" s="3"/>
      <c r="P22035" s="3"/>
      <c r="Q22035" s="3"/>
      <c r="R22035" s="3"/>
      <c r="S22035" s="3"/>
    </row>
    <row r="22036" spans="5:19" x14ac:dyDescent="0.3">
      <c r="E22036"/>
      <c r="F22036"/>
      <c r="G22036" s="3"/>
      <c r="H22036" s="3"/>
      <c r="I22036" s="3"/>
      <c r="J22036" s="3"/>
      <c r="K22036" s="3"/>
      <c r="L22036" s="3"/>
      <c r="M22036" s="3"/>
      <c r="N22036" s="3"/>
      <c r="O22036" s="3"/>
      <c r="P22036" s="3"/>
      <c r="Q22036" s="3"/>
      <c r="R22036" s="3"/>
      <c r="S22036" s="3"/>
    </row>
    <row r="22037" spans="5:19" x14ac:dyDescent="0.3">
      <c r="E22037"/>
      <c r="F22037"/>
      <c r="G22037" s="3"/>
      <c r="H22037" s="3"/>
      <c r="I22037" s="3"/>
      <c r="J22037" s="3"/>
      <c r="K22037" s="3"/>
      <c r="L22037" s="3"/>
      <c r="M22037" s="3"/>
      <c r="N22037" s="3"/>
      <c r="O22037" s="3"/>
      <c r="P22037" s="3"/>
      <c r="Q22037" s="3"/>
      <c r="R22037" s="3"/>
      <c r="S22037" s="3"/>
    </row>
    <row r="22038" spans="5:19" x14ac:dyDescent="0.3">
      <c r="E22038"/>
      <c r="F22038"/>
      <c r="G22038" s="3"/>
      <c r="H22038" s="3"/>
      <c r="I22038" s="3"/>
      <c r="J22038" s="3"/>
      <c r="K22038" s="3"/>
      <c r="L22038" s="3"/>
      <c r="M22038" s="3"/>
      <c r="N22038" s="3"/>
      <c r="O22038" s="3"/>
      <c r="P22038" s="3"/>
      <c r="Q22038" s="3"/>
      <c r="R22038" s="3"/>
      <c r="S22038" s="3"/>
    </row>
    <row r="22039" spans="5:19" x14ac:dyDescent="0.3">
      <c r="E22039"/>
      <c r="F22039"/>
      <c r="G22039" s="3"/>
      <c r="H22039" s="3"/>
      <c r="I22039" s="3"/>
      <c r="J22039" s="3"/>
      <c r="K22039" s="3"/>
      <c r="L22039" s="3"/>
      <c r="M22039" s="3"/>
      <c r="N22039" s="3"/>
      <c r="O22039" s="3"/>
      <c r="P22039" s="3"/>
      <c r="Q22039" s="3"/>
      <c r="R22039" s="3"/>
      <c r="S22039" s="3"/>
    </row>
    <row r="22040" spans="5:19" x14ac:dyDescent="0.3">
      <c r="E22040"/>
      <c r="F22040"/>
      <c r="G22040" s="3"/>
      <c r="H22040" s="3"/>
      <c r="I22040" s="3"/>
      <c r="J22040" s="3"/>
      <c r="K22040" s="3"/>
      <c r="L22040" s="3"/>
      <c r="M22040" s="3"/>
      <c r="N22040" s="3"/>
      <c r="O22040" s="3"/>
      <c r="P22040" s="3"/>
      <c r="Q22040" s="3"/>
      <c r="R22040" s="3"/>
      <c r="S22040" s="3"/>
    </row>
    <row r="22041" spans="5:19" x14ac:dyDescent="0.3">
      <c r="E22041"/>
      <c r="F22041"/>
      <c r="G22041" s="3"/>
      <c r="H22041" s="3"/>
      <c r="I22041" s="3"/>
      <c r="J22041" s="3"/>
      <c r="K22041" s="3"/>
      <c r="L22041" s="3"/>
      <c r="M22041" s="3"/>
      <c r="N22041" s="3"/>
      <c r="O22041" s="3"/>
      <c r="P22041" s="3"/>
      <c r="Q22041" s="3"/>
      <c r="R22041" s="3"/>
      <c r="S22041" s="3"/>
    </row>
    <row r="22042" spans="5:19" x14ac:dyDescent="0.3">
      <c r="E22042"/>
      <c r="F22042"/>
      <c r="G22042" s="3"/>
      <c r="H22042" s="3"/>
      <c r="I22042" s="3"/>
      <c r="J22042" s="3"/>
      <c r="K22042" s="3"/>
      <c r="L22042" s="3"/>
      <c r="M22042" s="3"/>
      <c r="N22042" s="3"/>
      <c r="O22042" s="3"/>
      <c r="P22042" s="3"/>
      <c r="Q22042" s="3"/>
      <c r="R22042" s="3"/>
      <c r="S22042" s="3"/>
    </row>
    <row r="22043" spans="5:19" x14ac:dyDescent="0.3">
      <c r="E22043"/>
      <c r="F22043"/>
      <c r="G22043" s="3"/>
      <c r="H22043" s="3"/>
      <c r="I22043" s="3"/>
      <c r="J22043" s="3"/>
      <c r="K22043" s="3"/>
      <c r="L22043" s="3"/>
      <c r="M22043" s="3"/>
      <c r="N22043" s="3"/>
      <c r="O22043" s="3"/>
      <c r="P22043" s="3"/>
      <c r="Q22043" s="3"/>
      <c r="R22043" s="3"/>
      <c r="S22043" s="3"/>
    </row>
    <row r="22044" spans="5:19" x14ac:dyDescent="0.3">
      <c r="E22044"/>
      <c r="F22044"/>
      <c r="G22044" s="3"/>
      <c r="H22044" s="3"/>
      <c r="I22044" s="3"/>
      <c r="J22044" s="3"/>
      <c r="K22044" s="3"/>
      <c r="L22044" s="3"/>
      <c r="M22044" s="3"/>
      <c r="N22044" s="3"/>
      <c r="O22044" s="3"/>
      <c r="P22044" s="3"/>
      <c r="Q22044" s="3"/>
      <c r="R22044" s="3"/>
      <c r="S22044" s="3"/>
    </row>
    <row r="22045" spans="5:19" x14ac:dyDescent="0.3">
      <c r="E22045"/>
      <c r="F22045"/>
      <c r="G22045" s="3"/>
      <c r="H22045" s="3"/>
      <c r="I22045" s="3"/>
      <c r="J22045" s="3"/>
      <c r="K22045" s="3"/>
      <c r="L22045" s="3"/>
      <c r="M22045" s="3"/>
      <c r="N22045" s="3"/>
      <c r="O22045" s="3"/>
      <c r="P22045" s="3"/>
      <c r="Q22045" s="3"/>
      <c r="R22045" s="3"/>
      <c r="S22045" s="3"/>
    </row>
    <row r="22046" spans="5:19" x14ac:dyDescent="0.3">
      <c r="E22046"/>
      <c r="F22046"/>
      <c r="G22046" s="3"/>
      <c r="H22046" s="3"/>
      <c r="I22046" s="3"/>
      <c r="J22046" s="3"/>
      <c r="K22046" s="3"/>
      <c r="L22046" s="3"/>
      <c r="M22046" s="3"/>
      <c r="N22046" s="3"/>
      <c r="O22046" s="3"/>
      <c r="P22046" s="3"/>
      <c r="Q22046" s="3"/>
      <c r="R22046" s="3"/>
      <c r="S22046" s="3"/>
    </row>
    <row r="22047" spans="5:19" x14ac:dyDescent="0.3">
      <c r="E22047"/>
      <c r="F22047"/>
      <c r="G22047" s="3"/>
      <c r="H22047" s="3"/>
      <c r="I22047" s="3"/>
      <c r="J22047" s="3"/>
      <c r="K22047" s="3"/>
      <c r="L22047" s="3"/>
      <c r="M22047" s="3"/>
      <c r="N22047" s="3"/>
      <c r="O22047" s="3"/>
      <c r="P22047" s="3"/>
      <c r="Q22047" s="3"/>
      <c r="R22047" s="3"/>
      <c r="S22047" s="3"/>
    </row>
    <row r="22048" spans="5:19" x14ac:dyDescent="0.3">
      <c r="E22048"/>
      <c r="F22048"/>
      <c r="G22048" s="3"/>
      <c r="H22048" s="3"/>
      <c r="I22048" s="3"/>
      <c r="J22048" s="3"/>
      <c r="K22048" s="3"/>
      <c r="L22048" s="3"/>
      <c r="M22048" s="3"/>
      <c r="N22048" s="3"/>
      <c r="O22048" s="3"/>
      <c r="P22048" s="3"/>
      <c r="Q22048" s="3"/>
      <c r="R22048" s="3"/>
      <c r="S22048" s="3"/>
    </row>
    <row r="22049" spans="5:19" x14ac:dyDescent="0.3">
      <c r="E22049"/>
      <c r="F22049"/>
      <c r="G22049" s="3"/>
      <c r="H22049" s="3"/>
      <c r="I22049" s="3"/>
      <c r="J22049" s="3"/>
      <c r="K22049" s="3"/>
      <c r="L22049" s="3"/>
      <c r="M22049" s="3"/>
      <c r="N22049" s="3"/>
      <c r="O22049" s="3"/>
      <c r="P22049" s="3"/>
      <c r="Q22049" s="3"/>
      <c r="R22049" s="3"/>
      <c r="S22049" s="3"/>
    </row>
    <row r="22050" spans="5:19" x14ac:dyDescent="0.3">
      <c r="E22050"/>
      <c r="F22050"/>
      <c r="G22050" s="3"/>
      <c r="H22050" s="3"/>
      <c r="I22050" s="3"/>
      <c r="J22050" s="3"/>
      <c r="K22050" s="3"/>
      <c r="L22050" s="3"/>
      <c r="M22050" s="3"/>
      <c r="N22050" s="3"/>
      <c r="O22050" s="3"/>
      <c r="P22050" s="3"/>
      <c r="Q22050" s="3"/>
      <c r="R22050" s="3"/>
      <c r="S22050" s="3"/>
    </row>
    <row r="22051" spans="5:19" x14ac:dyDescent="0.3">
      <c r="E22051"/>
      <c r="F22051"/>
      <c r="G22051" s="3"/>
      <c r="H22051" s="3"/>
      <c r="I22051" s="3"/>
      <c r="J22051" s="3"/>
      <c r="K22051" s="3"/>
      <c r="L22051" s="3"/>
      <c r="M22051" s="3"/>
      <c r="N22051" s="3"/>
      <c r="O22051" s="3"/>
      <c r="P22051" s="3"/>
      <c r="Q22051" s="3"/>
      <c r="R22051" s="3"/>
      <c r="S22051" s="3"/>
    </row>
    <row r="22052" spans="5:19" x14ac:dyDescent="0.3">
      <c r="E22052"/>
      <c r="F22052"/>
      <c r="G22052" s="3"/>
      <c r="H22052" s="3"/>
      <c r="I22052" s="3"/>
      <c r="J22052" s="3"/>
      <c r="K22052" s="3"/>
      <c r="L22052" s="3"/>
      <c r="M22052" s="3"/>
      <c r="N22052" s="3"/>
      <c r="O22052" s="3"/>
      <c r="P22052" s="3"/>
      <c r="Q22052" s="3"/>
      <c r="R22052" s="3"/>
      <c r="S22052" s="3"/>
    </row>
    <row r="22053" spans="5:19" x14ac:dyDescent="0.3">
      <c r="E22053"/>
      <c r="F22053"/>
      <c r="G22053" s="3"/>
      <c r="H22053" s="3"/>
      <c r="I22053" s="3"/>
      <c r="J22053" s="3"/>
      <c r="K22053" s="3"/>
      <c r="L22053" s="3"/>
      <c r="M22053" s="3"/>
      <c r="N22053" s="3"/>
      <c r="O22053" s="3"/>
      <c r="P22053" s="3"/>
      <c r="Q22053" s="3"/>
      <c r="R22053" s="3"/>
      <c r="S22053" s="3"/>
    </row>
    <row r="22054" spans="5:19" x14ac:dyDescent="0.3">
      <c r="E22054"/>
      <c r="F22054"/>
      <c r="G22054" s="3"/>
      <c r="H22054" s="3"/>
      <c r="I22054" s="3"/>
      <c r="J22054" s="3"/>
      <c r="K22054" s="3"/>
      <c r="L22054" s="3"/>
      <c r="M22054" s="3"/>
      <c r="N22054" s="3"/>
      <c r="O22054" s="3"/>
      <c r="P22054" s="3"/>
      <c r="Q22054" s="3"/>
      <c r="R22054" s="3"/>
      <c r="S22054" s="3"/>
    </row>
    <row r="22055" spans="5:19" x14ac:dyDescent="0.3">
      <c r="E22055"/>
      <c r="F22055"/>
      <c r="G22055" s="3"/>
      <c r="H22055" s="3"/>
      <c r="I22055" s="3"/>
      <c r="J22055" s="3"/>
      <c r="K22055" s="3"/>
      <c r="L22055" s="3"/>
      <c r="M22055" s="3"/>
      <c r="N22055" s="3"/>
      <c r="O22055" s="3"/>
      <c r="P22055" s="3"/>
      <c r="Q22055" s="3"/>
      <c r="R22055" s="3"/>
      <c r="S22055" s="3"/>
    </row>
    <row r="22056" spans="5:19" x14ac:dyDescent="0.3">
      <c r="E22056"/>
      <c r="F22056"/>
      <c r="G22056" s="3"/>
      <c r="H22056" s="3"/>
      <c r="I22056" s="3"/>
      <c r="J22056" s="3"/>
      <c r="K22056" s="3"/>
      <c r="L22056" s="3"/>
      <c r="M22056" s="3"/>
      <c r="N22056" s="3"/>
      <c r="O22056" s="3"/>
      <c r="P22056" s="3"/>
      <c r="Q22056" s="3"/>
      <c r="R22056" s="3"/>
      <c r="S22056" s="3"/>
    </row>
    <row r="22057" spans="5:19" x14ac:dyDescent="0.3">
      <c r="E22057"/>
      <c r="F22057"/>
      <c r="G22057" s="3"/>
      <c r="H22057" s="3"/>
      <c r="I22057" s="3"/>
      <c r="J22057" s="3"/>
      <c r="K22057" s="3"/>
      <c r="L22057" s="3"/>
      <c r="M22057" s="3"/>
      <c r="N22057" s="3"/>
      <c r="O22057" s="3"/>
      <c r="P22057" s="3"/>
      <c r="Q22057" s="3"/>
      <c r="R22057" s="3"/>
      <c r="S22057" s="3"/>
    </row>
    <row r="22058" spans="5:19" x14ac:dyDescent="0.3">
      <c r="E22058"/>
      <c r="F22058"/>
      <c r="G22058" s="3"/>
      <c r="H22058" s="3"/>
      <c r="I22058" s="3"/>
      <c r="J22058" s="3"/>
      <c r="K22058" s="3"/>
      <c r="L22058" s="3"/>
      <c r="M22058" s="3"/>
      <c r="N22058" s="3"/>
      <c r="O22058" s="3"/>
      <c r="P22058" s="3"/>
      <c r="Q22058" s="3"/>
      <c r="R22058" s="3"/>
      <c r="S22058" s="3"/>
    </row>
    <row r="22059" spans="5:19" x14ac:dyDescent="0.3">
      <c r="E22059"/>
      <c r="F22059"/>
      <c r="G22059" s="3"/>
      <c r="H22059" s="3"/>
      <c r="I22059" s="3"/>
      <c r="J22059" s="3"/>
      <c r="K22059" s="3"/>
      <c r="L22059" s="3"/>
      <c r="M22059" s="3"/>
      <c r="N22059" s="3"/>
      <c r="O22059" s="3"/>
      <c r="P22059" s="3"/>
      <c r="Q22059" s="3"/>
      <c r="R22059" s="3"/>
      <c r="S22059" s="3"/>
    </row>
    <row r="22060" spans="5:19" x14ac:dyDescent="0.3">
      <c r="E22060"/>
      <c r="F22060"/>
      <c r="G22060" s="3"/>
      <c r="H22060" s="3"/>
      <c r="I22060" s="3"/>
      <c r="J22060" s="3"/>
      <c r="K22060" s="3"/>
      <c r="L22060" s="3"/>
      <c r="M22060" s="3"/>
      <c r="N22060" s="3"/>
      <c r="O22060" s="3"/>
      <c r="P22060" s="3"/>
      <c r="Q22060" s="3"/>
      <c r="R22060" s="3"/>
      <c r="S22060" s="3"/>
    </row>
    <row r="22061" spans="5:19" x14ac:dyDescent="0.3">
      <c r="E22061"/>
      <c r="F22061"/>
      <c r="G22061" s="3"/>
      <c r="H22061" s="3"/>
      <c r="I22061" s="3"/>
      <c r="J22061" s="3"/>
      <c r="K22061" s="3"/>
      <c r="L22061" s="3"/>
      <c r="M22061" s="3"/>
      <c r="N22061" s="3"/>
      <c r="O22061" s="3"/>
      <c r="P22061" s="3"/>
      <c r="Q22061" s="3"/>
      <c r="R22061" s="3"/>
      <c r="S22061" s="3"/>
    </row>
    <row r="22062" spans="5:19" x14ac:dyDescent="0.3">
      <c r="E22062"/>
      <c r="F22062"/>
      <c r="G22062" s="3"/>
      <c r="H22062" s="3"/>
      <c r="I22062" s="3"/>
      <c r="J22062" s="3"/>
      <c r="K22062" s="3"/>
      <c r="L22062" s="3"/>
      <c r="M22062" s="3"/>
      <c r="N22062" s="3"/>
      <c r="O22062" s="3"/>
      <c r="P22062" s="3"/>
      <c r="Q22062" s="3"/>
      <c r="R22062" s="3"/>
      <c r="S22062" s="3"/>
    </row>
    <row r="22063" spans="5:19" x14ac:dyDescent="0.3">
      <c r="E22063"/>
      <c r="F22063"/>
      <c r="G22063" s="3"/>
      <c r="H22063" s="3"/>
      <c r="I22063" s="3"/>
      <c r="J22063" s="3"/>
      <c r="K22063" s="3"/>
      <c r="L22063" s="3"/>
      <c r="M22063" s="3"/>
      <c r="N22063" s="3"/>
      <c r="O22063" s="3"/>
      <c r="P22063" s="3"/>
      <c r="Q22063" s="3"/>
      <c r="R22063" s="3"/>
      <c r="S22063" s="3"/>
    </row>
    <row r="22064" spans="5:19" x14ac:dyDescent="0.3">
      <c r="E22064"/>
      <c r="F22064"/>
      <c r="G22064" s="3"/>
      <c r="H22064" s="3"/>
      <c r="I22064" s="3"/>
      <c r="J22064" s="3"/>
      <c r="K22064" s="3"/>
      <c r="L22064" s="3"/>
      <c r="M22064" s="3"/>
      <c r="N22064" s="3"/>
      <c r="O22064" s="3"/>
      <c r="P22064" s="3"/>
      <c r="Q22064" s="3"/>
      <c r="R22064" s="3"/>
      <c r="S22064" s="3"/>
    </row>
    <row r="22065" spans="5:19" x14ac:dyDescent="0.3">
      <c r="E22065"/>
      <c r="F22065"/>
      <c r="G22065" s="3"/>
      <c r="H22065" s="3"/>
      <c r="I22065" s="3"/>
      <c r="J22065" s="3"/>
      <c r="K22065" s="3"/>
      <c r="L22065" s="3"/>
      <c r="M22065" s="3"/>
      <c r="N22065" s="3"/>
      <c r="O22065" s="3"/>
      <c r="P22065" s="3"/>
      <c r="Q22065" s="3"/>
      <c r="R22065" s="3"/>
      <c r="S22065" s="3"/>
    </row>
    <row r="22066" spans="5:19" x14ac:dyDescent="0.3">
      <c r="E22066"/>
      <c r="F22066"/>
      <c r="G22066" s="3"/>
      <c r="H22066" s="3"/>
      <c r="I22066" s="3"/>
      <c r="J22066" s="3"/>
      <c r="K22066" s="3"/>
      <c r="L22066" s="3"/>
      <c r="M22066" s="3"/>
      <c r="N22066" s="3"/>
      <c r="O22066" s="3"/>
      <c r="P22066" s="3"/>
      <c r="Q22066" s="3"/>
      <c r="R22066" s="3"/>
      <c r="S22066" s="3"/>
    </row>
    <row r="22067" spans="5:19" x14ac:dyDescent="0.3">
      <c r="E22067"/>
      <c r="F22067"/>
      <c r="G22067" s="3"/>
      <c r="H22067" s="3"/>
      <c r="I22067" s="3"/>
      <c r="J22067" s="3"/>
      <c r="K22067" s="3"/>
      <c r="L22067" s="3"/>
      <c r="M22067" s="3"/>
      <c r="N22067" s="3"/>
      <c r="O22067" s="3"/>
      <c r="P22067" s="3"/>
      <c r="Q22067" s="3"/>
      <c r="R22067" s="3"/>
      <c r="S22067" s="3"/>
    </row>
    <row r="22068" spans="5:19" x14ac:dyDescent="0.3">
      <c r="E22068"/>
      <c r="F22068"/>
      <c r="G22068" s="3"/>
      <c r="H22068" s="3"/>
      <c r="I22068" s="3"/>
      <c r="J22068" s="3"/>
      <c r="K22068" s="3"/>
      <c r="L22068" s="3"/>
      <c r="M22068" s="3"/>
      <c r="N22068" s="3"/>
      <c r="O22068" s="3"/>
      <c r="P22068" s="3"/>
      <c r="Q22068" s="3"/>
      <c r="R22068" s="3"/>
      <c r="S22068" s="3"/>
    </row>
    <row r="22069" spans="5:19" x14ac:dyDescent="0.3">
      <c r="E22069"/>
      <c r="F22069"/>
      <c r="G22069" s="3"/>
      <c r="H22069" s="3"/>
      <c r="I22069" s="3"/>
      <c r="J22069" s="3"/>
      <c r="K22069" s="3"/>
      <c r="L22069" s="3"/>
      <c r="M22069" s="3"/>
      <c r="N22069" s="3"/>
      <c r="O22069" s="3"/>
      <c r="P22069" s="3"/>
      <c r="Q22069" s="3"/>
      <c r="R22069" s="3"/>
      <c r="S22069" s="3"/>
    </row>
    <row r="22070" spans="5:19" x14ac:dyDescent="0.3">
      <c r="E22070"/>
      <c r="F22070"/>
      <c r="G22070" s="3"/>
      <c r="H22070" s="3"/>
      <c r="I22070" s="3"/>
      <c r="J22070" s="3"/>
      <c r="K22070" s="3"/>
      <c r="L22070" s="3"/>
      <c r="M22070" s="3"/>
      <c r="N22070" s="3"/>
      <c r="O22070" s="3"/>
      <c r="P22070" s="3"/>
      <c r="Q22070" s="3"/>
      <c r="R22070" s="3"/>
      <c r="S22070" s="3"/>
    </row>
    <row r="22071" spans="5:19" x14ac:dyDescent="0.3">
      <c r="E22071"/>
      <c r="F22071"/>
      <c r="G22071" s="3"/>
      <c r="H22071" s="3"/>
      <c r="I22071" s="3"/>
      <c r="J22071" s="3"/>
      <c r="K22071" s="3"/>
      <c r="L22071" s="3"/>
      <c r="M22071" s="3"/>
      <c r="N22071" s="3"/>
      <c r="O22071" s="3"/>
      <c r="P22071" s="3"/>
      <c r="Q22071" s="3"/>
      <c r="R22071" s="3"/>
      <c r="S22071" s="3"/>
    </row>
    <row r="22072" spans="5:19" x14ac:dyDescent="0.3">
      <c r="E22072"/>
      <c r="F22072"/>
      <c r="G22072" s="3"/>
      <c r="H22072" s="3"/>
      <c r="I22072" s="3"/>
      <c r="J22072" s="3"/>
      <c r="K22072" s="3"/>
      <c r="L22072" s="3"/>
      <c r="M22072" s="3"/>
      <c r="N22072" s="3"/>
      <c r="O22072" s="3"/>
      <c r="P22072" s="3"/>
      <c r="Q22072" s="3"/>
      <c r="R22072" s="3"/>
      <c r="S22072" s="3"/>
    </row>
    <row r="22073" spans="5:19" x14ac:dyDescent="0.3">
      <c r="E22073"/>
      <c r="F22073"/>
      <c r="G22073" s="3"/>
      <c r="H22073" s="3"/>
      <c r="I22073" s="3"/>
      <c r="J22073" s="3"/>
      <c r="K22073" s="3"/>
      <c r="L22073" s="3"/>
      <c r="M22073" s="3"/>
      <c r="N22073" s="3"/>
      <c r="O22073" s="3"/>
      <c r="P22073" s="3"/>
      <c r="Q22073" s="3"/>
      <c r="R22073" s="3"/>
      <c r="S22073" s="3"/>
    </row>
    <row r="22074" spans="5:19" x14ac:dyDescent="0.3">
      <c r="E22074"/>
      <c r="F22074"/>
      <c r="G22074" s="3"/>
      <c r="H22074" s="3"/>
      <c r="I22074" s="3"/>
      <c r="J22074" s="3"/>
      <c r="K22074" s="3"/>
      <c r="L22074" s="3"/>
      <c r="M22074" s="3"/>
      <c r="N22074" s="3"/>
      <c r="O22074" s="3"/>
      <c r="P22074" s="3"/>
      <c r="Q22074" s="3"/>
      <c r="R22074" s="3"/>
      <c r="S22074" s="3"/>
    </row>
    <row r="22075" spans="5:19" x14ac:dyDescent="0.3">
      <c r="E22075"/>
      <c r="F22075"/>
      <c r="G22075" s="3"/>
      <c r="H22075" s="3"/>
      <c r="I22075" s="3"/>
      <c r="J22075" s="3"/>
      <c r="K22075" s="3"/>
      <c r="L22075" s="3"/>
      <c r="M22075" s="3"/>
      <c r="N22075" s="3"/>
      <c r="O22075" s="3"/>
      <c r="P22075" s="3"/>
      <c r="Q22075" s="3"/>
      <c r="R22075" s="3"/>
      <c r="S22075" s="3"/>
    </row>
    <row r="22076" spans="5:19" x14ac:dyDescent="0.3">
      <c r="E22076"/>
      <c r="F22076"/>
      <c r="G22076" s="3"/>
      <c r="H22076" s="3"/>
      <c r="I22076" s="3"/>
      <c r="J22076" s="3"/>
      <c r="K22076" s="3"/>
      <c r="L22076" s="3"/>
      <c r="M22076" s="3"/>
      <c r="N22076" s="3"/>
      <c r="O22076" s="3"/>
      <c r="P22076" s="3"/>
      <c r="Q22076" s="3"/>
      <c r="R22076" s="3"/>
      <c r="S22076" s="3"/>
    </row>
    <row r="22077" spans="5:19" x14ac:dyDescent="0.3">
      <c r="E22077"/>
      <c r="F22077"/>
      <c r="G22077" s="3"/>
      <c r="H22077" s="3"/>
      <c r="I22077" s="3"/>
      <c r="J22077" s="3"/>
      <c r="K22077" s="3"/>
      <c r="L22077" s="3"/>
      <c r="M22077" s="3"/>
      <c r="N22077" s="3"/>
      <c r="O22077" s="3"/>
      <c r="P22077" s="3"/>
      <c r="Q22077" s="3"/>
      <c r="R22077" s="3"/>
      <c r="S22077" s="3"/>
    </row>
    <row r="22078" spans="5:19" x14ac:dyDescent="0.3">
      <c r="E22078"/>
      <c r="F22078"/>
      <c r="G22078" s="3"/>
      <c r="H22078" s="3"/>
      <c r="I22078" s="3"/>
      <c r="J22078" s="3"/>
      <c r="K22078" s="3"/>
      <c r="L22078" s="3"/>
      <c r="M22078" s="3"/>
      <c r="N22078" s="3"/>
      <c r="O22078" s="3"/>
      <c r="P22078" s="3"/>
      <c r="Q22078" s="3"/>
      <c r="R22078" s="3"/>
      <c r="S22078" s="3"/>
    </row>
    <row r="22079" spans="5:19" x14ac:dyDescent="0.3">
      <c r="E22079"/>
      <c r="F22079"/>
      <c r="G22079" s="3"/>
      <c r="H22079" s="3"/>
      <c r="I22079" s="3"/>
      <c r="J22079" s="3"/>
      <c r="K22079" s="3"/>
      <c r="L22079" s="3"/>
      <c r="M22079" s="3"/>
      <c r="N22079" s="3"/>
      <c r="O22079" s="3"/>
      <c r="P22079" s="3"/>
      <c r="Q22079" s="3"/>
      <c r="R22079" s="3"/>
      <c r="S22079" s="3"/>
    </row>
    <row r="22080" spans="5:19" x14ac:dyDescent="0.3">
      <c r="E22080"/>
      <c r="F22080"/>
      <c r="G22080" s="3"/>
      <c r="H22080" s="3"/>
      <c r="I22080" s="3"/>
      <c r="J22080" s="3"/>
      <c r="K22080" s="3"/>
      <c r="L22080" s="3"/>
      <c r="M22080" s="3"/>
      <c r="N22080" s="3"/>
      <c r="O22080" s="3"/>
      <c r="P22080" s="3"/>
      <c r="Q22080" s="3"/>
      <c r="R22080" s="3"/>
      <c r="S22080" s="3"/>
    </row>
    <row r="22081" spans="5:19" x14ac:dyDescent="0.3">
      <c r="E22081"/>
      <c r="F22081"/>
      <c r="G22081" s="3"/>
      <c r="H22081" s="3"/>
      <c r="I22081" s="3"/>
      <c r="J22081" s="3"/>
      <c r="K22081" s="3"/>
      <c r="L22081" s="3"/>
      <c r="M22081" s="3"/>
      <c r="N22081" s="3"/>
      <c r="O22081" s="3"/>
      <c r="P22081" s="3"/>
      <c r="Q22081" s="3"/>
      <c r="R22081" s="3"/>
      <c r="S22081" s="3"/>
    </row>
    <row r="22082" spans="5:19" x14ac:dyDescent="0.3">
      <c r="E22082"/>
      <c r="F22082"/>
      <c r="G22082" s="3"/>
      <c r="H22082" s="3"/>
      <c r="I22082" s="3"/>
      <c r="J22082" s="3"/>
      <c r="K22082" s="3"/>
      <c r="L22082" s="3"/>
      <c r="M22082" s="3"/>
      <c r="N22082" s="3"/>
      <c r="O22082" s="3"/>
      <c r="P22082" s="3"/>
      <c r="Q22082" s="3"/>
      <c r="R22082" s="3"/>
      <c r="S22082" s="3"/>
    </row>
    <row r="22083" spans="5:19" x14ac:dyDescent="0.3">
      <c r="E22083"/>
      <c r="F22083"/>
      <c r="G22083" s="3"/>
      <c r="H22083" s="3"/>
      <c r="I22083" s="3"/>
      <c r="J22083" s="3"/>
      <c r="K22083" s="3"/>
      <c r="L22083" s="3"/>
      <c r="M22083" s="3"/>
      <c r="N22083" s="3"/>
      <c r="O22083" s="3"/>
      <c r="P22083" s="3"/>
      <c r="Q22083" s="3"/>
      <c r="R22083" s="3"/>
      <c r="S22083" s="3"/>
    </row>
    <row r="22084" spans="5:19" x14ac:dyDescent="0.3">
      <c r="E22084"/>
      <c r="F22084"/>
      <c r="G22084" s="3"/>
      <c r="H22084" s="3"/>
      <c r="I22084" s="3"/>
      <c r="J22084" s="3"/>
      <c r="K22084" s="3"/>
      <c r="L22084" s="3"/>
      <c r="M22084" s="3"/>
      <c r="N22084" s="3"/>
      <c r="O22084" s="3"/>
      <c r="P22084" s="3"/>
      <c r="Q22084" s="3"/>
      <c r="R22084" s="3"/>
      <c r="S22084" s="3"/>
    </row>
    <row r="22085" spans="5:19" x14ac:dyDescent="0.3">
      <c r="E22085"/>
      <c r="F22085"/>
      <c r="G22085" s="3"/>
      <c r="H22085" s="3"/>
      <c r="I22085" s="3"/>
      <c r="J22085" s="3"/>
      <c r="K22085" s="3"/>
      <c r="L22085" s="3"/>
      <c r="M22085" s="3"/>
      <c r="N22085" s="3"/>
      <c r="O22085" s="3"/>
      <c r="P22085" s="3"/>
      <c r="Q22085" s="3"/>
      <c r="R22085" s="3"/>
      <c r="S22085" s="3"/>
    </row>
    <row r="22086" spans="5:19" x14ac:dyDescent="0.3">
      <c r="E22086"/>
      <c r="F22086"/>
      <c r="G22086" s="3"/>
      <c r="H22086" s="3"/>
      <c r="I22086" s="3"/>
      <c r="J22086" s="3"/>
      <c r="K22086" s="3"/>
      <c r="L22086" s="3"/>
      <c r="M22086" s="3"/>
      <c r="N22086" s="3"/>
      <c r="O22086" s="3"/>
      <c r="P22086" s="3"/>
      <c r="Q22086" s="3"/>
      <c r="R22086" s="3"/>
      <c r="S22086" s="3"/>
    </row>
    <row r="22087" spans="5:19" x14ac:dyDescent="0.3">
      <c r="E22087"/>
      <c r="F22087"/>
      <c r="G22087" s="3"/>
      <c r="H22087" s="3"/>
      <c r="I22087" s="3"/>
      <c r="J22087" s="3"/>
      <c r="K22087" s="3"/>
      <c r="L22087" s="3"/>
      <c r="M22087" s="3"/>
      <c r="N22087" s="3"/>
      <c r="O22087" s="3"/>
      <c r="P22087" s="3"/>
      <c r="Q22087" s="3"/>
      <c r="R22087" s="3"/>
      <c r="S22087" s="3"/>
    </row>
    <row r="22088" spans="5:19" x14ac:dyDescent="0.3">
      <c r="E22088"/>
      <c r="F22088"/>
      <c r="G22088" s="3"/>
      <c r="H22088" s="3"/>
      <c r="I22088" s="3"/>
      <c r="J22088" s="3"/>
      <c r="K22088" s="3"/>
      <c r="L22088" s="3"/>
      <c r="M22088" s="3"/>
      <c r="N22088" s="3"/>
      <c r="O22088" s="3"/>
      <c r="P22088" s="3"/>
      <c r="Q22088" s="3"/>
      <c r="R22088" s="3"/>
      <c r="S22088" s="3"/>
    </row>
    <row r="22089" spans="5:19" x14ac:dyDescent="0.3">
      <c r="E22089"/>
      <c r="F22089"/>
      <c r="G22089" s="3"/>
      <c r="H22089" s="3"/>
      <c r="I22089" s="3"/>
      <c r="J22089" s="3"/>
      <c r="K22089" s="3"/>
      <c r="L22089" s="3"/>
      <c r="M22089" s="3"/>
      <c r="N22089" s="3"/>
      <c r="O22089" s="3"/>
      <c r="P22089" s="3"/>
      <c r="Q22089" s="3"/>
      <c r="R22089" s="3"/>
      <c r="S22089" s="3"/>
    </row>
    <row r="22090" spans="5:19" x14ac:dyDescent="0.3">
      <c r="E22090"/>
      <c r="F22090"/>
      <c r="G22090" s="3"/>
      <c r="H22090" s="3"/>
      <c r="I22090" s="3"/>
      <c r="J22090" s="3"/>
      <c r="K22090" s="3"/>
      <c r="L22090" s="3"/>
      <c r="M22090" s="3"/>
      <c r="N22090" s="3"/>
      <c r="O22090" s="3"/>
      <c r="P22090" s="3"/>
      <c r="Q22090" s="3"/>
      <c r="R22090" s="3"/>
      <c r="S22090" s="3"/>
    </row>
    <row r="22091" spans="5:19" x14ac:dyDescent="0.3">
      <c r="E22091"/>
      <c r="F22091"/>
      <c r="G22091" s="3"/>
      <c r="H22091" s="3"/>
      <c r="I22091" s="3"/>
      <c r="J22091" s="3"/>
      <c r="K22091" s="3"/>
      <c r="L22091" s="3"/>
      <c r="M22091" s="3"/>
      <c r="N22091" s="3"/>
      <c r="O22091" s="3"/>
      <c r="P22091" s="3"/>
      <c r="Q22091" s="3"/>
      <c r="R22091" s="3"/>
      <c r="S22091" s="3"/>
    </row>
    <row r="22092" spans="5:19" x14ac:dyDescent="0.3">
      <c r="E22092"/>
      <c r="F22092"/>
      <c r="G22092" s="3"/>
      <c r="H22092" s="3"/>
      <c r="I22092" s="3"/>
      <c r="J22092" s="3"/>
      <c r="K22092" s="3"/>
      <c r="L22092" s="3"/>
      <c r="M22092" s="3"/>
      <c r="N22092" s="3"/>
      <c r="O22092" s="3"/>
      <c r="P22092" s="3"/>
      <c r="Q22092" s="3"/>
      <c r="R22092" s="3"/>
      <c r="S22092" s="3"/>
    </row>
    <row r="22093" spans="5:19" x14ac:dyDescent="0.3">
      <c r="E22093"/>
      <c r="F22093"/>
      <c r="G22093" s="3"/>
      <c r="H22093" s="3"/>
      <c r="I22093" s="3"/>
      <c r="J22093" s="3"/>
      <c r="K22093" s="3"/>
      <c r="L22093" s="3"/>
      <c r="M22093" s="3"/>
      <c r="N22093" s="3"/>
      <c r="O22093" s="3"/>
      <c r="P22093" s="3"/>
      <c r="Q22093" s="3"/>
      <c r="R22093" s="3"/>
      <c r="S22093" s="3"/>
    </row>
    <row r="22094" spans="5:19" x14ac:dyDescent="0.3">
      <c r="E22094"/>
      <c r="F22094"/>
      <c r="G22094" s="3"/>
      <c r="H22094" s="3"/>
      <c r="I22094" s="3"/>
      <c r="J22094" s="3"/>
      <c r="K22094" s="3"/>
      <c r="L22094" s="3"/>
      <c r="M22094" s="3"/>
      <c r="N22094" s="3"/>
      <c r="O22094" s="3"/>
      <c r="P22094" s="3"/>
      <c r="Q22094" s="3"/>
      <c r="R22094" s="3"/>
      <c r="S22094" s="3"/>
    </row>
    <row r="22095" spans="5:19" x14ac:dyDescent="0.3">
      <c r="E22095"/>
      <c r="F22095"/>
      <c r="G22095" s="3"/>
      <c r="H22095" s="3"/>
      <c r="I22095" s="3"/>
      <c r="J22095" s="3"/>
      <c r="K22095" s="3"/>
      <c r="L22095" s="3"/>
      <c r="M22095" s="3"/>
      <c r="N22095" s="3"/>
      <c r="O22095" s="3"/>
      <c r="P22095" s="3"/>
      <c r="Q22095" s="3"/>
      <c r="R22095" s="3"/>
      <c r="S22095" s="3"/>
    </row>
    <row r="22096" spans="5:19" x14ac:dyDescent="0.3">
      <c r="E22096"/>
      <c r="F22096"/>
      <c r="G22096" s="3"/>
      <c r="H22096" s="3"/>
      <c r="I22096" s="3"/>
      <c r="J22096" s="3"/>
      <c r="K22096" s="3"/>
      <c r="L22096" s="3"/>
      <c r="M22096" s="3"/>
      <c r="N22096" s="3"/>
      <c r="O22096" s="3"/>
      <c r="P22096" s="3"/>
      <c r="Q22096" s="3"/>
      <c r="R22096" s="3"/>
      <c r="S22096" s="3"/>
    </row>
    <row r="22097" spans="5:19" x14ac:dyDescent="0.3">
      <c r="E22097"/>
      <c r="F22097"/>
      <c r="G22097" s="3"/>
      <c r="H22097" s="3"/>
      <c r="I22097" s="3"/>
      <c r="J22097" s="3"/>
      <c r="K22097" s="3"/>
      <c r="L22097" s="3"/>
      <c r="M22097" s="3"/>
      <c r="N22097" s="3"/>
      <c r="O22097" s="3"/>
      <c r="P22097" s="3"/>
      <c r="Q22097" s="3"/>
      <c r="R22097" s="3"/>
      <c r="S22097" s="3"/>
    </row>
    <row r="22098" spans="5:19" x14ac:dyDescent="0.3">
      <c r="E22098"/>
      <c r="F22098"/>
      <c r="G22098" s="3"/>
      <c r="H22098" s="3"/>
      <c r="I22098" s="3"/>
      <c r="J22098" s="3"/>
      <c r="K22098" s="3"/>
      <c r="L22098" s="3"/>
      <c r="M22098" s="3"/>
      <c r="N22098" s="3"/>
      <c r="O22098" s="3"/>
      <c r="P22098" s="3"/>
      <c r="Q22098" s="3"/>
      <c r="R22098" s="3"/>
      <c r="S22098" s="3"/>
    </row>
    <row r="22099" spans="5:19" x14ac:dyDescent="0.3">
      <c r="E22099"/>
      <c r="F22099"/>
      <c r="G22099" s="3"/>
      <c r="H22099" s="3"/>
      <c r="I22099" s="3"/>
      <c r="J22099" s="3"/>
      <c r="K22099" s="3"/>
      <c r="L22099" s="3"/>
      <c r="M22099" s="3"/>
      <c r="N22099" s="3"/>
      <c r="O22099" s="3"/>
      <c r="P22099" s="3"/>
      <c r="Q22099" s="3"/>
      <c r="R22099" s="3"/>
      <c r="S22099" s="3"/>
    </row>
    <row r="22100" spans="5:19" x14ac:dyDescent="0.3">
      <c r="E22100"/>
      <c r="F22100"/>
      <c r="G22100" s="3"/>
      <c r="H22100" s="3"/>
      <c r="I22100" s="3"/>
      <c r="J22100" s="3"/>
      <c r="K22100" s="3"/>
      <c r="L22100" s="3"/>
      <c r="M22100" s="3"/>
      <c r="N22100" s="3"/>
      <c r="O22100" s="3"/>
      <c r="P22100" s="3"/>
      <c r="Q22100" s="3"/>
      <c r="R22100" s="3"/>
      <c r="S22100" s="3"/>
    </row>
    <row r="22101" spans="5:19" x14ac:dyDescent="0.3">
      <c r="E22101"/>
      <c r="F22101"/>
      <c r="G22101" s="3"/>
      <c r="H22101" s="3"/>
      <c r="I22101" s="3"/>
      <c r="J22101" s="3"/>
      <c r="K22101" s="3"/>
      <c r="L22101" s="3"/>
      <c r="M22101" s="3"/>
      <c r="N22101" s="3"/>
      <c r="O22101" s="3"/>
      <c r="P22101" s="3"/>
      <c r="Q22101" s="3"/>
      <c r="R22101" s="3"/>
      <c r="S22101" s="3"/>
    </row>
    <row r="22102" spans="5:19" x14ac:dyDescent="0.3">
      <c r="E22102"/>
      <c r="F22102"/>
      <c r="G22102" s="3"/>
      <c r="H22102" s="3"/>
      <c r="I22102" s="3"/>
      <c r="J22102" s="3"/>
      <c r="K22102" s="3"/>
      <c r="L22102" s="3"/>
      <c r="M22102" s="3"/>
      <c r="N22102" s="3"/>
      <c r="O22102" s="3"/>
      <c r="P22102" s="3"/>
      <c r="Q22102" s="3"/>
      <c r="R22102" s="3"/>
      <c r="S22102" s="3"/>
    </row>
    <row r="22103" spans="5:19" x14ac:dyDescent="0.3">
      <c r="E22103"/>
      <c r="F22103"/>
      <c r="G22103" s="3"/>
      <c r="H22103" s="3"/>
      <c r="I22103" s="3"/>
      <c r="J22103" s="3"/>
      <c r="K22103" s="3"/>
      <c r="L22103" s="3"/>
      <c r="M22103" s="3"/>
      <c r="N22103" s="3"/>
      <c r="O22103" s="3"/>
      <c r="P22103" s="3"/>
      <c r="Q22103" s="3"/>
      <c r="R22103" s="3"/>
      <c r="S22103" s="3"/>
    </row>
    <row r="22104" spans="5:19" x14ac:dyDescent="0.3">
      <c r="E22104"/>
      <c r="F22104"/>
      <c r="G22104" s="3"/>
      <c r="H22104" s="3"/>
      <c r="I22104" s="3"/>
      <c r="J22104" s="3"/>
      <c r="K22104" s="3"/>
      <c r="L22104" s="3"/>
      <c r="M22104" s="3"/>
      <c r="N22104" s="3"/>
      <c r="O22104" s="3"/>
      <c r="P22104" s="3"/>
      <c r="Q22104" s="3"/>
      <c r="R22104" s="3"/>
      <c r="S22104" s="3"/>
    </row>
    <row r="22105" spans="5:19" x14ac:dyDescent="0.3">
      <c r="E22105"/>
      <c r="F22105"/>
      <c r="G22105" s="3"/>
      <c r="H22105" s="3"/>
      <c r="I22105" s="3"/>
      <c r="J22105" s="3"/>
      <c r="K22105" s="3"/>
      <c r="L22105" s="3"/>
      <c r="M22105" s="3"/>
      <c r="N22105" s="3"/>
      <c r="O22105" s="3"/>
      <c r="P22105" s="3"/>
      <c r="Q22105" s="3"/>
      <c r="R22105" s="3"/>
      <c r="S22105" s="3"/>
    </row>
    <row r="22106" spans="5:19" x14ac:dyDescent="0.3">
      <c r="E22106"/>
      <c r="F22106"/>
      <c r="G22106" s="3"/>
      <c r="H22106" s="3"/>
      <c r="I22106" s="3"/>
      <c r="J22106" s="3"/>
      <c r="K22106" s="3"/>
      <c r="L22106" s="3"/>
      <c r="M22106" s="3"/>
      <c r="N22106" s="3"/>
      <c r="O22106" s="3"/>
      <c r="P22106" s="3"/>
      <c r="Q22106" s="3"/>
      <c r="R22106" s="3"/>
      <c r="S22106" s="3"/>
    </row>
    <row r="22107" spans="5:19" x14ac:dyDescent="0.3">
      <c r="E22107"/>
      <c r="F22107"/>
      <c r="G22107" s="3"/>
      <c r="H22107" s="3"/>
      <c r="I22107" s="3"/>
      <c r="J22107" s="3"/>
      <c r="K22107" s="3"/>
      <c r="L22107" s="3"/>
      <c r="M22107" s="3"/>
      <c r="N22107" s="3"/>
      <c r="O22107" s="3"/>
      <c r="P22107" s="3"/>
      <c r="Q22107" s="3"/>
      <c r="R22107" s="3"/>
      <c r="S22107" s="3"/>
    </row>
    <row r="22108" spans="5:19" x14ac:dyDescent="0.3">
      <c r="E22108"/>
      <c r="F22108"/>
      <c r="G22108" s="3"/>
      <c r="H22108" s="3"/>
      <c r="I22108" s="3"/>
      <c r="J22108" s="3"/>
      <c r="K22108" s="3"/>
      <c r="L22108" s="3"/>
      <c r="M22108" s="3"/>
      <c r="N22108" s="3"/>
      <c r="O22108" s="3"/>
      <c r="P22108" s="3"/>
      <c r="Q22108" s="3"/>
      <c r="R22108" s="3"/>
      <c r="S22108" s="3"/>
    </row>
    <row r="22109" spans="5:19" x14ac:dyDescent="0.3">
      <c r="E22109"/>
      <c r="F22109"/>
      <c r="G22109" s="3"/>
      <c r="H22109" s="3"/>
      <c r="I22109" s="3"/>
      <c r="J22109" s="3"/>
      <c r="K22109" s="3"/>
      <c r="L22109" s="3"/>
      <c r="M22109" s="3"/>
      <c r="N22109" s="3"/>
      <c r="O22109" s="3"/>
      <c r="P22109" s="3"/>
      <c r="Q22109" s="3"/>
      <c r="R22109" s="3"/>
      <c r="S22109" s="3"/>
    </row>
    <row r="22110" spans="5:19" x14ac:dyDescent="0.3">
      <c r="E22110"/>
      <c r="F22110"/>
      <c r="G22110" s="3"/>
      <c r="H22110" s="3"/>
      <c r="I22110" s="3"/>
      <c r="J22110" s="3"/>
      <c r="K22110" s="3"/>
      <c r="L22110" s="3"/>
      <c r="M22110" s="3"/>
      <c r="N22110" s="3"/>
      <c r="O22110" s="3"/>
      <c r="P22110" s="3"/>
      <c r="Q22110" s="3"/>
      <c r="R22110" s="3"/>
      <c r="S22110" s="3"/>
    </row>
    <row r="22111" spans="5:19" x14ac:dyDescent="0.3">
      <c r="E22111"/>
      <c r="F22111"/>
      <c r="G22111" s="3"/>
      <c r="H22111" s="3"/>
      <c r="I22111" s="3"/>
      <c r="J22111" s="3"/>
      <c r="K22111" s="3"/>
      <c r="L22111" s="3"/>
      <c r="M22111" s="3"/>
      <c r="N22111" s="3"/>
      <c r="O22111" s="3"/>
      <c r="P22111" s="3"/>
      <c r="Q22111" s="3"/>
      <c r="R22111" s="3"/>
      <c r="S22111" s="3"/>
    </row>
    <row r="22112" spans="5:19" x14ac:dyDescent="0.3">
      <c r="E22112"/>
      <c r="F22112"/>
      <c r="G22112" s="3"/>
      <c r="H22112" s="3"/>
      <c r="I22112" s="3"/>
      <c r="J22112" s="3"/>
      <c r="K22112" s="3"/>
      <c r="L22112" s="3"/>
      <c r="M22112" s="3"/>
      <c r="N22112" s="3"/>
      <c r="O22112" s="3"/>
      <c r="P22112" s="3"/>
      <c r="Q22112" s="3"/>
      <c r="R22112" s="3"/>
      <c r="S22112" s="3"/>
    </row>
    <row r="22113" spans="5:19" x14ac:dyDescent="0.3">
      <c r="E22113"/>
      <c r="F22113"/>
      <c r="G22113" s="3"/>
      <c r="H22113" s="3"/>
      <c r="I22113" s="3"/>
      <c r="J22113" s="3"/>
      <c r="K22113" s="3"/>
      <c r="L22113" s="3"/>
      <c r="M22113" s="3"/>
      <c r="N22113" s="3"/>
      <c r="O22113" s="3"/>
      <c r="P22113" s="3"/>
      <c r="Q22113" s="3"/>
      <c r="R22113" s="3"/>
      <c r="S22113" s="3"/>
    </row>
    <row r="22114" spans="5:19" x14ac:dyDescent="0.3">
      <c r="E22114"/>
      <c r="F22114"/>
      <c r="G22114" s="3"/>
      <c r="H22114" s="3"/>
      <c r="I22114" s="3"/>
      <c r="J22114" s="3"/>
      <c r="K22114" s="3"/>
      <c r="L22114" s="3"/>
      <c r="M22114" s="3"/>
      <c r="N22114" s="3"/>
      <c r="O22114" s="3"/>
      <c r="P22114" s="3"/>
      <c r="Q22114" s="3"/>
      <c r="R22114" s="3"/>
      <c r="S22114" s="3"/>
    </row>
    <row r="22115" spans="5:19" x14ac:dyDescent="0.3">
      <c r="E22115"/>
      <c r="F22115"/>
      <c r="G22115" s="3"/>
      <c r="H22115" s="3"/>
      <c r="I22115" s="3"/>
      <c r="J22115" s="3"/>
      <c r="K22115" s="3"/>
      <c r="L22115" s="3"/>
      <c r="M22115" s="3"/>
      <c r="N22115" s="3"/>
      <c r="O22115" s="3"/>
      <c r="P22115" s="3"/>
      <c r="Q22115" s="3"/>
      <c r="R22115" s="3"/>
      <c r="S22115" s="3"/>
    </row>
    <row r="22116" spans="5:19" x14ac:dyDescent="0.3">
      <c r="E22116"/>
      <c r="F22116"/>
      <c r="G22116" s="3"/>
      <c r="H22116" s="3"/>
      <c r="I22116" s="3"/>
      <c r="J22116" s="3"/>
      <c r="K22116" s="3"/>
      <c r="L22116" s="3"/>
      <c r="M22116" s="3"/>
      <c r="N22116" s="3"/>
      <c r="O22116" s="3"/>
      <c r="P22116" s="3"/>
      <c r="Q22116" s="3"/>
      <c r="R22116" s="3"/>
      <c r="S22116" s="3"/>
    </row>
    <row r="22117" spans="5:19" x14ac:dyDescent="0.3">
      <c r="E22117"/>
      <c r="F22117"/>
      <c r="G22117" s="3"/>
      <c r="H22117" s="3"/>
      <c r="I22117" s="3"/>
      <c r="J22117" s="3"/>
      <c r="K22117" s="3"/>
      <c r="L22117" s="3"/>
      <c r="M22117" s="3"/>
      <c r="N22117" s="3"/>
      <c r="O22117" s="3"/>
      <c r="P22117" s="3"/>
      <c r="Q22117" s="3"/>
      <c r="R22117" s="3"/>
      <c r="S22117" s="3"/>
    </row>
    <row r="22118" spans="5:19" x14ac:dyDescent="0.3">
      <c r="E22118"/>
      <c r="F22118"/>
      <c r="G22118" s="3"/>
      <c r="H22118" s="3"/>
      <c r="I22118" s="3"/>
      <c r="J22118" s="3"/>
      <c r="K22118" s="3"/>
      <c r="L22118" s="3"/>
      <c r="M22118" s="3"/>
      <c r="N22118" s="3"/>
      <c r="O22118" s="3"/>
      <c r="P22118" s="3"/>
      <c r="Q22118" s="3"/>
      <c r="R22118" s="3"/>
      <c r="S22118" s="3"/>
    </row>
    <row r="22119" spans="5:19" x14ac:dyDescent="0.3">
      <c r="E22119"/>
      <c r="F22119"/>
      <c r="G22119" s="3"/>
      <c r="H22119" s="3"/>
      <c r="I22119" s="3"/>
      <c r="J22119" s="3"/>
      <c r="K22119" s="3"/>
      <c r="L22119" s="3"/>
      <c r="M22119" s="3"/>
      <c r="N22119" s="3"/>
      <c r="O22119" s="3"/>
      <c r="P22119" s="3"/>
      <c r="Q22119" s="3"/>
      <c r="R22119" s="3"/>
      <c r="S22119" s="3"/>
    </row>
    <row r="22120" spans="5:19" x14ac:dyDescent="0.3">
      <c r="E22120"/>
      <c r="F22120"/>
      <c r="G22120" s="3"/>
      <c r="H22120" s="3"/>
      <c r="I22120" s="3"/>
      <c r="J22120" s="3"/>
      <c r="K22120" s="3"/>
      <c r="L22120" s="3"/>
      <c r="M22120" s="3"/>
      <c r="N22120" s="3"/>
      <c r="O22120" s="3"/>
      <c r="P22120" s="3"/>
      <c r="Q22120" s="3"/>
      <c r="R22120" s="3"/>
      <c r="S22120" s="3"/>
    </row>
    <row r="22121" spans="5:19" x14ac:dyDescent="0.3">
      <c r="E22121"/>
      <c r="F22121"/>
      <c r="G22121" s="3"/>
      <c r="H22121" s="3"/>
      <c r="I22121" s="3"/>
      <c r="J22121" s="3"/>
      <c r="K22121" s="3"/>
      <c r="L22121" s="3"/>
      <c r="M22121" s="3"/>
      <c r="N22121" s="3"/>
      <c r="O22121" s="3"/>
      <c r="P22121" s="3"/>
      <c r="Q22121" s="3"/>
      <c r="R22121" s="3"/>
      <c r="S22121" s="3"/>
    </row>
    <row r="22122" spans="5:19" x14ac:dyDescent="0.3">
      <c r="E22122"/>
      <c r="F22122"/>
      <c r="G22122" s="3"/>
      <c r="H22122" s="3"/>
      <c r="I22122" s="3"/>
      <c r="J22122" s="3"/>
      <c r="K22122" s="3"/>
      <c r="L22122" s="3"/>
      <c r="M22122" s="3"/>
      <c r="N22122" s="3"/>
      <c r="O22122" s="3"/>
      <c r="P22122" s="3"/>
      <c r="Q22122" s="3"/>
      <c r="R22122" s="3"/>
      <c r="S22122" s="3"/>
    </row>
    <row r="22123" spans="5:19" x14ac:dyDescent="0.3">
      <c r="E22123"/>
      <c r="F22123"/>
      <c r="G22123" s="3"/>
      <c r="H22123" s="3"/>
      <c r="I22123" s="3"/>
      <c r="J22123" s="3"/>
      <c r="K22123" s="3"/>
      <c r="L22123" s="3"/>
      <c r="M22123" s="3"/>
      <c r="N22123" s="3"/>
      <c r="O22123" s="3"/>
      <c r="P22123" s="3"/>
      <c r="Q22123" s="3"/>
      <c r="R22123" s="3"/>
      <c r="S22123" s="3"/>
    </row>
    <row r="22124" spans="5:19" x14ac:dyDescent="0.3">
      <c r="E22124"/>
      <c r="F22124"/>
      <c r="G22124" s="3"/>
      <c r="H22124" s="3"/>
      <c r="I22124" s="3"/>
      <c r="J22124" s="3"/>
      <c r="K22124" s="3"/>
      <c r="L22124" s="3"/>
      <c r="M22124" s="3"/>
      <c r="N22124" s="3"/>
      <c r="O22124" s="3"/>
      <c r="P22124" s="3"/>
      <c r="Q22124" s="3"/>
      <c r="R22124" s="3"/>
      <c r="S22124" s="3"/>
    </row>
    <row r="22125" spans="5:19" x14ac:dyDescent="0.3">
      <c r="E22125"/>
      <c r="F22125"/>
      <c r="G22125" s="3"/>
      <c r="H22125" s="3"/>
      <c r="I22125" s="3"/>
      <c r="J22125" s="3"/>
      <c r="K22125" s="3"/>
      <c r="L22125" s="3"/>
      <c r="M22125" s="3"/>
      <c r="N22125" s="3"/>
      <c r="O22125" s="3"/>
      <c r="P22125" s="3"/>
      <c r="Q22125" s="3"/>
      <c r="R22125" s="3"/>
      <c r="S22125" s="3"/>
    </row>
    <row r="22126" spans="5:19" x14ac:dyDescent="0.3">
      <c r="E22126"/>
      <c r="F22126"/>
      <c r="G22126" s="3"/>
      <c r="H22126" s="3"/>
      <c r="I22126" s="3"/>
      <c r="J22126" s="3"/>
      <c r="K22126" s="3"/>
      <c r="L22126" s="3"/>
      <c r="M22126" s="3"/>
      <c r="N22126" s="3"/>
      <c r="O22126" s="3"/>
      <c r="P22126" s="3"/>
      <c r="Q22126" s="3"/>
      <c r="R22126" s="3"/>
      <c r="S22126" s="3"/>
    </row>
    <row r="22127" spans="5:19" x14ac:dyDescent="0.3">
      <c r="E22127"/>
      <c r="F22127"/>
      <c r="G22127" s="3"/>
      <c r="H22127" s="3"/>
      <c r="I22127" s="3"/>
      <c r="J22127" s="3"/>
      <c r="K22127" s="3"/>
      <c r="L22127" s="3"/>
      <c r="M22127" s="3"/>
      <c r="N22127" s="3"/>
      <c r="O22127" s="3"/>
      <c r="P22127" s="3"/>
      <c r="Q22127" s="3"/>
      <c r="R22127" s="3"/>
      <c r="S22127" s="3"/>
    </row>
    <row r="22128" spans="5:19" x14ac:dyDescent="0.3">
      <c r="E22128"/>
      <c r="F22128"/>
      <c r="G22128" s="3"/>
      <c r="H22128" s="3"/>
      <c r="I22128" s="3"/>
      <c r="J22128" s="3"/>
      <c r="K22128" s="3"/>
      <c r="L22128" s="3"/>
      <c r="M22128" s="3"/>
      <c r="N22128" s="3"/>
      <c r="O22128" s="3"/>
      <c r="P22128" s="3"/>
      <c r="Q22128" s="3"/>
      <c r="R22128" s="3"/>
      <c r="S22128" s="3"/>
    </row>
    <row r="22129" spans="5:19" x14ac:dyDescent="0.3">
      <c r="E22129"/>
      <c r="F22129"/>
      <c r="G22129" s="3"/>
      <c r="H22129" s="3"/>
      <c r="I22129" s="3"/>
      <c r="J22129" s="3"/>
      <c r="K22129" s="3"/>
      <c r="L22129" s="3"/>
      <c r="M22129" s="3"/>
      <c r="N22129" s="3"/>
      <c r="O22129" s="3"/>
      <c r="P22129" s="3"/>
      <c r="Q22129" s="3"/>
      <c r="R22129" s="3"/>
      <c r="S22129" s="3"/>
    </row>
    <row r="22130" spans="5:19" x14ac:dyDescent="0.3">
      <c r="E22130"/>
      <c r="F22130"/>
      <c r="G22130" s="3"/>
      <c r="H22130" s="3"/>
      <c r="I22130" s="3"/>
      <c r="J22130" s="3"/>
      <c r="K22130" s="3"/>
      <c r="L22130" s="3"/>
      <c r="M22130" s="3"/>
      <c r="N22130" s="3"/>
      <c r="O22130" s="3"/>
      <c r="P22130" s="3"/>
      <c r="Q22130" s="3"/>
      <c r="R22130" s="3"/>
      <c r="S22130" s="3"/>
    </row>
    <row r="22131" spans="5:19" x14ac:dyDescent="0.3">
      <c r="E22131"/>
      <c r="F22131"/>
      <c r="G22131" s="3"/>
      <c r="H22131" s="3"/>
      <c r="I22131" s="3"/>
      <c r="J22131" s="3"/>
      <c r="K22131" s="3"/>
      <c r="L22131" s="3"/>
      <c r="M22131" s="3"/>
      <c r="N22131" s="3"/>
      <c r="O22131" s="3"/>
      <c r="P22131" s="3"/>
      <c r="Q22131" s="3"/>
      <c r="R22131" s="3"/>
      <c r="S22131" s="3"/>
    </row>
    <row r="22132" spans="5:19" x14ac:dyDescent="0.3">
      <c r="E22132"/>
      <c r="F22132"/>
      <c r="G22132" s="3"/>
      <c r="H22132" s="3"/>
      <c r="I22132" s="3"/>
      <c r="J22132" s="3"/>
      <c r="K22132" s="3"/>
      <c r="L22132" s="3"/>
      <c r="M22132" s="3"/>
      <c r="N22132" s="3"/>
      <c r="O22132" s="3"/>
      <c r="P22132" s="3"/>
      <c r="Q22132" s="3"/>
      <c r="R22132" s="3"/>
      <c r="S22132" s="3"/>
    </row>
    <row r="22133" spans="5:19" x14ac:dyDescent="0.3">
      <c r="E22133"/>
      <c r="F22133"/>
      <c r="G22133" s="3"/>
      <c r="H22133" s="3"/>
      <c r="I22133" s="3"/>
      <c r="J22133" s="3"/>
      <c r="K22133" s="3"/>
      <c r="L22133" s="3"/>
      <c r="M22133" s="3"/>
      <c r="N22133" s="3"/>
      <c r="O22133" s="3"/>
      <c r="P22133" s="3"/>
      <c r="Q22133" s="3"/>
      <c r="R22133" s="3"/>
      <c r="S22133" s="3"/>
    </row>
    <row r="22134" spans="5:19" x14ac:dyDescent="0.3">
      <c r="E22134"/>
      <c r="F22134"/>
      <c r="G22134" s="3"/>
      <c r="H22134" s="3"/>
      <c r="I22134" s="3"/>
      <c r="J22134" s="3"/>
      <c r="K22134" s="3"/>
      <c r="L22134" s="3"/>
      <c r="M22134" s="3"/>
      <c r="N22134" s="3"/>
      <c r="O22134" s="3"/>
      <c r="P22134" s="3"/>
      <c r="Q22134" s="3"/>
      <c r="R22134" s="3"/>
      <c r="S22134" s="3"/>
    </row>
    <row r="22135" spans="5:19" x14ac:dyDescent="0.3">
      <c r="E22135"/>
      <c r="F22135"/>
      <c r="G22135" s="3"/>
      <c r="H22135" s="3"/>
      <c r="I22135" s="3"/>
      <c r="J22135" s="3"/>
      <c r="K22135" s="3"/>
      <c r="L22135" s="3"/>
      <c r="M22135" s="3"/>
      <c r="N22135" s="3"/>
      <c r="O22135" s="3"/>
      <c r="P22135" s="3"/>
      <c r="Q22135" s="3"/>
      <c r="R22135" s="3"/>
      <c r="S22135" s="3"/>
    </row>
    <row r="22136" spans="5:19" x14ac:dyDescent="0.3">
      <c r="E22136"/>
      <c r="F22136"/>
      <c r="G22136" s="3"/>
      <c r="H22136" s="3"/>
      <c r="I22136" s="3"/>
      <c r="J22136" s="3"/>
      <c r="K22136" s="3"/>
      <c r="L22136" s="3"/>
      <c r="M22136" s="3"/>
      <c r="N22136" s="3"/>
      <c r="O22136" s="3"/>
      <c r="P22136" s="3"/>
      <c r="Q22136" s="3"/>
      <c r="R22136" s="3"/>
      <c r="S22136" s="3"/>
    </row>
    <row r="22137" spans="5:19" x14ac:dyDescent="0.3">
      <c r="E22137"/>
      <c r="F22137"/>
      <c r="G22137" s="3"/>
      <c r="H22137" s="3"/>
      <c r="I22137" s="3"/>
      <c r="J22137" s="3"/>
      <c r="K22137" s="3"/>
      <c r="L22137" s="3"/>
      <c r="M22137" s="3"/>
      <c r="N22137" s="3"/>
      <c r="O22137" s="3"/>
      <c r="P22137" s="3"/>
      <c r="Q22137" s="3"/>
      <c r="R22137" s="3"/>
      <c r="S22137" s="3"/>
    </row>
    <row r="22138" spans="5:19" x14ac:dyDescent="0.3">
      <c r="E22138"/>
      <c r="F22138"/>
      <c r="G22138" s="3"/>
      <c r="H22138" s="3"/>
      <c r="I22138" s="3"/>
      <c r="J22138" s="3"/>
      <c r="K22138" s="3"/>
      <c r="L22138" s="3"/>
      <c r="M22138" s="3"/>
      <c r="N22138" s="3"/>
      <c r="O22138" s="3"/>
      <c r="P22138" s="3"/>
      <c r="Q22138" s="3"/>
      <c r="R22138" s="3"/>
      <c r="S22138" s="3"/>
    </row>
    <row r="22139" spans="5:19" x14ac:dyDescent="0.3">
      <c r="E22139"/>
      <c r="F22139"/>
      <c r="G22139" s="3"/>
      <c r="H22139" s="3"/>
      <c r="I22139" s="3"/>
      <c r="J22139" s="3"/>
      <c r="K22139" s="3"/>
      <c r="L22139" s="3"/>
      <c r="M22139" s="3"/>
      <c r="N22139" s="3"/>
      <c r="O22139" s="3"/>
      <c r="P22139" s="3"/>
      <c r="Q22139" s="3"/>
      <c r="R22139" s="3"/>
      <c r="S22139" s="3"/>
    </row>
    <row r="22140" spans="5:19" x14ac:dyDescent="0.3">
      <c r="E22140"/>
      <c r="F22140"/>
      <c r="G22140" s="3"/>
      <c r="H22140" s="3"/>
      <c r="I22140" s="3"/>
      <c r="J22140" s="3"/>
      <c r="K22140" s="3"/>
      <c r="L22140" s="3"/>
      <c r="M22140" s="3"/>
      <c r="N22140" s="3"/>
      <c r="O22140" s="3"/>
      <c r="P22140" s="3"/>
      <c r="Q22140" s="3"/>
      <c r="R22140" s="3"/>
      <c r="S22140" s="3"/>
    </row>
    <row r="22141" spans="5:19" x14ac:dyDescent="0.3">
      <c r="E22141"/>
      <c r="F22141"/>
      <c r="G22141" s="3"/>
      <c r="H22141" s="3"/>
      <c r="I22141" s="3"/>
      <c r="J22141" s="3"/>
      <c r="K22141" s="3"/>
      <c r="L22141" s="3"/>
      <c r="M22141" s="3"/>
      <c r="N22141" s="3"/>
      <c r="O22141" s="3"/>
      <c r="P22141" s="3"/>
      <c r="Q22141" s="3"/>
      <c r="R22141" s="3"/>
      <c r="S22141" s="3"/>
    </row>
    <row r="22142" spans="5:19" x14ac:dyDescent="0.3">
      <c r="E22142"/>
      <c r="F22142"/>
      <c r="G22142" s="3"/>
      <c r="H22142" s="3"/>
      <c r="I22142" s="3"/>
      <c r="J22142" s="3"/>
      <c r="K22142" s="3"/>
      <c r="L22142" s="3"/>
      <c r="M22142" s="3"/>
      <c r="N22142" s="3"/>
      <c r="O22142" s="3"/>
      <c r="P22142" s="3"/>
      <c r="Q22142" s="3"/>
      <c r="R22142" s="3"/>
      <c r="S22142" s="3"/>
    </row>
    <row r="22143" spans="5:19" x14ac:dyDescent="0.3">
      <c r="E22143"/>
      <c r="F22143"/>
      <c r="G22143" s="3"/>
      <c r="H22143" s="3"/>
      <c r="I22143" s="3"/>
      <c r="J22143" s="3"/>
      <c r="K22143" s="3"/>
      <c r="L22143" s="3"/>
      <c r="M22143" s="3"/>
      <c r="N22143" s="3"/>
      <c r="O22143" s="3"/>
      <c r="P22143" s="3"/>
      <c r="Q22143" s="3"/>
      <c r="R22143" s="3"/>
      <c r="S22143" s="3"/>
    </row>
    <row r="22144" spans="5:19" x14ac:dyDescent="0.3">
      <c r="E22144"/>
      <c r="F22144"/>
      <c r="G22144" s="3"/>
      <c r="H22144" s="3"/>
      <c r="I22144" s="3"/>
      <c r="J22144" s="3"/>
      <c r="K22144" s="3"/>
      <c r="L22144" s="3"/>
      <c r="M22144" s="3"/>
      <c r="N22144" s="3"/>
      <c r="O22144" s="3"/>
      <c r="P22144" s="3"/>
      <c r="Q22144" s="3"/>
      <c r="R22144" s="3"/>
      <c r="S22144" s="3"/>
    </row>
    <row r="22145" spans="5:19" x14ac:dyDescent="0.3">
      <c r="E22145"/>
      <c r="F22145"/>
      <c r="G22145" s="3"/>
      <c r="H22145" s="3"/>
      <c r="I22145" s="3"/>
      <c r="J22145" s="3"/>
      <c r="K22145" s="3"/>
      <c r="L22145" s="3"/>
      <c r="M22145" s="3"/>
      <c r="N22145" s="3"/>
      <c r="O22145" s="3"/>
      <c r="P22145" s="3"/>
      <c r="Q22145" s="3"/>
      <c r="R22145" s="3"/>
      <c r="S22145" s="3"/>
    </row>
    <row r="22146" spans="5:19" x14ac:dyDescent="0.3">
      <c r="E22146"/>
      <c r="F22146"/>
      <c r="G22146" s="3"/>
      <c r="H22146" s="3"/>
      <c r="I22146" s="3"/>
      <c r="J22146" s="3"/>
      <c r="K22146" s="3"/>
      <c r="L22146" s="3"/>
      <c r="M22146" s="3"/>
      <c r="N22146" s="3"/>
      <c r="O22146" s="3"/>
      <c r="P22146" s="3"/>
      <c r="Q22146" s="3"/>
      <c r="R22146" s="3"/>
      <c r="S22146" s="3"/>
    </row>
    <row r="22147" spans="5:19" x14ac:dyDescent="0.3">
      <c r="E22147"/>
      <c r="F22147"/>
      <c r="G22147" s="3"/>
      <c r="H22147" s="3"/>
      <c r="I22147" s="3"/>
      <c r="J22147" s="3"/>
      <c r="K22147" s="3"/>
      <c r="L22147" s="3"/>
      <c r="M22147" s="3"/>
      <c r="N22147" s="3"/>
      <c r="O22147" s="3"/>
      <c r="P22147" s="3"/>
      <c r="Q22147" s="3"/>
      <c r="R22147" s="3"/>
      <c r="S22147" s="3"/>
    </row>
    <row r="22148" spans="5:19" x14ac:dyDescent="0.3">
      <c r="E22148"/>
      <c r="F22148"/>
      <c r="G22148" s="3"/>
      <c r="H22148" s="3"/>
      <c r="I22148" s="3"/>
      <c r="J22148" s="3"/>
      <c r="K22148" s="3"/>
      <c r="L22148" s="3"/>
      <c r="M22148" s="3"/>
      <c r="N22148" s="3"/>
      <c r="O22148" s="3"/>
      <c r="P22148" s="3"/>
      <c r="Q22148" s="3"/>
      <c r="R22148" s="3"/>
      <c r="S22148" s="3"/>
    </row>
    <row r="22149" spans="5:19" x14ac:dyDescent="0.3">
      <c r="E22149"/>
      <c r="F22149"/>
      <c r="G22149" s="3"/>
      <c r="H22149" s="3"/>
      <c r="I22149" s="3"/>
      <c r="J22149" s="3"/>
      <c r="K22149" s="3"/>
      <c r="L22149" s="3"/>
      <c r="M22149" s="3"/>
      <c r="N22149" s="3"/>
      <c r="O22149" s="3"/>
      <c r="P22149" s="3"/>
      <c r="Q22149" s="3"/>
      <c r="R22149" s="3"/>
      <c r="S22149" s="3"/>
    </row>
    <row r="22150" spans="5:19" x14ac:dyDescent="0.3">
      <c r="E22150"/>
      <c r="F22150"/>
      <c r="G22150" s="3"/>
      <c r="H22150" s="3"/>
      <c r="I22150" s="3"/>
      <c r="J22150" s="3"/>
      <c r="K22150" s="3"/>
      <c r="L22150" s="3"/>
      <c r="M22150" s="3"/>
      <c r="N22150" s="3"/>
      <c r="O22150" s="3"/>
      <c r="P22150" s="3"/>
      <c r="Q22150" s="3"/>
      <c r="R22150" s="3"/>
      <c r="S22150" s="3"/>
    </row>
    <row r="22151" spans="5:19" x14ac:dyDescent="0.3">
      <c r="E22151"/>
      <c r="F22151"/>
      <c r="G22151" s="3"/>
      <c r="H22151" s="3"/>
      <c r="I22151" s="3"/>
      <c r="J22151" s="3"/>
      <c r="K22151" s="3"/>
      <c r="L22151" s="3"/>
      <c r="M22151" s="3"/>
      <c r="N22151" s="3"/>
      <c r="O22151" s="3"/>
      <c r="P22151" s="3"/>
      <c r="Q22151" s="3"/>
      <c r="R22151" s="3"/>
      <c r="S22151" s="3"/>
    </row>
    <row r="22152" spans="5:19" x14ac:dyDescent="0.3">
      <c r="E22152"/>
      <c r="F22152"/>
      <c r="G22152" s="3"/>
      <c r="H22152" s="3"/>
      <c r="I22152" s="3"/>
      <c r="J22152" s="3"/>
      <c r="K22152" s="3"/>
      <c r="L22152" s="3"/>
      <c r="M22152" s="3"/>
      <c r="N22152" s="3"/>
      <c r="O22152" s="3"/>
      <c r="P22152" s="3"/>
      <c r="Q22152" s="3"/>
      <c r="R22152" s="3"/>
      <c r="S22152" s="3"/>
    </row>
    <row r="22153" spans="5:19" x14ac:dyDescent="0.3">
      <c r="E22153"/>
      <c r="F22153"/>
      <c r="G22153" s="3"/>
      <c r="H22153" s="3"/>
      <c r="I22153" s="3"/>
      <c r="J22153" s="3"/>
      <c r="K22153" s="3"/>
      <c r="L22153" s="3"/>
      <c r="M22153" s="3"/>
      <c r="N22153" s="3"/>
      <c r="O22153" s="3"/>
      <c r="P22153" s="3"/>
      <c r="Q22153" s="3"/>
      <c r="R22153" s="3"/>
      <c r="S22153" s="3"/>
    </row>
    <row r="22154" spans="5:19" x14ac:dyDescent="0.3">
      <c r="E22154"/>
      <c r="F22154"/>
      <c r="G22154" s="3"/>
      <c r="H22154" s="3"/>
      <c r="I22154" s="3"/>
      <c r="J22154" s="3"/>
      <c r="K22154" s="3"/>
      <c r="L22154" s="3"/>
      <c r="M22154" s="3"/>
      <c r="N22154" s="3"/>
      <c r="O22154" s="3"/>
      <c r="P22154" s="3"/>
      <c r="Q22154" s="3"/>
      <c r="R22154" s="3"/>
      <c r="S22154" s="3"/>
    </row>
    <row r="22155" spans="5:19" x14ac:dyDescent="0.3">
      <c r="E22155"/>
      <c r="F22155"/>
      <c r="G22155" s="3"/>
      <c r="H22155" s="3"/>
      <c r="I22155" s="3"/>
      <c r="J22155" s="3"/>
      <c r="K22155" s="3"/>
      <c r="L22155" s="3"/>
      <c r="M22155" s="3"/>
      <c r="N22155" s="3"/>
      <c r="O22155" s="3"/>
      <c r="P22155" s="3"/>
      <c r="Q22155" s="3"/>
      <c r="R22155" s="3"/>
      <c r="S22155" s="3"/>
    </row>
    <row r="22156" spans="5:19" x14ac:dyDescent="0.3">
      <c r="E22156"/>
      <c r="F22156"/>
      <c r="G22156" s="3"/>
      <c r="H22156" s="3"/>
      <c r="I22156" s="3"/>
      <c r="J22156" s="3"/>
      <c r="K22156" s="3"/>
      <c r="L22156" s="3"/>
      <c r="M22156" s="3"/>
      <c r="N22156" s="3"/>
      <c r="O22156" s="3"/>
      <c r="P22156" s="3"/>
      <c r="Q22156" s="3"/>
      <c r="R22156" s="3"/>
      <c r="S22156" s="3"/>
    </row>
    <row r="22157" spans="5:19" x14ac:dyDescent="0.3">
      <c r="E22157"/>
      <c r="F22157"/>
      <c r="G22157" s="3"/>
      <c r="H22157" s="3"/>
      <c r="I22157" s="3"/>
      <c r="J22157" s="3"/>
      <c r="K22157" s="3"/>
      <c r="L22157" s="3"/>
      <c r="M22157" s="3"/>
      <c r="N22157" s="3"/>
      <c r="O22157" s="3"/>
      <c r="P22157" s="3"/>
      <c r="Q22157" s="3"/>
      <c r="R22157" s="3"/>
      <c r="S22157" s="3"/>
    </row>
    <row r="22158" spans="5:19" x14ac:dyDescent="0.3">
      <c r="E22158"/>
      <c r="F22158"/>
      <c r="G22158" s="3"/>
      <c r="H22158" s="3"/>
      <c r="I22158" s="3"/>
      <c r="J22158" s="3"/>
      <c r="K22158" s="3"/>
      <c r="L22158" s="3"/>
      <c r="M22158" s="3"/>
      <c r="N22158" s="3"/>
      <c r="O22158" s="3"/>
      <c r="P22158" s="3"/>
      <c r="Q22158" s="3"/>
      <c r="R22158" s="3"/>
      <c r="S22158" s="3"/>
    </row>
    <row r="22159" spans="5:19" x14ac:dyDescent="0.3">
      <c r="E22159"/>
      <c r="F22159"/>
      <c r="G22159" s="3"/>
      <c r="H22159" s="3"/>
      <c r="I22159" s="3"/>
      <c r="J22159" s="3"/>
      <c r="K22159" s="3"/>
      <c r="L22159" s="3"/>
      <c r="M22159" s="3"/>
      <c r="N22159" s="3"/>
      <c r="O22159" s="3"/>
      <c r="P22159" s="3"/>
      <c r="Q22159" s="3"/>
      <c r="R22159" s="3"/>
      <c r="S22159" s="3"/>
    </row>
    <row r="22160" spans="5:19" x14ac:dyDescent="0.3">
      <c r="E22160"/>
      <c r="F22160"/>
      <c r="G22160" s="3"/>
      <c r="H22160" s="3"/>
      <c r="I22160" s="3"/>
      <c r="J22160" s="3"/>
      <c r="K22160" s="3"/>
      <c r="L22160" s="3"/>
      <c r="M22160" s="3"/>
      <c r="N22160" s="3"/>
      <c r="O22160" s="3"/>
      <c r="P22160" s="3"/>
      <c r="Q22160" s="3"/>
      <c r="R22160" s="3"/>
      <c r="S22160" s="3"/>
    </row>
    <row r="22161" spans="5:19" x14ac:dyDescent="0.3">
      <c r="E22161"/>
      <c r="F22161"/>
      <c r="G22161" s="3"/>
      <c r="H22161" s="3"/>
      <c r="I22161" s="3"/>
      <c r="J22161" s="3"/>
      <c r="K22161" s="3"/>
      <c r="L22161" s="3"/>
      <c r="M22161" s="3"/>
      <c r="N22161" s="3"/>
      <c r="O22161" s="3"/>
      <c r="P22161" s="3"/>
      <c r="Q22161" s="3"/>
      <c r="R22161" s="3"/>
      <c r="S22161" s="3"/>
    </row>
    <row r="22162" spans="5:19" x14ac:dyDescent="0.3">
      <c r="E22162"/>
      <c r="F22162"/>
      <c r="G22162" s="3"/>
      <c r="H22162" s="3"/>
      <c r="I22162" s="3"/>
      <c r="J22162" s="3"/>
      <c r="K22162" s="3"/>
      <c r="L22162" s="3"/>
      <c r="M22162" s="3"/>
      <c r="N22162" s="3"/>
      <c r="O22162" s="3"/>
      <c r="P22162" s="3"/>
      <c r="Q22162" s="3"/>
      <c r="R22162" s="3"/>
      <c r="S22162" s="3"/>
    </row>
    <row r="22163" spans="5:19" x14ac:dyDescent="0.3">
      <c r="E22163"/>
      <c r="F22163"/>
      <c r="G22163" s="3"/>
      <c r="H22163" s="3"/>
      <c r="I22163" s="3"/>
      <c r="J22163" s="3"/>
      <c r="K22163" s="3"/>
      <c r="L22163" s="3"/>
      <c r="M22163" s="3"/>
      <c r="N22163" s="3"/>
      <c r="O22163" s="3"/>
      <c r="P22163" s="3"/>
      <c r="Q22163" s="3"/>
      <c r="R22163" s="3"/>
      <c r="S22163" s="3"/>
    </row>
    <row r="22164" spans="5:19" x14ac:dyDescent="0.3">
      <c r="E22164"/>
      <c r="F22164"/>
      <c r="G22164" s="3"/>
      <c r="H22164" s="3"/>
      <c r="I22164" s="3"/>
      <c r="J22164" s="3"/>
      <c r="K22164" s="3"/>
      <c r="L22164" s="3"/>
      <c r="M22164" s="3"/>
      <c r="N22164" s="3"/>
      <c r="O22164" s="3"/>
      <c r="P22164" s="3"/>
      <c r="Q22164" s="3"/>
      <c r="R22164" s="3"/>
      <c r="S22164" s="3"/>
    </row>
    <row r="22165" spans="5:19" x14ac:dyDescent="0.3">
      <c r="E22165"/>
      <c r="F22165"/>
      <c r="G22165" s="3"/>
      <c r="H22165" s="3"/>
      <c r="I22165" s="3"/>
      <c r="J22165" s="3"/>
      <c r="K22165" s="3"/>
      <c r="L22165" s="3"/>
      <c r="M22165" s="3"/>
      <c r="N22165" s="3"/>
      <c r="O22165" s="3"/>
      <c r="P22165" s="3"/>
      <c r="Q22165" s="3"/>
      <c r="R22165" s="3"/>
      <c r="S22165" s="3"/>
    </row>
    <row r="22166" spans="5:19" x14ac:dyDescent="0.3">
      <c r="E22166"/>
      <c r="F22166"/>
      <c r="G22166" s="3"/>
      <c r="H22166" s="3"/>
      <c r="I22166" s="3"/>
      <c r="J22166" s="3"/>
      <c r="K22166" s="3"/>
      <c r="L22166" s="3"/>
      <c r="M22166" s="3"/>
      <c r="N22166" s="3"/>
      <c r="O22166" s="3"/>
      <c r="P22166" s="3"/>
      <c r="Q22166" s="3"/>
      <c r="R22166" s="3"/>
      <c r="S22166" s="3"/>
    </row>
    <row r="22167" spans="5:19" x14ac:dyDescent="0.3">
      <c r="E22167"/>
      <c r="F22167"/>
      <c r="G22167" s="3"/>
      <c r="H22167" s="3"/>
      <c r="I22167" s="3"/>
      <c r="J22167" s="3"/>
      <c r="K22167" s="3"/>
      <c r="L22167" s="3"/>
      <c r="M22167" s="3"/>
      <c r="N22167" s="3"/>
      <c r="O22167" s="3"/>
      <c r="P22167" s="3"/>
      <c r="Q22167" s="3"/>
      <c r="R22167" s="3"/>
      <c r="S22167" s="3"/>
    </row>
    <row r="22168" spans="5:19" x14ac:dyDescent="0.3">
      <c r="E22168"/>
      <c r="F22168"/>
      <c r="G22168" s="3"/>
      <c r="H22168" s="3"/>
      <c r="I22168" s="3"/>
      <c r="J22168" s="3"/>
      <c r="K22168" s="3"/>
      <c r="L22168" s="3"/>
      <c r="M22168" s="3"/>
      <c r="N22168" s="3"/>
      <c r="O22168" s="3"/>
      <c r="P22168" s="3"/>
      <c r="Q22168" s="3"/>
      <c r="R22168" s="3"/>
      <c r="S22168" s="3"/>
    </row>
    <row r="22169" spans="5:19" x14ac:dyDescent="0.3">
      <c r="E22169"/>
      <c r="F22169"/>
      <c r="G22169" s="3"/>
      <c r="H22169" s="3"/>
      <c r="I22169" s="3"/>
      <c r="J22169" s="3"/>
      <c r="K22169" s="3"/>
      <c r="L22169" s="3"/>
      <c r="M22169" s="3"/>
      <c r="N22169" s="3"/>
      <c r="O22169" s="3"/>
      <c r="P22169" s="3"/>
      <c r="Q22169" s="3"/>
      <c r="R22169" s="3"/>
      <c r="S22169" s="3"/>
    </row>
    <row r="22170" spans="5:19" x14ac:dyDescent="0.3">
      <c r="E22170"/>
      <c r="F22170"/>
      <c r="G22170" s="3"/>
      <c r="H22170" s="3"/>
      <c r="I22170" s="3"/>
      <c r="J22170" s="3"/>
      <c r="K22170" s="3"/>
      <c r="L22170" s="3"/>
      <c r="M22170" s="3"/>
      <c r="N22170" s="3"/>
      <c r="O22170" s="3"/>
      <c r="P22170" s="3"/>
      <c r="Q22170" s="3"/>
      <c r="R22170" s="3"/>
      <c r="S22170" s="3"/>
    </row>
    <row r="22171" spans="5:19" x14ac:dyDescent="0.3">
      <c r="E22171"/>
      <c r="F22171"/>
      <c r="G22171" s="3"/>
      <c r="H22171" s="3"/>
      <c r="I22171" s="3"/>
      <c r="J22171" s="3"/>
      <c r="K22171" s="3"/>
      <c r="L22171" s="3"/>
      <c r="M22171" s="3"/>
      <c r="N22171" s="3"/>
      <c r="O22171" s="3"/>
      <c r="P22171" s="3"/>
      <c r="Q22171" s="3"/>
      <c r="R22171" s="3"/>
      <c r="S22171" s="3"/>
    </row>
    <row r="22172" spans="5:19" x14ac:dyDescent="0.3">
      <c r="E22172"/>
      <c r="F22172"/>
      <c r="G22172" s="3"/>
      <c r="H22172" s="3"/>
      <c r="I22172" s="3"/>
      <c r="J22172" s="3"/>
      <c r="K22172" s="3"/>
      <c r="L22172" s="3"/>
      <c r="M22172" s="3"/>
      <c r="N22172" s="3"/>
      <c r="O22172" s="3"/>
      <c r="P22172" s="3"/>
      <c r="Q22172" s="3"/>
      <c r="R22172" s="3"/>
      <c r="S22172" s="3"/>
    </row>
    <row r="22173" spans="5:19" x14ac:dyDescent="0.3">
      <c r="E22173"/>
      <c r="F22173"/>
      <c r="G22173" s="3"/>
      <c r="H22173" s="3"/>
      <c r="I22173" s="3"/>
      <c r="J22173" s="3"/>
      <c r="K22173" s="3"/>
      <c r="L22173" s="3"/>
      <c r="M22173" s="3"/>
      <c r="N22173" s="3"/>
      <c r="O22173" s="3"/>
      <c r="P22173" s="3"/>
      <c r="Q22173" s="3"/>
      <c r="R22173" s="3"/>
      <c r="S22173" s="3"/>
    </row>
    <row r="22174" spans="5:19" x14ac:dyDescent="0.3">
      <c r="E22174"/>
      <c r="F22174"/>
      <c r="G22174" s="3"/>
      <c r="H22174" s="3"/>
      <c r="I22174" s="3"/>
      <c r="J22174" s="3"/>
      <c r="K22174" s="3"/>
      <c r="L22174" s="3"/>
      <c r="M22174" s="3"/>
      <c r="N22174" s="3"/>
      <c r="O22174" s="3"/>
      <c r="P22174" s="3"/>
      <c r="Q22174" s="3"/>
      <c r="R22174" s="3"/>
      <c r="S22174" s="3"/>
    </row>
    <row r="22175" spans="5:19" x14ac:dyDescent="0.3">
      <c r="E22175"/>
      <c r="F22175"/>
      <c r="G22175" s="3"/>
      <c r="H22175" s="3"/>
      <c r="I22175" s="3"/>
      <c r="J22175" s="3"/>
      <c r="K22175" s="3"/>
      <c r="L22175" s="3"/>
      <c r="M22175" s="3"/>
      <c r="N22175" s="3"/>
      <c r="O22175" s="3"/>
      <c r="P22175" s="3"/>
      <c r="Q22175" s="3"/>
      <c r="R22175" s="3"/>
      <c r="S22175" s="3"/>
    </row>
    <row r="22176" spans="5:19" x14ac:dyDescent="0.3">
      <c r="E22176"/>
      <c r="F22176"/>
      <c r="G22176" s="3"/>
      <c r="H22176" s="3"/>
      <c r="I22176" s="3"/>
      <c r="J22176" s="3"/>
      <c r="K22176" s="3"/>
      <c r="L22176" s="3"/>
      <c r="M22176" s="3"/>
      <c r="N22176" s="3"/>
      <c r="O22176" s="3"/>
      <c r="P22176" s="3"/>
      <c r="Q22176" s="3"/>
      <c r="R22176" s="3"/>
      <c r="S22176" s="3"/>
    </row>
    <row r="22177" spans="5:19" x14ac:dyDescent="0.3">
      <c r="E22177"/>
      <c r="F22177"/>
      <c r="G22177" s="3"/>
      <c r="H22177" s="3"/>
      <c r="I22177" s="3"/>
      <c r="J22177" s="3"/>
      <c r="K22177" s="3"/>
      <c r="L22177" s="3"/>
      <c r="M22177" s="3"/>
      <c r="N22177" s="3"/>
      <c r="O22177" s="3"/>
      <c r="P22177" s="3"/>
      <c r="Q22177" s="3"/>
      <c r="R22177" s="3"/>
      <c r="S22177" s="3"/>
    </row>
    <row r="22178" spans="5:19" x14ac:dyDescent="0.3">
      <c r="E22178"/>
      <c r="F22178"/>
      <c r="G22178" s="3"/>
      <c r="H22178" s="3"/>
      <c r="I22178" s="3"/>
      <c r="J22178" s="3"/>
      <c r="K22178" s="3"/>
      <c r="L22178" s="3"/>
      <c r="M22178" s="3"/>
      <c r="N22178" s="3"/>
      <c r="O22178" s="3"/>
      <c r="P22178" s="3"/>
      <c r="Q22178" s="3"/>
      <c r="R22178" s="3"/>
      <c r="S22178" s="3"/>
    </row>
    <row r="22179" spans="5:19" x14ac:dyDescent="0.3">
      <c r="E22179"/>
      <c r="F22179"/>
      <c r="G22179" s="3"/>
      <c r="H22179" s="3"/>
      <c r="I22179" s="3"/>
      <c r="J22179" s="3"/>
      <c r="K22179" s="3"/>
      <c r="L22179" s="3"/>
      <c r="M22179" s="3"/>
      <c r="N22179" s="3"/>
      <c r="O22179" s="3"/>
      <c r="P22179" s="3"/>
      <c r="Q22179" s="3"/>
      <c r="R22179" s="3"/>
      <c r="S22179" s="3"/>
    </row>
    <row r="22180" spans="5:19" x14ac:dyDescent="0.3">
      <c r="E22180"/>
      <c r="F22180"/>
      <c r="G22180" s="3"/>
      <c r="H22180" s="3"/>
      <c r="I22180" s="3"/>
      <c r="J22180" s="3"/>
      <c r="K22180" s="3"/>
      <c r="L22180" s="3"/>
      <c r="M22180" s="3"/>
      <c r="N22180" s="3"/>
      <c r="O22180" s="3"/>
      <c r="P22180" s="3"/>
      <c r="Q22180" s="3"/>
      <c r="R22180" s="3"/>
      <c r="S22180" s="3"/>
    </row>
    <row r="22181" spans="5:19" x14ac:dyDescent="0.3">
      <c r="E22181"/>
      <c r="F22181"/>
      <c r="G22181" s="3"/>
      <c r="H22181" s="3"/>
      <c r="I22181" s="3"/>
      <c r="J22181" s="3"/>
      <c r="K22181" s="3"/>
      <c r="L22181" s="3"/>
      <c r="M22181" s="3"/>
      <c r="N22181" s="3"/>
      <c r="O22181" s="3"/>
      <c r="P22181" s="3"/>
      <c r="Q22181" s="3"/>
      <c r="R22181" s="3"/>
      <c r="S22181" s="3"/>
    </row>
    <row r="22182" spans="5:19" x14ac:dyDescent="0.3">
      <c r="E22182"/>
      <c r="F22182"/>
      <c r="G22182" s="3"/>
      <c r="H22182" s="3"/>
      <c r="I22182" s="3"/>
      <c r="J22182" s="3"/>
      <c r="K22182" s="3"/>
      <c r="L22182" s="3"/>
      <c r="M22182" s="3"/>
      <c r="N22182" s="3"/>
      <c r="O22182" s="3"/>
      <c r="P22182" s="3"/>
      <c r="Q22182" s="3"/>
      <c r="R22182" s="3"/>
      <c r="S22182" s="3"/>
    </row>
    <row r="22183" spans="5:19" x14ac:dyDescent="0.3">
      <c r="E22183"/>
      <c r="F22183"/>
      <c r="G22183" s="3"/>
      <c r="H22183" s="3"/>
      <c r="I22183" s="3"/>
      <c r="J22183" s="3"/>
      <c r="K22183" s="3"/>
      <c r="L22183" s="3"/>
      <c r="M22183" s="3"/>
      <c r="N22183" s="3"/>
      <c r="O22183" s="3"/>
      <c r="P22183" s="3"/>
      <c r="Q22183" s="3"/>
      <c r="R22183" s="3"/>
      <c r="S22183" s="3"/>
    </row>
    <row r="22184" spans="5:19" x14ac:dyDescent="0.3">
      <c r="E22184"/>
      <c r="F22184"/>
      <c r="G22184" s="3"/>
      <c r="H22184" s="3"/>
      <c r="I22184" s="3"/>
      <c r="J22184" s="3"/>
      <c r="K22184" s="3"/>
      <c r="L22184" s="3"/>
      <c r="M22184" s="3"/>
      <c r="N22184" s="3"/>
      <c r="O22184" s="3"/>
      <c r="P22184" s="3"/>
      <c r="Q22184" s="3"/>
      <c r="R22184" s="3"/>
      <c r="S22184" s="3"/>
    </row>
    <row r="22185" spans="5:19" x14ac:dyDescent="0.3">
      <c r="E22185"/>
      <c r="F22185"/>
      <c r="G22185" s="3"/>
      <c r="H22185" s="3"/>
      <c r="I22185" s="3"/>
      <c r="J22185" s="3"/>
      <c r="K22185" s="3"/>
      <c r="L22185" s="3"/>
      <c r="M22185" s="3"/>
      <c r="N22185" s="3"/>
      <c r="O22185" s="3"/>
      <c r="P22185" s="3"/>
      <c r="Q22185" s="3"/>
      <c r="R22185" s="3"/>
      <c r="S22185" s="3"/>
    </row>
    <row r="22186" spans="5:19" x14ac:dyDescent="0.3">
      <c r="E22186"/>
      <c r="F22186"/>
      <c r="G22186" s="3"/>
      <c r="H22186" s="3"/>
      <c r="I22186" s="3"/>
      <c r="J22186" s="3"/>
      <c r="K22186" s="3"/>
      <c r="L22186" s="3"/>
      <c r="M22186" s="3"/>
      <c r="N22186" s="3"/>
      <c r="O22186" s="3"/>
      <c r="P22186" s="3"/>
      <c r="Q22186" s="3"/>
      <c r="R22186" s="3"/>
      <c r="S22186" s="3"/>
    </row>
    <row r="22187" spans="5:19" x14ac:dyDescent="0.3">
      <c r="E22187"/>
      <c r="F22187"/>
      <c r="G22187" s="3"/>
      <c r="H22187" s="3"/>
      <c r="I22187" s="3"/>
      <c r="J22187" s="3"/>
      <c r="K22187" s="3"/>
      <c r="L22187" s="3"/>
      <c r="M22187" s="3"/>
      <c r="N22187" s="3"/>
      <c r="O22187" s="3"/>
      <c r="P22187" s="3"/>
      <c r="Q22187" s="3"/>
      <c r="R22187" s="3"/>
      <c r="S22187" s="3"/>
    </row>
    <row r="22188" spans="5:19" x14ac:dyDescent="0.3">
      <c r="E22188"/>
      <c r="F22188"/>
      <c r="G22188" s="3"/>
      <c r="H22188" s="3"/>
      <c r="I22188" s="3"/>
      <c r="J22188" s="3"/>
      <c r="K22188" s="3"/>
      <c r="L22188" s="3"/>
      <c r="M22188" s="3"/>
      <c r="N22188" s="3"/>
      <c r="O22188" s="3"/>
      <c r="P22188" s="3"/>
      <c r="Q22188" s="3"/>
      <c r="R22188" s="3"/>
      <c r="S22188" s="3"/>
    </row>
    <row r="22189" spans="5:19" x14ac:dyDescent="0.3">
      <c r="E22189"/>
      <c r="F22189"/>
      <c r="G22189" s="3"/>
      <c r="H22189" s="3"/>
      <c r="I22189" s="3"/>
      <c r="J22189" s="3"/>
      <c r="K22189" s="3"/>
      <c r="L22189" s="3"/>
      <c r="M22189" s="3"/>
      <c r="N22189" s="3"/>
      <c r="O22189" s="3"/>
      <c r="P22189" s="3"/>
      <c r="Q22189" s="3"/>
      <c r="R22189" s="3"/>
      <c r="S22189" s="3"/>
    </row>
    <row r="22190" spans="5:19" x14ac:dyDescent="0.3">
      <c r="E22190"/>
      <c r="F22190"/>
      <c r="G22190" s="3"/>
      <c r="H22190" s="3"/>
      <c r="I22190" s="3"/>
      <c r="J22190" s="3"/>
      <c r="K22190" s="3"/>
      <c r="L22190" s="3"/>
      <c r="M22190" s="3"/>
      <c r="N22190" s="3"/>
      <c r="O22190" s="3"/>
      <c r="P22190" s="3"/>
      <c r="Q22190" s="3"/>
      <c r="R22190" s="3"/>
      <c r="S22190" s="3"/>
    </row>
    <row r="22191" spans="5:19" x14ac:dyDescent="0.3">
      <c r="E22191"/>
      <c r="F22191"/>
      <c r="G22191" s="3"/>
      <c r="H22191" s="3"/>
      <c r="I22191" s="3"/>
      <c r="J22191" s="3"/>
      <c r="K22191" s="3"/>
      <c r="L22191" s="3"/>
      <c r="M22191" s="3"/>
      <c r="N22191" s="3"/>
      <c r="O22191" s="3"/>
      <c r="P22191" s="3"/>
      <c r="Q22191" s="3"/>
      <c r="R22191" s="3"/>
      <c r="S22191" s="3"/>
    </row>
    <row r="22192" spans="5:19" x14ac:dyDescent="0.3">
      <c r="E22192"/>
      <c r="F22192"/>
      <c r="G22192" s="3"/>
      <c r="H22192" s="3"/>
      <c r="I22192" s="3"/>
      <c r="J22192" s="3"/>
      <c r="K22192" s="3"/>
      <c r="L22192" s="3"/>
      <c r="M22192" s="3"/>
      <c r="N22192" s="3"/>
      <c r="O22192" s="3"/>
      <c r="P22192" s="3"/>
      <c r="Q22192" s="3"/>
      <c r="R22192" s="3"/>
      <c r="S22192" s="3"/>
    </row>
    <row r="22193" spans="5:19" x14ac:dyDescent="0.3">
      <c r="E22193"/>
      <c r="F22193"/>
      <c r="G22193" s="3"/>
      <c r="H22193" s="3"/>
      <c r="I22193" s="3"/>
      <c r="J22193" s="3"/>
      <c r="K22193" s="3"/>
      <c r="L22193" s="3"/>
      <c r="M22193" s="3"/>
      <c r="N22193" s="3"/>
      <c r="O22193" s="3"/>
      <c r="P22193" s="3"/>
      <c r="Q22193" s="3"/>
      <c r="R22193" s="3"/>
      <c r="S22193" s="3"/>
    </row>
    <row r="22194" spans="5:19" x14ac:dyDescent="0.3">
      <c r="E22194"/>
      <c r="F22194"/>
      <c r="G22194" s="3"/>
      <c r="H22194" s="3"/>
      <c r="I22194" s="3"/>
      <c r="J22194" s="3"/>
      <c r="K22194" s="3"/>
      <c r="L22194" s="3"/>
      <c r="M22194" s="3"/>
      <c r="N22194" s="3"/>
      <c r="O22194" s="3"/>
      <c r="P22194" s="3"/>
      <c r="Q22194" s="3"/>
      <c r="R22194" s="3"/>
      <c r="S22194" s="3"/>
    </row>
    <row r="22195" spans="5:19" x14ac:dyDescent="0.3">
      <c r="E22195"/>
      <c r="F22195"/>
      <c r="G22195" s="3"/>
      <c r="H22195" s="3"/>
      <c r="I22195" s="3"/>
      <c r="J22195" s="3"/>
      <c r="K22195" s="3"/>
      <c r="L22195" s="3"/>
      <c r="M22195" s="3"/>
      <c r="N22195" s="3"/>
      <c r="O22195" s="3"/>
      <c r="P22195" s="3"/>
      <c r="Q22195" s="3"/>
      <c r="R22195" s="3"/>
      <c r="S22195" s="3"/>
    </row>
    <row r="22196" spans="5:19" x14ac:dyDescent="0.3">
      <c r="E22196"/>
      <c r="F22196"/>
      <c r="G22196" s="3"/>
      <c r="H22196" s="3"/>
      <c r="I22196" s="3"/>
      <c r="J22196" s="3"/>
      <c r="K22196" s="3"/>
      <c r="L22196" s="3"/>
      <c r="M22196" s="3"/>
      <c r="N22196" s="3"/>
      <c r="O22196" s="3"/>
      <c r="P22196" s="3"/>
      <c r="Q22196" s="3"/>
      <c r="R22196" s="3"/>
      <c r="S22196" s="3"/>
    </row>
    <row r="22197" spans="5:19" x14ac:dyDescent="0.3">
      <c r="E22197"/>
      <c r="F22197"/>
      <c r="G22197" s="3"/>
      <c r="H22197" s="3"/>
      <c r="I22197" s="3"/>
      <c r="J22197" s="3"/>
      <c r="K22197" s="3"/>
      <c r="L22197" s="3"/>
      <c r="M22197" s="3"/>
      <c r="N22197" s="3"/>
      <c r="O22197" s="3"/>
      <c r="P22197" s="3"/>
      <c r="Q22197" s="3"/>
      <c r="R22197" s="3"/>
      <c r="S22197" s="3"/>
    </row>
    <row r="22198" spans="5:19" x14ac:dyDescent="0.3">
      <c r="E22198"/>
      <c r="F22198"/>
      <c r="G22198" s="3"/>
      <c r="H22198" s="3"/>
      <c r="I22198" s="3"/>
      <c r="J22198" s="3"/>
      <c r="K22198" s="3"/>
      <c r="L22198" s="3"/>
      <c r="M22198" s="3"/>
      <c r="N22198" s="3"/>
      <c r="O22198" s="3"/>
      <c r="P22198" s="3"/>
      <c r="Q22198" s="3"/>
      <c r="R22198" s="3"/>
      <c r="S22198" s="3"/>
    </row>
    <row r="22199" spans="5:19" x14ac:dyDescent="0.3">
      <c r="E22199"/>
      <c r="F22199"/>
      <c r="G22199" s="3"/>
      <c r="H22199" s="3"/>
      <c r="I22199" s="3"/>
      <c r="J22199" s="3"/>
      <c r="K22199" s="3"/>
      <c r="L22199" s="3"/>
      <c r="M22199" s="3"/>
      <c r="N22199" s="3"/>
      <c r="O22199" s="3"/>
      <c r="P22199" s="3"/>
      <c r="Q22199" s="3"/>
      <c r="R22199" s="3"/>
      <c r="S22199" s="3"/>
    </row>
    <row r="22200" spans="5:19" x14ac:dyDescent="0.3">
      <c r="E22200"/>
      <c r="F22200"/>
      <c r="G22200" s="3"/>
      <c r="H22200" s="3"/>
      <c r="I22200" s="3"/>
      <c r="J22200" s="3"/>
      <c r="K22200" s="3"/>
      <c r="L22200" s="3"/>
      <c r="M22200" s="3"/>
      <c r="N22200" s="3"/>
      <c r="O22200" s="3"/>
      <c r="P22200" s="3"/>
      <c r="Q22200" s="3"/>
      <c r="R22200" s="3"/>
      <c r="S22200" s="3"/>
    </row>
    <row r="22201" spans="5:19" x14ac:dyDescent="0.3">
      <c r="E22201"/>
      <c r="F22201"/>
      <c r="G22201" s="3"/>
      <c r="H22201" s="3"/>
      <c r="I22201" s="3"/>
      <c r="J22201" s="3"/>
      <c r="K22201" s="3"/>
      <c r="L22201" s="3"/>
      <c r="M22201" s="3"/>
      <c r="N22201" s="3"/>
      <c r="O22201" s="3"/>
      <c r="P22201" s="3"/>
      <c r="Q22201" s="3"/>
      <c r="R22201" s="3"/>
      <c r="S22201" s="3"/>
    </row>
    <row r="22202" spans="5:19" x14ac:dyDescent="0.3">
      <c r="E22202"/>
      <c r="F22202"/>
      <c r="G22202" s="3"/>
      <c r="H22202" s="3"/>
      <c r="I22202" s="3"/>
      <c r="J22202" s="3"/>
      <c r="K22202" s="3"/>
      <c r="L22202" s="3"/>
      <c r="M22202" s="3"/>
      <c r="N22202" s="3"/>
      <c r="O22202" s="3"/>
      <c r="P22202" s="3"/>
      <c r="Q22202" s="3"/>
      <c r="R22202" s="3"/>
      <c r="S22202" s="3"/>
    </row>
    <row r="22203" spans="5:19" x14ac:dyDescent="0.3">
      <c r="E22203"/>
      <c r="F22203"/>
      <c r="G22203" s="3"/>
      <c r="H22203" s="3"/>
      <c r="I22203" s="3"/>
      <c r="J22203" s="3"/>
      <c r="K22203" s="3"/>
      <c r="L22203" s="3"/>
      <c r="M22203" s="3"/>
      <c r="N22203" s="3"/>
      <c r="O22203" s="3"/>
      <c r="P22203" s="3"/>
      <c r="Q22203" s="3"/>
      <c r="R22203" s="3"/>
      <c r="S22203" s="3"/>
    </row>
    <row r="22204" spans="5:19" x14ac:dyDescent="0.3">
      <c r="E22204"/>
      <c r="F22204"/>
      <c r="G22204" s="3"/>
      <c r="H22204" s="3"/>
      <c r="I22204" s="3"/>
      <c r="J22204" s="3"/>
      <c r="K22204" s="3"/>
      <c r="L22204" s="3"/>
      <c r="M22204" s="3"/>
      <c r="N22204" s="3"/>
      <c r="O22204" s="3"/>
      <c r="P22204" s="3"/>
      <c r="Q22204" s="3"/>
      <c r="R22204" s="3"/>
      <c r="S22204" s="3"/>
    </row>
    <row r="22205" spans="5:19" x14ac:dyDescent="0.3">
      <c r="E22205"/>
      <c r="F22205"/>
      <c r="G22205" s="3"/>
      <c r="H22205" s="3"/>
      <c r="I22205" s="3"/>
      <c r="J22205" s="3"/>
      <c r="K22205" s="3"/>
      <c r="L22205" s="3"/>
      <c r="M22205" s="3"/>
      <c r="N22205" s="3"/>
      <c r="O22205" s="3"/>
      <c r="P22205" s="3"/>
      <c r="Q22205" s="3"/>
      <c r="R22205" s="3"/>
      <c r="S22205" s="3"/>
    </row>
    <row r="22206" spans="5:19" x14ac:dyDescent="0.3">
      <c r="E22206"/>
      <c r="F22206"/>
      <c r="G22206" s="3"/>
      <c r="H22206" s="3"/>
      <c r="I22206" s="3"/>
      <c r="J22206" s="3"/>
      <c r="K22206" s="3"/>
      <c r="L22206" s="3"/>
      <c r="M22206" s="3"/>
      <c r="N22206" s="3"/>
      <c r="O22206" s="3"/>
      <c r="P22206" s="3"/>
      <c r="Q22206" s="3"/>
      <c r="R22206" s="3"/>
      <c r="S22206" s="3"/>
    </row>
    <row r="22207" spans="5:19" x14ac:dyDescent="0.3">
      <c r="E22207"/>
      <c r="F22207"/>
      <c r="G22207" s="3"/>
      <c r="H22207" s="3"/>
      <c r="I22207" s="3"/>
      <c r="J22207" s="3"/>
      <c r="K22207" s="3"/>
      <c r="L22207" s="3"/>
      <c r="M22207" s="3"/>
      <c r="N22207" s="3"/>
      <c r="O22207" s="3"/>
      <c r="P22207" s="3"/>
      <c r="Q22207" s="3"/>
      <c r="R22207" s="3"/>
      <c r="S22207" s="3"/>
    </row>
    <row r="22208" spans="5:19" x14ac:dyDescent="0.3">
      <c r="E22208"/>
      <c r="F22208"/>
      <c r="G22208" s="3"/>
      <c r="H22208" s="3"/>
      <c r="I22208" s="3"/>
      <c r="J22208" s="3"/>
      <c r="K22208" s="3"/>
      <c r="L22208" s="3"/>
      <c r="M22208" s="3"/>
      <c r="N22208" s="3"/>
      <c r="O22208" s="3"/>
      <c r="P22208" s="3"/>
      <c r="Q22208" s="3"/>
      <c r="R22208" s="3"/>
      <c r="S22208" s="3"/>
    </row>
    <row r="22209" spans="5:19" x14ac:dyDescent="0.3">
      <c r="E22209"/>
      <c r="F22209"/>
      <c r="G22209" s="3"/>
      <c r="H22209" s="3"/>
      <c r="I22209" s="3"/>
      <c r="J22209" s="3"/>
      <c r="K22209" s="3"/>
      <c r="L22209" s="3"/>
      <c r="M22209" s="3"/>
      <c r="N22209" s="3"/>
      <c r="O22209" s="3"/>
      <c r="P22209" s="3"/>
      <c r="Q22209" s="3"/>
      <c r="R22209" s="3"/>
      <c r="S22209" s="3"/>
    </row>
    <row r="22210" spans="5:19" x14ac:dyDescent="0.3">
      <c r="E22210"/>
      <c r="F22210"/>
      <c r="G22210" s="3"/>
      <c r="H22210" s="3"/>
      <c r="I22210" s="3"/>
      <c r="J22210" s="3"/>
      <c r="K22210" s="3"/>
      <c r="L22210" s="3"/>
      <c r="M22210" s="3"/>
      <c r="N22210" s="3"/>
      <c r="O22210" s="3"/>
      <c r="P22210" s="3"/>
      <c r="Q22210" s="3"/>
      <c r="R22210" s="3"/>
      <c r="S22210" s="3"/>
    </row>
    <row r="22211" spans="5:19" x14ac:dyDescent="0.3">
      <c r="E22211"/>
      <c r="F22211"/>
      <c r="G22211" s="3"/>
      <c r="H22211" s="3"/>
      <c r="I22211" s="3"/>
      <c r="J22211" s="3"/>
      <c r="K22211" s="3"/>
      <c r="L22211" s="3"/>
      <c r="M22211" s="3"/>
      <c r="N22211" s="3"/>
      <c r="O22211" s="3"/>
      <c r="P22211" s="3"/>
      <c r="Q22211" s="3"/>
      <c r="R22211" s="3"/>
      <c r="S22211" s="3"/>
    </row>
    <row r="22212" spans="5:19" x14ac:dyDescent="0.3">
      <c r="E22212"/>
      <c r="F22212"/>
      <c r="G22212" s="3"/>
      <c r="H22212" s="3"/>
      <c r="I22212" s="3"/>
      <c r="J22212" s="3"/>
      <c r="K22212" s="3"/>
      <c r="L22212" s="3"/>
      <c r="M22212" s="3"/>
      <c r="N22212" s="3"/>
      <c r="O22212" s="3"/>
      <c r="P22212" s="3"/>
      <c r="Q22212" s="3"/>
      <c r="R22212" s="3"/>
      <c r="S22212" s="3"/>
    </row>
    <row r="22213" spans="5:19" x14ac:dyDescent="0.3">
      <c r="E22213"/>
      <c r="F22213"/>
      <c r="G22213" s="3"/>
      <c r="H22213" s="3"/>
      <c r="I22213" s="3"/>
      <c r="J22213" s="3"/>
      <c r="K22213" s="3"/>
      <c r="L22213" s="3"/>
      <c r="M22213" s="3"/>
      <c r="N22213" s="3"/>
      <c r="O22213" s="3"/>
      <c r="P22213" s="3"/>
      <c r="Q22213" s="3"/>
      <c r="R22213" s="3"/>
      <c r="S22213" s="3"/>
    </row>
    <row r="22214" spans="5:19" x14ac:dyDescent="0.3">
      <c r="E22214"/>
      <c r="F22214"/>
      <c r="G22214" s="3"/>
      <c r="H22214" s="3"/>
      <c r="I22214" s="3"/>
      <c r="J22214" s="3"/>
      <c r="K22214" s="3"/>
      <c r="L22214" s="3"/>
      <c r="M22214" s="3"/>
      <c r="N22214" s="3"/>
      <c r="O22214" s="3"/>
      <c r="P22214" s="3"/>
      <c r="Q22214" s="3"/>
      <c r="R22214" s="3"/>
      <c r="S22214" s="3"/>
    </row>
    <row r="22215" spans="5:19" x14ac:dyDescent="0.3">
      <c r="E22215"/>
      <c r="F22215"/>
      <c r="G22215" s="3"/>
      <c r="H22215" s="3"/>
      <c r="I22215" s="3"/>
      <c r="J22215" s="3"/>
      <c r="K22215" s="3"/>
      <c r="L22215" s="3"/>
      <c r="M22215" s="3"/>
      <c r="N22215" s="3"/>
      <c r="O22215" s="3"/>
      <c r="P22215" s="3"/>
      <c r="Q22215" s="3"/>
      <c r="R22215" s="3"/>
      <c r="S22215" s="3"/>
    </row>
    <row r="22216" spans="5:19" x14ac:dyDescent="0.3">
      <c r="E22216"/>
      <c r="F22216"/>
      <c r="G22216" s="3"/>
      <c r="H22216" s="3"/>
      <c r="I22216" s="3"/>
      <c r="J22216" s="3"/>
      <c r="K22216" s="3"/>
      <c r="L22216" s="3"/>
      <c r="M22216" s="3"/>
      <c r="N22216" s="3"/>
      <c r="O22216" s="3"/>
      <c r="P22216" s="3"/>
      <c r="Q22216" s="3"/>
      <c r="R22216" s="3"/>
      <c r="S22216" s="3"/>
    </row>
    <row r="22217" spans="5:19" x14ac:dyDescent="0.3">
      <c r="E22217"/>
      <c r="F22217"/>
      <c r="G22217" s="3"/>
      <c r="H22217" s="3"/>
      <c r="I22217" s="3"/>
      <c r="J22217" s="3"/>
      <c r="K22217" s="3"/>
      <c r="L22217" s="3"/>
      <c r="M22217" s="3"/>
      <c r="N22217" s="3"/>
      <c r="O22217" s="3"/>
      <c r="P22217" s="3"/>
      <c r="Q22217" s="3"/>
      <c r="R22217" s="3"/>
      <c r="S22217" s="3"/>
    </row>
    <row r="22218" spans="5:19" x14ac:dyDescent="0.3">
      <c r="E22218"/>
      <c r="F22218"/>
      <c r="G22218" s="3"/>
      <c r="H22218" s="3"/>
      <c r="I22218" s="3"/>
      <c r="J22218" s="3"/>
      <c r="K22218" s="3"/>
      <c r="L22218" s="3"/>
      <c r="M22218" s="3"/>
      <c r="N22218" s="3"/>
      <c r="O22218" s="3"/>
      <c r="P22218" s="3"/>
      <c r="Q22218" s="3"/>
      <c r="R22218" s="3"/>
      <c r="S22218" s="3"/>
    </row>
    <row r="22219" spans="5:19" x14ac:dyDescent="0.3">
      <c r="E22219"/>
      <c r="F22219"/>
      <c r="G22219" s="3"/>
      <c r="H22219" s="3"/>
      <c r="I22219" s="3"/>
      <c r="J22219" s="3"/>
      <c r="K22219" s="3"/>
      <c r="L22219" s="3"/>
      <c r="M22219" s="3"/>
      <c r="N22219" s="3"/>
      <c r="O22219" s="3"/>
      <c r="P22219" s="3"/>
      <c r="Q22219" s="3"/>
      <c r="R22219" s="3"/>
      <c r="S22219" s="3"/>
    </row>
    <row r="22220" spans="5:19" x14ac:dyDescent="0.3">
      <c r="E22220"/>
      <c r="F22220"/>
      <c r="G22220" s="3"/>
      <c r="H22220" s="3"/>
      <c r="I22220" s="3"/>
      <c r="J22220" s="3"/>
      <c r="K22220" s="3"/>
      <c r="L22220" s="3"/>
      <c r="M22220" s="3"/>
      <c r="N22220" s="3"/>
      <c r="O22220" s="3"/>
      <c r="P22220" s="3"/>
      <c r="Q22220" s="3"/>
      <c r="R22220" s="3"/>
      <c r="S22220" s="3"/>
    </row>
    <row r="22221" spans="5:19" x14ac:dyDescent="0.3">
      <c r="E22221"/>
      <c r="F22221"/>
      <c r="G22221" s="3"/>
      <c r="H22221" s="3"/>
      <c r="I22221" s="3"/>
      <c r="J22221" s="3"/>
      <c r="K22221" s="3"/>
      <c r="L22221" s="3"/>
      <c r="M22221" s="3"/>
      <c r="N22221" s="3"/>
      <c r="O22221" s="3"/>
      <c r="P22221" s="3"/>
      <c r="Q22221" s="3"/>
      <c r="R22221" s="3"/>
      <c r="S22221" s="3"/>
    </row>
    <row r="22222" spans="5:19" x14ac:dyDescent="0.3">
      <c r="E22222"/>
      <c r="F22222"/>
      <c r="G22222" s="3"/>
      <c r="H22222" s="3"/>
      <c r="I22222" s="3"/>
      <c r="J22222" s="3"/>
      <c r="K22222" s="3"/>
      <c r="L22222" s="3"/>
      <c r="M22222" s="3"/>
      <c r="N22222" s="3"/>
      <c r="O22222" s="3"/>
      <c r="P22222" s="3"/>
      <c r="Q22222" s="3"/>
      <c r="R22222" s="3"/>
      <c r="S22222" s="3"/>
    </row>
    <row r="22223" spans="5:19" x14ac:dyDescent="0.3">
      <c r="E22223"/>
      <c r="F22223"/>
      <c r="G22223" s="3"/>
      <c r="H22223" s="3"/>
      <c r="I22223" s="3"/>
      <c r="J22223" s="3"/>
      <c r="K22223" s="3"/>
      <c r="L22223" s="3"/>
      <c r="M22223" s="3"/>
      <c r="N22223" s="3"/>
      <c r="O22223" s="3"/>
      <c r="P22223" s="3"/>
      <c r="Q22223" s="3"/>
      <c r="R22223" s="3"/>
      <c r="S22223" s="3"/>
    </row>
    <row r="22224" spans="5:19" x14ac:dyDescent="0.3">
      <c r="E22224"/>
      <c r="F22224"/>
      <c r="G22224" s="3"/>
      <c r="H22224" s="3"/>
      <c r="I22224" s="3"/>
      <c r="J22224" s="3"/>
      <c r="K22224" s="3"/>
      <c r="L22224" s="3"/>
      <c r="M22224" s="3"/>
      <c r="N22224" s="3"/>
      <c r="O22224" s="3"/>
      <c r="P22224" s="3"/>
      <c r="Q22224" s="3"/>
      <c r="R22224" s="3"/>
      <c r="S22224" s="3"/>
    </row>
    <row r="22225" spans="5:19" x14ac:dyDescent="0.3">
      <c r="E22225"/>
      <c r="F22225"/>
      <c r="G22225" s="3"/>
      <c r="H22225" s="3"/>
      <c r="I22225" s="3"/>
      <c r="J22225" s="3"/>
      <c r="K22225" s="3"/>
      <c r="L22225" s="3"/>
      <c r="M22225" s="3"/>
      <c r="N22225" s="3"/>
      <c r="O22225" s="3"/>
      <c r="P22225" s="3"/>
      <c r="Q22225" s="3"/>
      <c r="R22225" s="3"/>
      <c r="S22225" s="3"/>
    </row>
    <row r="22226" spans="5:19" x14ac:dyDescent="0.3">
      <c r="E22226"/>
      <c r="F22226"/>
      <c r="G22226" s="3"/>
      <c r="H22226" s="3"/>
      <c r="I22226" s="3"/>
      <c r="J22226" s="3"/>
      <c r="K22226" s="3"/>
      <c r="L22226" s="3"/>
      <c r="M22226" s="3"/>
      <c r="N22226" s="3"/>
      <c r="O22226" s="3"/>
      <c r="P22226" s="3"/>
      <c r="Q22226" s="3"/>
      <c r="R22226" s="3"/>
      <c r="S22226" s="3"/>
    </row>
    <row r="22227" spans="5:19" x14ac:dyDescent="0.3">
      <c r="E22227"/>
      <c r="F22227"/>
      <c r="G22227" s="3"/>
      <c r="H22227" s="3"/>
      <c r="I22227" s="3"/>
      <c r="J22227" s="3"/>
      <c r="K22227" s="3"/>
      <c r="L22227" s="3"/>
      <c r="M22227" s="3"/>
      <c r="N22227" s="3"/>
      <c r="O22227" s="3"/>
      <c r="P22227" s="3"/>
      <c r="Q22227" s="3"/>
      <c r="R22227" s="3"/>
      <c r="S22227" s="3"/>
    </row>
    <row r="22228" spans="5:19" x14ac:dyDescent="0.3">
      <c r="E22228"/>
      <c r="F22228"/>
      <c r="G22228" s="3"/>
      <c r="H22228" s="3"/>
      <c r="I22228" s="3"/>
      <c r="J22228" s="3"/>
      <c r="K22228" s="3"/>
      <c r="L22228" s="3"/>
      <c r="M22228" s="3"/>
      <c r="N22228" s="3"/>
      <c r="O22228" s="3"/>
      <c r="P22228" s="3"/>
      <c r="Q22228" s="3"/>
      <c r="R22228" s="3"/>
      <c r="S22228" s="3"/>
    </row>
    <row r="22229" spans="5:19" x14ac:dyDescent="0.3">
      <c r="E22229"/>
      <c r="F22229"/>
      <c r="G22229" s="3"/>
      <c r="H22229" s="3"/>
      <c r="I22229" s="3"/>
      <c r="J22229" s="3"/>
      <c r="K22229" s="3"/>
      <c r="L22229" s="3"/>
      <c r="M22229" s="3"/>
      <c r="N22229" s="3"/>
      <c r="O22229" s="3"/>
      <c r="P22229" s="3"/>
      <c r="Q22229" s="3"/>
      <c r="R22229" s="3"/>
      <c r="S22229" s="3"/>
    </row>
    <row r="22230" spans="5:19" x14ac:dyDescent="0.3">
      <c r="E22230"/>
      <c r="F22230"/>
      <c r="G22230" s="3"/>
      <c r="H22230" s="3"/>
      <c r="I22230" s="3"/>
      <c r="J22230" s="3"/>
      <c r="K22230" s="3"/>
      <c r="L22230" s="3"/>
      <c r="M22230" s="3"/>
      <c r="N22230" s="3"/>
      <c r="O22230" s="3"/>
      <c r="P22230" s="3"/>
      <c r="Q22230" s="3"/>
      <c r="R22230" s="3"/>
      <c r="S22230" s="3"/>
    </row>
    <row r="22231" spans="5:19" x14ac:dyDescent="0.3">
      <c r="E22231"/>
      <c r="F22231"/>
      <c r="G22231" s="3"/>
      <c r="H22231" s="3"/>
      <c r="I22231" s="3"/>
      <c r="J22231" s="3"/>
      <c r="K22231" s="3"/>
      <c r="L22231" s="3"/>
      <c r="M22231" s="3"/>
      <c r="N22231" s="3"/>
      <c r="O22231" s="3"/>
      <c r="P22231" s="3"/>
      <c r="Q22231" s="3"/>
      <c r="R22231" s="3"/>
      <c r="S22231" s="3"/>
    </row>
    <row r="22232" spans="5:19" x14ac:dyDescent="0.3">
      <c r="E22232"/>
      <c r="F22232"/>
      <c r="G22232" s="3"/>
      <c r="H22232" s="3"/>
      <c r="I22232" s="3"/>
      <c r="J22232" s="3"/>
      <c r="K22232" s="3"/>
      <c r="L22232" s="3"/>
      <c r="M22232" s="3"/>
      <c r="N22232" s="3"/>
      <c r="O22232" s="3"/>
      <c r="P22232" s="3"/>
      <c r="Q22232" s="3"/>
      <c r="R22232" s="3"/>
      <c r="S22232" s="3"/>
    </row>
    <row r="22233" spans="5:19" x14ac:dyDescent="0.3">
      <c r="E22233"/>
      <c r="F22233"/>
      <c r="G22233" s="3"/>
      <c r="H22233" s="3"/>
      <c r="I22233" s="3"/>
      <c r="J22233" s="3"/>
      <c r="K22233" s="3"/>
      <c r="L22233" s="3"/>
      <c r="M22233" s="3"/>
      <c r="N22233" s="3"/>
      <c r="O22233" s="3"/>
      <c r="P22233" s="3"/>
      <c r="Q22233" s="3"/>
      <c r="R22233" s="3"/>
      <c r="S22233" s="3"/>
    </row>
    <row r="22234" spans="5:19" x14ac:dyDescent="0.3">
      <c r="E22234"/>
      <c r="F22234"/>
      <c r="G22234" s="3"/>
      <c r="H22234" s="3"/>
      <c r="I22234" s="3"/>
      <c r="J22234" s="3"/>
      <c r="K22234" s="3"/>
      <c r="L22234" s="3"/>
      <c r="M22234" s="3"/>
      <c r="N22234" s="3"/>
      <c r="O22234" s="3"/>
      <c r="P22234" s="3"/>
      <c r="Q22234" s="3"/>
      <c r="R22234" s="3"/>
      <c r="S22234" s="3"/>
    </row>
    <row r="22235" spans="5:19" x14ac:dyDescent="0.3">
      <c r="E22235"/>
      <c r="F22235"/>
      <c r="G22235" s="3"/>
      <c r="H22235" s="3"/>
      <c r="I22235" s="3"/>
      <c r="J22235" s="3"/>
      <c r="K22235" s="3"/>
      <c r="L22235" s="3"/>
      <c r="M22235" s="3"/>
      <c r="N22235" s="3"/>
      <c r="O22235" s="3"/>
      <c r="P22235" s="3"/>
      <c r="Q22235" s="3"/>
      <c r="R22235" s="3"/>
      <c r="S22235" s="3"/>
    </row>
    <row r="22236" spans="5:19" x14ac:dyDescent="0.3">
      <c r="E22236"/>
      <c r="F22236"/>
      <c r="G22236" s="3"/>
      <c r="H22236" s="3"/>
      <c r="I22236" s="3"/>
      <c r="J22236" s="3"/>
      <c r="K22236" s="3"/>
      <c r="L22236" s="3"/>
      <c r="M22236" s="3"/>
      <c r="N22236" s="3"/>
      <c r="O22236" s="3"/>
      <c r="P22236" s="3"/>
      <c r="Q22236" s="3"/>
      <c r="R22236" s="3"/>
      <c r="S22236" s="3"/>
    </row>
    <row r="22237" spans="5:19" x14ac:dyDescent="0.3">
      <c r="E22237"/>
      <c r="F22237"/>
      <c r="G22237" s="3"/>
      <c r="H22237" s="3"/>
      <c r="I22237" s="3"/>
      <c r="J22237" s="3"/>
      <c r="K22237" s="3"/>
      <c r="L22237" s="3"/>
      <c r="M22237" s="3"/>
      <c r="N22237" s="3"/>
      <c r="O22237" s="3"/>
      <c r="P22237" s="3"/>
      <c r="Q22237" s="3"/>
      <c r="R22237" s="3"/>
      <c r="S22237" s="3"/>
    </row>
    <row r="22238" spans="5:19" x14ac:dyDescent="0.3">
      <c r="E22238"/>
      <c r="F22238"/>
      <c r="G22238" s="3"/>
      <c r="H22238" s="3"/>
      <c r="I22238" s="3"/>
      <c r="J22238" s="3"/>
      <c r="K22238" s="3"/>
      <c r="L22238" s="3"/>
      <c r="M22238" s="3"/>
      <c r="N22238" s="3"/>
      <c r="O22238" s="3"/>
      <c r="P22238" s="3"/>
      <c r="Q22238" s="3"/>
      <c r="R22238" s="3"/>
      <c r="S22238" s="3"/>
    </row>
    <row r="22239" spans="5:19" x14ac:dyDescent="0.3">
      <c r="E22239"/>
      <c r="F22239"/>
      <c r="G22239" s="3"/>
      <c r="H22239" s="3"/>
      <c r="I22239" s="3"/>
      <c r="J22239" s="3"/>
      <c r="K22239" s="3"/>
      <c r="L22239" s="3"/>
      <c r="M22239" s="3"/>
      <c r="N22239" s="3"/>
      <c r="O22239" s="3"/>
      <c r="P22239" s="3"/>
      <c r="Q22239" s="3"/>
      <c r="R22239" s="3"/>
      <c r="S22239" s="3"/>
    </row>
    <row r="22240" spans="5:19" x14ac:dyDescent="0.3">
      <c r="E22240"/>
      <c r="F22240"/>
      <c r="G22240" s="3"/>
      <c r="H22240" s="3"/>
      <c r="I22240" s="3"/>
      <c r="J22240" s="3"/>
      <c r="K22240" s="3"/>
      <c r="L22240" s="3"/>
      <c r="M22240" s="3"/>
      <c r="N22240" s="3"/>
      <c r="O22240" s="3"/>
      <c r="P22240" s="3"/>
      <c r="Q22240" s="3"/>
      <c r="R22240" s="3"/>
      <c r="S22240" s="3"/>
    </row>
    <row r="22241" spans="5:19" x14ac:dyDescent="0.3">
      <c r="E22241"/>
      <c r="F22241"/>
      <c r="G22241" s="3"/>
      <c r="H22241" s="3"/>
      <c r="I22241" s="3"/>
      <c r="J22241" s="3"/>
      <c r="K22241" s="3"/>
      <c r="L22241" s="3"/>
      <c r="M22241" s="3"/>
      <c r="N22241" s="3"/>
      <c r="O22241" s="3"/>
      <c r="P22241" s="3"/>
      <c r="Q22241" s="3"/>
      <c r="R22241" s="3"/>
      <c r="S22241" s="3"/>
    </row>
    <row r="22242" spans="5:19" x14ac:dyDescent="0.3">
      <c r="E22242"/>
      <c r="F22242"/>
      <c r="G22242" s="3"/>
      <c r="H22242" s="3"/>
      <c r="I22242" s="3"/>
      <c r="J22242" s="3"/>
      <c r="K22242" s="3"/>
      <c r="L22242" s="3"/>
      <c r="M22242" s="3"/>
      <c r="N22242" s="3"/>
      <c r="O22242" s="3"/>
      <c r="P22242" s="3"/>
      <c r="Q22242" s="3"/>
      <c r="R22242" s="3"/>
      <c r="S22242" s="3"/>
    </row>
    <row r="22243" spans="5:19" x14ac:dyDescent="0.3">
      <c r="E22243"/>
      <c r="F22243"/>
      <c r="G22243" s="3"/>
      <c r="H22243" s="3"/>
      <c r="I22243" s="3"/>
      <c r="J22243" s="3"/>
      <c r="K22243" s="3"/>
      <c r="L22243" s="3"/>
      <c r="M22243" s="3"/>
      <c r="N22243" s="3"/>
      <c r="O22243" s="3"/>
      <c r="P22243" s="3"/>
      <c r="Q22243" s="3"/>
      <c r="R22243" s="3"/>
      <c r="S22243" s="3"/>
    </row>
    <row r="22244" spans="5:19" x14ac:dyDescent="0.3">
      <c r="E22244"/>
      <c r="F22244"/>
      <c r="G22244" s="3"/>
      <c r="H22244" s="3"/>
      <c r="I22244" s="3"/>
      <c r="J22244" s="3"/>
      <c r="K22244" s="3"/>
      <c r="L22244" s="3"/>
      <c r="M22244" s="3"/>
      <c r="N22244" s="3"/>
      <c r="O22244" s="3"/>
      <c r="P22244" s="3"/>
      <c r="Q22244" s="3"/>
      <c r="R22244" s="3"/>
      <c r="S22244" s="3"/>
    </row>
    <row r="22245" spans="5:19" x14ac:dyDescent="0.3">
      <c r="E22245"/>
      <c r="F22245"/>
      <c r="G22245" s="3"/>
      <c r="H22245" s="3"/>
      <c r="I22245" s="3"/>
      <c r="J22245" s="3"/>
      <c r="K22245" s="3"/>
      <c r="L22245" s="3"/>
      <c r="M22245" s="3"/>
      <c r="N22245" s="3"/>
      <c r="O22245" s="3"/>
      <c r="P22245" s="3"/>
      <c r="Q22245" s="3"/>
      <c r="R22245" s="3"/>
      <c r="S22245" s="3"/>
    </row>
    <row r="22246" spans="5:19" x14ac:dyDescent="0.3">
      <c r="E22246"/>
      <c r="F22246"/>
      <c r="G22246" s="3"/>
      <c r="H22246" s="3"/>
      <c r="I22246" s="3"/>
      <c r="J22246" s="3"/>
      <c r="K22246" s="3"/>
      <c r="L22246" s="3"/>
      <c r="M22246" s="3"/>
      <c r="N22246" s="3"/>
      <c r="O22246" s="3"/>
      <c r="P22246" s="3"/>
      <c r="Q22246" s="3"/>
      <c r="R22246" s="3"/>
      <c r="S22246" s="3"/>
    </row>
    <row r="22247" spans="5:19" x14ac:dyDescent="0.3">
      <c r="E22247"/>
      <c r="F22247"/>
      <c r="G22247" s="3"/>
      <c r="H22247" s="3"/>
      <c r="I22247" s="3"/>
      <c r="J22247" s="3"/>
      <c r="K22247" s="3"/>
      <c r="L22247" s="3"/>
      <c r="M22247" s="3"/>
      <c r="N22247" s="3"/>
      <c r="O22247" s="3"/>
      <c r="P22247" s="3"/>
      <c r="Q22247" s="3"/>
      <c r="R22247" s="3"/>
      <c r="S22247" s="3"/>
    </row>
    <row r="22248" spans="5:19" x14ac:dyDescent="0.3">
      <c r="E22248"/>
      <c r="F22248"/>
      <c r="G22248" s="3"/>
      <c r="H22248" s="3"/>
      <c r="I22248" s="3"/>
      <c r="J22248" s="3"/>
      <c r="K22248" s="3"/>
      <c r="L22248" s="3"/>
      <c r="M22248" s="3"/>
      <c r="N22248" s="3"/>
      <c r="O22248" s="3"/>
      <c r="P22248" s="3"/>
      <c r="Q22248" s="3"/>
      <c r="R22248" s="3"/>
      <c r="S22248" s="3"/>
    </row>
    <row r="22249" spans="5:19" x14ac:dyDescent="0.3">
      <c r="E22249"/>
      <c r="F22249"/>
      <c r="G22249" s="3"/>
      <c r="H22249" s="3"/>
      <c r="I22249" s="3"/>
      <c r="J22249" s="3"/>
      <c r="K22249" s="3"/>
      <c r="L22249" s="3"/>
      <c r="M22249" s="3"/>
      <c r="N22249" s="3"/>
      <c r="O22249" s="3"/>
      <c r="P22249" s="3"/>
      <c r="Q22249" s="3"/>
      <c r="R22249" s="3"/>
      <c r="S22249" s="3"/>
    </row>
    <row r="22250" spans="5:19" x14ac:dyDescent="0.3">
      <c r="E22250"/>
      <c r="F22250"/>
      <c r="G22250" s="3"/>
      <c r="H22250" s="3"/>
      <c r="I22250" s="3"/>
      <c r="J22250" s="3"/>
      <c r="K22250" s="3"/>
      <c r="L22250" s="3"/>
      <c r="M22250" s="3"/>
      <c r="N22250" s="3"/>
      <c r="O22250" s="3"/>
      <c r="P22250" s="3"/>
      <c r="Q22250" s="3"/>
      <c r="R22250" s="3"/>
      <c r="S22250" s="3"/>
    </row>
    <row r="22251" spans="5:19" x14ac:dyDescent="0.3">
      <c r="E22251"/>
      <c r="F22251"/>
      <c r="G22251" s="3"/>
      <c r="H22251" s="3"/>
      <c r="I22251" s="3"/>
      <c r="J22251" s="3"/>
      <c r="K22251" s="3"/>
      <c r="L22251" s="3"/>
      <c r="M22251" s="3"/>
      <c r="N22251" s="3"/>
      <c r="O22251" s="3"/>
      <c r="P22251" s="3"/>
      <c r="Q22251" s="3"/>
      <c r="R22251" s="3"/>
      <c r="S22251" s="3"/>
    </row>
    <row r="22252" spans="5:19" x14ac:dyDescent="0.3">
      <c r="E22252"/>
      <c r="F22252"/>
      <c r="G22252" s="3"/>
      <c r="H22252" s="3"/>
      <c r="I22252" s="3"/>
      <c r="J22252" s="3"/>
      <c r="K22252" s="3"/>
      <c r="L22252" s="3"/>
      <c r="M22252" s="3"/>
      <c r="N22252" s="3"/>
      <c r="O22252" s="3"/>
      <c r="P22252" s="3"/>
      <c r="Q22252" s="3"/>
      <c r="R22252" s="3"/>
      <c r="S22252" s="3"/>
    </row>
    <row r="22253" spans="5:19" x14ac:dyDescent="0.3">
      <c r="E22253"/>
      <c r="F22253"/>
      <c r="G22253" s="3"/>
      <c r="H22253" s="3"/>
      <c r="I22253" s="3"/>
      <c r="J22253" s="3"/>
      <c r="K22253" s="3"/>
      <c r="L22253" s="3"/>
      <c r="M22253" s="3"/>
      <c r="N22253" s="3"/>
      <c r="O22253" s="3"/>
      <c r="P22253" s="3"/>
      <c r="Q22253" s="3"/>
      <c r="R22253" s="3"/>
      <c r="S22253" s="3"/>
    </row>
    <row r="22254" spans="5:19" x14ac:dyDescent="0.3">
      <c r="E22254"/>
      <c r="F22254"/>
      <c r="G22254" s="3"/>
      <c r="H22254" s="3"/>
      <c r="I22254" s="3"/>
      <c r="J22254" s="3"/>
      <c r="K22254" s="3"/>
      <c r="L22254" s="3"/>
      <c r="M22254" s="3"/>
      <c r="N22254" s="3"/>
      <c r="O22254" s="3"/>
      <c r="P22254" s="3"/>
      <c r="Q22254" s="3"/>
      <c r="R22254" s="3"/>
      <c r="S22254" s="3"/>
    </row>
    <row r="22255" spans="5:19" x14ac:dyDescent="0.3">
      <c r="E22255"/>
      <c r="F22255"/>
      <c r="G22255" s="3"/>
      <c r="H22255" s="3"/>
      <c r="I22255" s="3"/>
      <c r="J22255" s="3"/>
      <c r="K22255" s="3"/>
      <c r="L22255" s="3"/>
      <c r="M22255" s="3"/>
      <c r="N22255" s="3"/>
      <c r="O22255" s="3"/>
      <c r="P22255" s="3"/>
      <c r="Q22255" s="3"/>
      <c r="R22255" s="3"/>
      <c r="S22255" s="3"/>
    </row>
    <row r="22256" spans="5:19" x14ac:dyDescent="0.3">
      <c r="E22256"/>
      <c r="F22256"/>
      <c r="G22256" s="3"/>
      <c r="H22256" s="3"/>
      <c r="I22256" s="3"/>
      <c r="J22256" s="3"/>
      <c r="K22256" s="3"/>
      <c r="L22256" s="3"/>
      <c r="M22256" s="3"/>
      <c r="N22256" s="3"/>
      <c r="O22256" s="3"/>
      <c r="P22256" s="3"/>
      <c r="Q22256" s="3"/>
      <c r="R22256" s="3"/>
      <c r="S22256" s="3"/>
    </row>
    <row r="22257" spans="5:19" x14ac:dyDescent="0.3">
      <c r="E22257"/>
      <c r="F22257"/>
      <c r="G22257" s="3"/>
      <c r="H22257" s="3"/>
      <c r="I22257" s="3"/>
      <c r="J22257" s="3"/>
      <c r="K22257" s="3"/>
      <c r="L22257" s="3"/>
      <c r="M22257" s="3"/>
      <c r="N22257" s="3"/>
      <c r="O22257" s="3"/>
      <c r="P22257" s="3"/>
      <c r="Q22257" s="3"/>
      <c r="R22257" s="3"/>
      <c r="S22257" s="3"/>
    </row>
    <row r="22258" spans="5:19" x14ac:dyDescent="0.3">
      <c r="E22258"/>
      <c r="F22258"/>
      <c r="G22258" s="3"/>
      <c r="H22258" s="3"/>
      <c r="I22258" s="3"/>
      <c r="J22258" s="3"/>
      <c r="K22258" s="3"/>
      <c r="L22258" s="3"/>
      <c r="M22258" s="3"/>
      <c r="N22258" s="3"/>
      <c r="O22258" s="3"/>
      <c r="P22258" s="3"/>
      <c r="Q22258" s="3"/>
      <c r="R22258" s="3"/>
      <c r="S22258" s="3"/>
    </row>
    <row r="22259" spans="5:19" x14ac:dyDescent="0.3">
      <c r="E22259"/>
      <c r="F22259"/>
      <c r="G22259" s="3"/>
      <c r="H22259" s="3"/>
      <c r="I22259" s="3"/>
      <c r="J22259" s="3"/>
      <c r="K22259" s="3"/>
      <c r="L22259" s="3"/>
      <c r="M22259" s="3"/>
      <c r="N22259" s="3"/>
      <c r="O22259" s="3"/>
      <c r="P22259" s="3"/>
      <c r="Q22259" s="3"/>
      <c r="R22259" s="3"/>
      <c r="S22259" s="3"/>
    </row>
    <row r="22260" spans="5:19" x14ac:dyDescent="0.3">
      <c r="E22260"/>
      <c r="F22260"/>
      <c r="G22260" s="3"/>
      <c r="H22260" s="3"/>
      <c r="I22260" s="3"/>
      <c r="J22260" s="3"/>
      <c r="K22260" s="3"/>
      <c r="L22260" s="3"/>
      <c r="M22260" s="3"/>
      <c r="N22260" s="3"/>
      <c r="O22260" s="3"/>
      <c r="P22260" s="3"/>
      <c r="Q22260" s="3"/>
      <c r="R22260" s="3"/>
      <c r="S22260" s="3"/>
    </row>
    <row r="22261" spans="5:19" x14ac:dyDescent="0.3">
      <c r="E22261"/>
      <c r="F22261"/>
      <c r="G22261" s="3"/>
      <c r="H22261" s="3"/>
      <c r="I22261" s="3"/>
      <c r="J22261" s="3"/>
      <c r="K22261" s="3"/>
      <c r="L22261" s="3"/>
      <c r="M22261" s="3"/>
      <c r="N22261" s="3"/>
      <c r="O22261" s="3"/>
      <c r="P22261" s="3"/>
      <c r="Q22261" s="3"/>
      <c r="R22261" s="3"/>
      <c r="S22261" s="3"/>
    </row>
    <row r="22262" spans="5:19" x14ac:dyDescent="0.3">
      <c r="E22262"/>
      <c r="F22262"/>
      <c r="G22262" s="3"/>
      <c r="H22262" s="3"/>
      <c r="I22262" s="3"/>
      <c r="J22262" s="3"/>
      <c r="K22262" s="3"/>
      <c r="L22262" s="3"/>
      <c r="M22262" s="3"/>
      <c r="N22262" s="3"/>
      <c r="O22262" s="3"/>
      <c r="P22262" s="3"/>
      <c r="Q22262" s="3"/>
      <c r="R22262" s="3"/>
      <c r="S22262" s="3"/>
    </row>
    <row r="22263" spans="5:19" x14ac:dyDescent="0.3">
      <c r="E22263"/>
      <c r="F22263"/>
      <c r="G22263" s="3"/>
      <c r="H22263" s="3"/>
      <c r="I22263" s="3"/>
      <c r="J22263" s="3"/>
      <c r="K22263" s="3"/>
      <c r="L22263" s="3"/>
      <c r="M22263" s="3"/>
      <c r="N22263" s="3"/>
      <c r="O22263" s="3"/>
      <c r="P22263" s="3"/>
      <c r="Q22263" s="3"/>
      <c r="R22263" s="3"/>
      <c r="S22263" s="3"/>
    </row>
    <row r="22264" spans="5:19" x14ac:dyDescent="0.3">
      <c r="E22264"/>
      <c r="F22264"/>
      <c r="G22264" s="3"/>
      <c r="H22264" s="3"/>
      <c r="I22264" s="3"/>
      <c r="J22264" s="3"/>
      <c r="K22264" s="3"/>
      <c r="L22264" s="3"/>
      <c r="M22264" s="3"/>
      <c r="N22264" s="3"/>
      <c r="O22264" s="3"/>
      <c r="P22264" s="3"/>
      <c r="Q22264" s="3"/>
      <c r="R22264" s="3"/>
      <c r="S22264" s="3"/>
    </row>
    <row r="22265" spans="5:19" x14ac:dyDescent="0.3">
      <c r="E22265"/>
      <c r="F22265"/>
      <c r="G22265" s="3"/>
      <c r="H22265" s="3"/>
      <c r="I22265" s="3"/>
      <c r="J22265" s="3"/>
      <c r="K22265" s="3"/>
      <c r="L22265" s="3"/>
      <c r="M22265" s="3"/>
      <c r="N22265" s="3"/>
      <c r="O22265" s="3"/>
      <c r="P22265" s="3"/>
      <c r="Q22265" s="3"/>
      <c r="R22265" s="3"/>
      <c r="S22265" s="3"/>
    </row>
    <row r="22266" spans="5:19" x14ac:dyDescent="0.3">
      <c r="E22266"/>
      <c r="F22266"/>
      <c r="G22266" s="3"/>
      <c r="H22266" s="3"/>
      <c r="I22266" s="3"/>
      <c r="J22266" s="3"/>
      <c r="K22266" s="3"/>
      <c r="L22266" s="3"/>
      <c r="M22266" s="3"/>
      <c r="N22266" s="3"/>
      <c r="O22266" s="3"/>
      <c r="P22266" s="3"/>
      <c r="Q22266" s="3"/>
      <c r="R22266" s="3"/>
      <c r="S22266" s="3"/>
    </row>
    <row r="22267" spans="5:19" x14ac:dyDescent="0.3">
      <c r="E22267"/>
      <c r="F22267"/>
      <c r="G22267" s="3"/>
      <c r="H22267" s="3"/>
      <c r="I22267" s="3"/>
      <c r="J22267" s="3"/>
      <c r="K22267" s="3"/>
      <c r="L22267" s="3"/>
      <c r="M22267" s="3"/>
      <c r="N22267" s="3"/>
      <c r="O22267" s="3"/>
      <c r="P22267" s="3"/>
      <c r="Q22267" s="3"/>
      <c r="R22267" s="3"/>
      <c r="S22267" s="3"/>
    </row>
    <row r="22268" spans="5:19" x14ac:dyDescent="0.3">
      <c r="E22268"/>
      <c r="F22268"/>
      <c r="G22268" s="3"/>
      <c r="H22268" s="3"/>
      <c r="I22268" s="3"/>
      <c r="J22268" s="3"/>
      <c r="K22268" s="3"/>
      <c r="L22268" s="3"/>
      <c r="M22268" s="3"/>
      <c r="N22268" s="3"/>
      <c r="O22268" s="3"/>
      <c r="P22268" s="3"/>
      <c r="Q22268" s="3"/>
      <c r="R22268" s="3"/>
      <c r="S22268" s="3"/>
    </row>
    <row r="22269" spans="5:19" x14ac:dyDescent="0.3">
      <c r="E22269"/>
      <c r="F22269"/>
      <c r="G22269" s="3"/>
      <c r="H22269" s="3"/>
      <c r="I22269" s="3"/>
      <c r="J22269" s="3"/>
      <c r="K22269" s="3"/>
      <c r="L22269" s="3"/>
      <c r="M22269" s="3"/>
      <c r="N22269" s="3"/>
      <c r="O22269" s="3"/>
      <c r="P22269" s="3"/>
      <c r="Q22269" s="3"/>
      <c r="R22269" s="3"/>
      <c r="S22269" s="3"/>
    </row>
    <row r="22270" spans="5:19" x14ac:dyDescent="0.3">
      <c r="E22270"/>
      <c r="F22270"/>
      <c r="G22270" s="3"/>
      <c r="H22270" s="3"/>
      <c r="I22270" s="3"/>
      <c r="J22270" s="3"/>
      <c r="K22270" s="3"/>
      <c r="L22270" s="3"/>
      <c r="M22270" s="3"/>
      <c r="N22270" s="3"/>
      <c r="O22270" s="3"/>
      <c r="P22270" s="3"/>
      <c r="Q22270" s="3"/>
      <c r="R22270" s="3"/>
      <c r="S22270" s="3"/>
    </row>
    <row r="22271" spans="5:19" x14ac:dyDescent="0.3">
      <c r="E22271"/>
      <c r="F22271"/>
      <c r="G22271" s="3"/>
      <c r="H22271" s="3"/>
      <c r="I22271" s="3"/>
      <c r="J22271" s="3"/>
      <c r="K22271" s="3"/>
      <c r="L22271" s="3"/>
      <c r="M22271" s="3"/>
      <c r="N22271" s="3"/>
      <c r="O22271" s="3"/>
      <c r="P22271" s="3"/>
      <c r="Q22271" s="3"/>
      <c r="R22271" s="3"/>
      <c r="S22271" s="3"/>
    </row>
    <row r="22272" spans="5:19" x14ac:dyDescent="0.3">
      <c r="E22272"/>
      <c r="F22272"/>
      <c r="G22272" s="3"/>
      <c r="H22272" s="3"/>
      <c r="I22272" s="3"/>
      <c r="J22272" s="3"/>
      <c r="K22272" s="3"/>
      <c r="L22272" s="3"/>
      <c r="M22272" s="3"/>
      <c r="N22272" s="3"/>
      <c r="O22272" s="3"/>
      <c r="P22272" s="3"/>
      <c r="Q22272" s="3"/>
      <c r="R22272" s="3"/>
      <c r="S22272" s="3"/>
    </row>
    <row r="22273" spans="5:19" x14ac:dyDescent="0.3">
      <c r="E22273"/>
      <c r="F22273"/>
      <c r="G22273" s="3"/>
      <c r="H22273" s="3"/>
      <c r="I22273" s="3"/>
      <c r="J22273" s="3"/>
      <c r="K22273" s="3"/>
      <c r="L22273" s="3"/>
      <c r="M22273" s="3"/>
      <c r="N22273" s="3"/>
      <c r="O22273" s="3"/>
      <c r="P22273" s="3"/>
      <c r="Q22273" s="3"/>
      <c r="R22273" s="3"/>
      <c r="S22273" s="3"/>
    </row>
    <row r="22274" spans="5:19" x14ac:dyDescent="0.3">
      <c r="E22274"/>
      <c r="F22274"/>
      <c r="G22274" s="3"/>
      <c r="H22274" s="3"/>
      <c r="I22274" s="3"/>
      <c r="J22274" s="3"/>
      <c r="K22274" s="3"/>
      <c r="L22274" s="3"/>
      <c r="M22274" s="3"/>
      <c r="N22274" s="3"/>
      <c r="O22274" s="3"/>
      <c r="P22274" s="3"/>
      <c r="Q22274" s="3"/>
      <c r="R22274" s="3"/>
      <c r="S22274" s="3"/>
    </row>
    <row r="22275" spans="5:19" x14ac:dyDescent="0.3">
      <c r="E22275"/>
      <c r="F22275"/>
      <c r="G22275" s="3"/>
      <c r="H22275" s="3"/>
      <c r="I22275" s="3"/>
      <c r="J22275" s="3"/>
      <c r="K22275" s="3"/>
      <c r="L22275" s="3"/>
      <c r="M22275" s="3"/>
      <c r="N22275" s="3"/>
      <c r="O22275" s="3"/>
      <c r="P22275" s="3"/>
      <c r="Q22275" s="3"/>
      <c r="R22275" s="3"/>
      <c r="S22275" s="3"/>
    </row>
    <row r="22276" spans="5:19" x14ac:dyDescent="0.3">
      <c r="E22276"/>
      <c r="F22276"/>
      <c r="G22276" s="3"/>
      <c r="H22276" s="3"/>
      <c r="I22276" s="3"/>
      <c r="J22276" s="3"/>
      <c r="K22276" s="3"/>
      <c r="L22276" s="3"/>
      <c r="M22276" s="3"/>
      <c r="N22276" s="3"/>
      <c r="O22276" s="3"/>
      <c r="P22276" s="3"/>
      <c r="Q22276" s="3"/>
      <c r="R22276" s="3"/>
      <c r="S22276" s="3"/>
    </row>
    <row r="22277" spans="5:19" x14ac:dyDescent="0.3">
      <c r="E22277"/>
      <c r="F22277"/>
      <c r="G22277" s="3"/>
      <c r="H22277" s="3"/>
      <c r="I22277" s="3"/>
      <c r="J22277" s="3"/>
      <c r="K22277" s="3"/>
      <c r="L22277" s="3"/>
      <c r="M22277" s="3"/>
      <c r="N22277" s="3"/>
      <c r="O22277" s="3"/>
      <c r="P22277" s="3"/>
      <c r="Q22277" s="3"/>
      <c r="R22277" s="3"/>
      <c r="S22277" s="3"/>
    </row>
    <row r="22278" spans="5:19" x14ac:dyDescent="0.3">
      <c r="E22278"/>
      <c r="F22278"/>
      <c r="G22278" s="3"/>
      <c r="H22278" s="3"/>
      <c r="I22278" s="3"/>
      <c r="J22278" s="3"/>
      <c r="K22278" s="3"/>
      <c r="L22278" s="3"/>
      <c r="M22278" s="3"/>
      <c r="N22278" s="3"/>
      <c r="O22278" s="3"/>
      <c r="P22278" s="3"/>
      <c r="Q22278" s="3"/>
      <c r="R22278" s="3"/>
      <c r="S22278" s="3"/>
    </row>
    <row r="22279" spans="5:19" x14ac:dyDescent="0.3">
      <c r="E22279"/>
      <c r="F22279"/>
      <c r="G22279" s="3"/>
      <c r="H22279" s="3"/>
      <c r="I22279" s="3"/>
      <c r="J22279" s="3"/>
      <c r="K22279" s="3"/>
      <c r="L22279" s="3"/>
      <c r="M22279" s="3"/>
      <c r="N22279" s="3"/>
      <c r="O22279" s="3"/>
      <c r="P22279" s="3"/>
      <c r="Q22279" s="3"/>
      <c r="R22279" s="3"/>
      <c r="S22279" s="3"/>
    </row>
    <row r="22280" spans="5:19" x14ac:dyDescent="0.3">
      <c r="E22280"/>
      <c r="F22280"/>
      <c r="G22280" s="3"/>
      <c r="H22280" s="3"/>
      <c r="I22280" s="3"/>
      <c r="J22280" s="3"/>
      <c r="K22280" s="3"/>
      <c r="L22280" s="3"/>
      <c r="M22280" s="3"/>
      <c r="N22280" s="3"/>
      <c r="O22280" s="3"/>
      <c r="P22280" s="3"/>
      <c r="Q22280" s="3"/>
      <c r="R22280" s="3"/>
      <c r="S22280" s="3"/>
    </row>
    <row r="22281" spans="5:19" x14ac:dyDescent="0.3">
      <c r="E22281"/>
      <c r="F22281"/>
      <c r="G22281" s="3"/>
      <c r="H22281" s="3"/>
      <c r="I22281" s="3"/>
      <c r="J22281" s="3"/>
      <c r="K22281" s="3"/>
      <c r="L22281" s="3"/>
      <c r="M22281" s="3"/>
      <c r="N22281" s="3"/>
      <c r="O22281" s="3"/>
      <c r="P22281" s="3"/>
      <c r="Q22281" s="3"/>
      <c r="R22281" s="3"/>
      <c r="S22281" s="3"/>
    </row>
    <row r="22282" spans="5:19" x14ac:dyDescent="0.3">
      <c r="E22282"/>
      <c r="F22282"/>
      <c r="G22282" s="3"/>
      <c r="H22282" s="3"/>
      <c r="I22282" s="3"/>
      <c r="J22282" s="3"/>
      <c r="K22282" s="3"/>
      <c r="L22282" s="3"/>
      <c r="M22282" s="3"/>
      <c r="N22282" s="3"/>
      <c r="O22282" s="3"/>
      <c r="P22282" s="3"/>
      <c r="Q22282" s="3"/>
      <c r="R22282" s="3"/>
      <c r="S22282" s="3"/>
    </row>
    <row r="22283" spans="5:19" x14ac:dyDescent="0.3">
      <c r="E22283"/>
      <c r="F22283"/>
      <c r="G22283" s="3"/>
      <c r="H22283" s="3"/>
      <c r="I22283" s="3"/>
      <c r="J22283" s="3"/>
      <c r="K22283" s="3"/>
      <c r="L22283" s="3"/>
      <c r="M22283" s="3"/>
      <c r="N22283" s="3"/>
      <c r="O22283" s="3"/>
      <c r="P22283" s="3"/>
      <c r="Q22283" s="3"/>
      <c r="R22283" s="3"/>
      <c r="S22283" s="3"/>
    </row>
    <row r="22284" spans="5:19" x14ac:dyDescent="0.3">
      <c r="E22284"/>
      <c r="F22284"/>
      <c r="G22284" s="3"/>
      <c r="H22284" s="3"/>
      <c r="I22284" s="3"/>
      <c r="J22284" s="3"/>
      <c r="K22284" s="3"/>
      <c r="L22284" s="3"/>
      <c r="M22284" s="3"/>
      <c r="N22284" s="3"/>
      <c r="O22284" s="3"/>
      <c r="P22284" s="3"/>
      <c r="Q22284" s="3"/>
      <c r="R22284" s="3"/>
      <c r="S22284" s="3"/>
    </row>
    <row r="22285" spans="5:19" x14ac:dyDescent="0.3">
      <c r="E22285"/>
      <c r="F22285"/>
      <c r="G22285" s="3"/>
      <c r="H22285" s="3"/>
      <c r="I22285" s="3"/>
      <c r="J22285" s="3"/>
      <c r="K22285" s="3"/>
      <c r="L22285" s="3"/>
      <c r="M22285" s="3"/>
      <c r="N22285" s="3"/>
      <c r="O22285" s="3"/>
      <c r="P22285" s="3"/>
      <c r="Q22285" s="3"/>
      <c r="R22285" s="3"/>
      <c r="S22285" s="3"/>
    </row>
    <row r="22286" spans="5:19" x14ac:dyDescent="0.3">
      <c r="E22286"/>
      <c r="F22286"/>
      <c r="G22286" s="3"/>
      <c r="H22286" s="3"/>
      <c r="I22286" s="3"/>
      <c r="J22286" s="3"/>
      <c r="K22286" s="3"/>
      <c r="L22286" s="3"/>
      <c r="M22286" s="3"/>
      <c r="N22286" s="3"/>
      <c r="O22286" s="3"/>
      <c r="P22286" s="3"/>
      <c r="Q22286" s="3"/>
      <c r="R22286" s="3"/>
      <c r="S22286" s="3"/>
    </row>
    <row r="22287" spans="5:19" x14ac:dyDescent="0.3">
      <c r="E22287"/>
      <c r="F22287"/>
      <c r="G22287" s="3"/>
      <c r="H22287" s="3"/>
      <c r="I22287" s="3"/>
      <c r="J22287" s="3"/>
      <c r="K22287" s="3"/>
      <c r="L22287" s="3"/>
      <c r="M22287" s="3"/>
      <c r="N22287" s="3"/>
      <c r="O22287" s="3"/>
      <c r="P22287" s="3"/>
      <c r="Q22287" s="3"/>
      <c r="R22287" s="3"/>
      <c r="S22287" s="3"/>
    </row>
    <row r="22288" spans="5:19" x14ac:dyDescent="0.3">
      <c r="E22288"/>
      <c r="F22288"/>
      <c r="G22288" s="3"/>
      <c r="H22288" s="3"/>
      <c r="I22288" s="3"/>
      <c r="J22288" s="3"/>
      <c r="K22288" s="3"/>
      <c r="L22288" s="3"/>
      <c r="M22288" s="3"/>
      <c r="N22288" s="3"/>
      <c r="O22288" s="3"/>
      <c r="P22288" s="3"/>
      <c r="Q22288" s="3"/>
      <c r="R22288" s="3"/>
      <c r="S22288" s="3"/>
    </row>
    <row r="22289" spans="5:19" x14ac:dyDescent="0.3">
      <c r="E22289"/>
      <c r="F22289"/>
      <c r="G22289" s="3"/>
      <c r="H22289" s="3"/>
      <c r="I22289" s="3"/>
      <c r="J22289" s="3"/>
      <c r="K22289" s="3"/>
      <c r="L22289" s="3"/>
      <c r="M22289" s="3"/>
      <c r="N22289" s="3"/>
      <c r="O22289" s="3"/>
      <c r="P22289" s="3"/>
      <c r="Q22289" s="3"/>
      <c r="R22289" s="3"/>
      <c r="S22289" s="3"/>
    </row>
    <row r="22290" spans="5:19" x14ac:dyDescent="0.3">
      <c r="E22290"/>
      <c r="F22290"/>
      <c r="G22290" s="3"/>
      <c r="H22290" s="3"/>
      <c r="I22290" s="3"/>
      <c r="J22290" s="3"/>
      <c r="K22290" s="3"/>
      <c r="L22290" s="3"/>
      <c r="M22290" s="3"/>
      <c r="N22290" s="3"/>
      <c r="O22290" s="3"/>
      <c r="P22290" s="3"/>
      <c r="Q22290" s="3"/>
      <c r="R22290" s="3"/>
      <c r="S22290" s="3"/>
    </row>
    <row r="22291" spans="5:19" x14ac:dyDescent="0.3">
      <c r="E22291"/>
      <c r="F22291"/>
      <c r="G22291" s="3"/>
      <c r="H22291" s="3"/>
      <c r="I22291" s="3"/>
      <c r="J22291" s="3"/>
      <c r="K22291" s="3"/>
      <c r="L22291" s="3"/>
      <c r="M22291" s="3"/>
      <c r="N22291" s="3"/>
      <c r="O22291" s="3"/>
      <c r="P22291" s="3"/>
      <c r="Q22291" s="3"/>
      <c r="R22291" s="3"/>
      <c r="S22291" s="3"/>
    </row>
    <row r="22292" spans="5:19" x14ac:dyDescent="0.3">
      <c r="E22292"/>
      <c r="F22292"/>
      <c r="G22292" s="3"/>
      <c r="H22292" s="3"/>
      <c r="I22292" s="3"/>
      <c r="J22292" s="3"/>
      <c r="K22292" s="3"/>
      <c r="L22292" s="3"/>
      <c r="M22292" s="3"/>
      <c r="N22292" s="3"/>
      <c r="O22292" s="3"/>
      <c r="P22292" s="3"/>
      <c r="Q22292" s="3"/>
      <c r="R22292" s="3"/>
      <c r="S22292" s="3"/>
    </row>
    <row r="22293" spans="5:19" x14ac:dyDescent="0.3">
      <c r="E22293"/>
      <c r="F22293"/>
      <c r="G22293" s="3"/>
      <c r="H22293" s="3"/>
      <c r="I22293" s="3"/>
      <c r="J22293" s="3"/>
      <c r="K22293" s="3"/>
      <c r="L22293" s="3"/>
      <c r="M22293" s="3"/>
      <c r="N22293" s="3"/>
      <c r="O22293" s="3"/>
      <c r="P22293" s="3"/>
      <c r="Q22293" s="3"/>
      <c r="R22293" s="3"/>
      <c r="S22293" s="3"/>
    </row>
    <row r="22294" spans="5:19" x14ac:dyDescent="0.3">
      <c r="E22294"/>
      <c r="F22294"/>
      <c r="G22294" s="3"/>
      <c r="H22294" s="3"/>
      <c r="I22294" s="3"/>
      <c r="J22294" s="3"/>
      <c r="K22294" s="3"/>
      <c r="L22294" s="3"/>
      <c r="M22294" s="3"/>
      <c r="N22294" s="3"/>
      <c r="O22294" s="3"/>
      <c r="P22294" s="3"/>
      <c r="Q22294" s="3"/>
      <c r="R22294" s="3"/>
      <c r="S22294" s="3"/>
    </row>
    <row r="22295" spans="5:19" x14ac:dyDescent="0.3">
      <c r="E22295"/>
      <c r="F22295"/>
      <c r="G22295" s="3"/>
      <c r="H22295" s="3"/>
      <c r="I22295" s="3"/>
      <c r="J22295" s="3"/>
      <c r="K22295" s="3"/>
      <c r="L22295" s="3"/>
      <c r="M22295" s="3"/>
      <c r="N22295" s="3"/>
      <c r="O22295" s="3"/>
      <c r="P22295" s="3"/>
      <c r="Q22295" s="3"/>
      <c r="R22295" s="3"/>
      <c r="S22295" s="3"/>
    </row>
    <row r="22296" spans="5:19" x14ac:dyDescent="0.3">
      <c r="E22296"/>
      <c r="F22296"/>
      <c r="G22296" s="3"/>
      <c r="H22296" s="3"/>
      <c r="I22296" s="3"/>
      <c r="J22296" s="3"/>
      <c r="K22296" s="3"/>
      <c r="L22296" s="3"/>
      <c r="M22296" s="3"/>
      <c r="N22296" s="3"/>
      <c r="O22296" s="3"/>
      <c r="P22296" s="3"/>
      <c r="Q22296" s="3"/>
      <c r="R22296" s="3"/>
      <c r="S22296" s="3"/>
    </row>
    <row r="22297" spans="5:19" x14ac:dyDescent="0.3">
      <c r="E22297"/>
      <c r="F22297"/>
      <c r="G22297" s="3"/>
      <c r="H22297" s="3"/>
      <c r="I22297" s="3"/>
      <c r="J22297" s="3"/>
      <c r="K22297" s="3"/>
      <c r="L22297" s="3"/>
      <c r="M22297" s="3"/>
      <c r="N22297" s="3"/>
      <c r="O22297" s="3"/>
      <c r="P22297" s="3"/>
      <c r="Q22297" s="3"/>
      <c r="R22297" s="3"/>
      <c r="S22297" s="3"/>
    </row>
    <row r="22298" spans="5:19" x14ac:dyDescent="0.3">
      <c r="E22298"/>
      <c r="F22298"/>
      <c r="G22298" s="3"/>
      <c r="H22298" s="3"/>
      <c r="I22298" s="3"/>
      <c r="J22298" s="3"/>
      <c r="K22298" s="3"/>
      <c r="L22298" s="3"/>
      <c r="M22298" s="3"/>
      <c r="N22298" s="3"/>
      <c r="O22298" s="3"/>
      <c r="P22298" s="3"/>
      <c r="Q22298" s="3"/>
      <c r="R22298" s="3"/>
      <c r="S22298" s="3"/>
    </row>
    <row r="22299" spans="5:19" x14ac:dyDescent="0.3">
      <c r="E22299"/>
      <c r="F22299"/>
      <c r="G22299" s="3"/>
      <c r="H22299" s="3"/>
      <c r="I22299" s="3"/>
      <c r="J22299" s="3"/>
      <c r="K22299" s="3"/>
      <c r="L22299" s="3"/>
      <c r="M22299" s="3"/>
      <c r="N22299" s="3"/>
      <c r="O22299" s="3"/>
      <c r="P22299" s="3"/>
      <c r="Q22299" s="3"/>
      <c r="R22299" s="3"/>
      <c r="S22299" s="3"/>
    </row>
    <row r="22300" spans="5:19" x14ac:dyDescent="0.3">
      <c r="E22300"/>
      <c r="F22300"/>
      <c r="G22300" s="3"/>
      <c r="H22300" s="3"/>
      <c r="I22300" s="3"/>
      <c r="J22300" s="3"/>
      <c r="K22300" s="3"/>
      <c r="L22300" s="3"/>
      <c r="M22300" s="3"/>
      <c r="N22300" s="3"/>
      <c r="O22300" s="3"/>
      <c r="P22300" s="3"/>
      <c r="Q22300" s="3"/>
      <c r="R22300" s="3"/>
      <c r="S22300" s="3"/>
    </row>
    <row r="22301" spans="5:19" x14ac:dyDescent="0.3">
      <c r="E22301"/>
      <c r="F22301"/>
      <c r="G22301" s="3"/>
      <c r="H22301" s="3"/>
      <c r="I22301" s="3"/>
      <c r="J22301" s="3"/>
      <c r="K22301" s="3"/>
      <c r="L22301" s="3"/>
      <c r="M22301" s="3"/>
      <c r="N22301" s="3"/>
      <c r="O22301" s="3"/>
      <c r="P22301" s="3"/>
      <c r="Q22301" s="3"/>
      <c r="R22301" s="3"/>
      <c r="S22301" s="3"/>
    </row>
    <row r="22302" spans="5:19" x14ac:dyDescent="0.3">
      <c r="E22302"/>
      <c r="F22302"/>
      <c r="G22302" s="3"/>
      <c r="H22302" s="3"/>
      <c r="I22302" s="3"/>
      <c r="J22302" s="3"/>
      <c r="K22302" s="3"/>
      <c r="L22302" s="3"/>
      <c r="M22302" s="3"/>
      <c r="N22302" s="3"/>
      <c r="O22302" s="3"/>
      <c r="P22302" s="3"/>
      <c r="Q22302" s="3"/>
      <c r="R22302" s="3"/>
      <c r="S22302" s="3"/>
    </row>
    <row r="22303" spans="5:19" x14ac:dyDescent="0.3">
      <c r="E22303"/>
      <c r="F22303"/>
      <c r="G22303" s="3"/>
      <c r="H22303" s="3"/>
      <c r="I22303" s="3"/>
      <c r="J22303" s="3"/>
      <c r="K22303" s="3"/>
      <c r="L22303" s="3"/>
      <c r="M22303" s="3"/>
      <c r="N22303" s="3"/>
      <c r="O22303" s="3"/>
      <c r="P22303" s="3"/>
      <c r="Q22303" s="3"/>
      <c r="R22303" s="3"/>
      <c r="S22303" s="3"/>
    </row>
    <row r="22304" spans="5:19" x14ac:dyDescent="0.3">
      <c r="E22304"/>
      <c r="F22304"/>
      <c r="G22304" s="3"/>
      <c r="H22304" s="3"/>
      <c r="I22304" s="3"/>
      <c r="J22304" s="3"/>
      <c r="K22304" s="3"/>
      <c r="L22304" s="3"/>
      <c r="M22304" s="3"/>
      <c r="N22304" s="3"/>
      <c r="O22304" s="3"/>
      <c r="P22304" s="3"/>
      <c r="Q22304" s="3"/>
      <c r="R22304" s="3"/>
      <c r="S22304" s="3"/>
    </row>
    <row r="22305" spans="5:19" x14ac:dyDescent="0.3">
      <c r="E22305"/>
      <c r="F22305"/>
      <c r="G22305" s="3"/>
      <c r="H22305" s="3"/>
      <c r="I22305" s="3"/>
      <c r="J22305" s="3"/>
      <c r="K22305" s="3"/>
      <c r="L22305" s="3"/>
      <c r="M22305" s="3"/>
      <c r="N22305" s="3"/>
      <c r="O22305" s="3"/>
      <c r="P22305" s="3"/>
      <c r="Q22305" s="3"/>
      <c r="R22305" s="3"/>
      <c r="S22305" s="3"/>
    </row>
    <row r="22306" spans="5:19" x14ac:dyDescent="0.3">
      <c r="E22306"/>
      <c r="F22306"/>
      <c r="G22306" s="3"/>
      <c r="H22306" s="3"/>
      <c r="I22306" s="3"/>
      <c r="J22306" s="3"/>
      <c r="K22306" s="3"/>
      <c r="L22306" s="3"/>
      <c r="M22306" s="3"/>
      <c r="N22306" s="3"/>
      <c r="O22306" s="3"/>
      <c r="P22306" s="3"/>
      <c r="Q22306" s="3"/>
      <c r="R22306" s="3"/>
      <c r="S22306" s="3"/>
    </row>
    <row r="22307" spans="5:19" x14ac:dyDescent="0.3">
      <c r="E22307"/>
      <c r="F22307"/>
      <c r="G22307" s="3"/>
      <c r="H22307" s="3"/>
      <c r="I22307" s="3"/>
      <c r="J22307" s="3"/>
      <c r="K22307" s="3"/>
      <c r="L22307" s="3"/>
      <c r="M22307" s="3"/>
      <c r="N22307" s="3"/>
      <c r="O22307" s="3"/>
      <c r="P22307" s="3"/>
      <c r="Q22307" s="3"/>
      <c r="R22307" s="3"/>
      <c r="S22307" s="3"/>
    </row>
    <row r="22308" spans="5:19" x14ac:dyDescent="0.3">
      <c r="E22308"/>
      <c r="F22308"/>
      <c r="G22308" s="3"/>
      <c r="H22308" s="3"/>
      <c r="I22308" s="3"/>
      <c r="J22308" s="3"/>
      <c r="K22308" s="3"/>
      <c r="L22308" s="3"/>
      <c r="M22308" s="3"/>
      <c r="N22308" s="3"/>
      <c r="O22308" s="3"/>
      <c r="P22308" s="3"/>
      <c r="Q22308" s="3"/>
      <c r="R22308" s="3"/>
      <c r="S22308" s="3"/>
    </row>
    <row r="22309" spans="5:19" x14ac:dyDescent="0.3">
      <c r="E22309"/>
      <c r="F22309"/>
      <c r="G22309" s="3"/>
      <c r="H22309" s="3"/>
      <c r="I22309" s="3"/>
      <c r="J22309" s="3"/>
      <c r="K22309" s="3"/>
      <c r="L22309" s="3"/>
      <c r="M22309" s="3"/>
      <c r="N22309" s="3"/>
      <c r="O22309" s="3"/>
      <c r="P22309" s="3"/>
      <c r="Q22309" s="3"/>
      <c r="R22309" s="3"/>
      <c r="S22309" s="3"/>
    </row>
    <row r="22310" spans="5:19" x14ac:dyDescent="0.3">
      <c r="E22310"/>
      <c r="F22310"/>
      <c r="G22310" s="3"/>
      <c r="H22310" s="3"/>
      <c r="I22310" s="3"/>
      <c r="J22310" s="3"/>
      <c r="K22310" s="3"/>
      <c r="L22310" s="3"/>
      <c r="M22310" s="3"/>
      <c r="N22310" s="3"/>
      <c r="O22310" s="3"/>
      <c r="P22310" s="3"/>
      <c r="Q22310" s="3"/>
      <c r="R22310" s="3"/>
      <c r="S22310" s="3"/>
    </row>
    <row r="22311" spans="5:19" x14ac:dyDescent="0.3">
      <c r="E22311"/>
      <c r="F22311"/>
      <c r="G22311" s="3"/>
      <c r="H22311" s="3"/>
      <c r="I22311" s="3"/>
      <c r="J22311" s="3"/>
      <c r="K22311" s="3"/>
      <c r="L22311" s="3"/>
      <c r="M22311" s="3"/>
      <c r="N22311" s="3"/>
      <c r="O22311" s="3"/>
      <c r="P22311" s="3"/>
      <c r="Q22311" s="3"/>
      <c r="R22311" s="3"/>
      <c r="S22311" s="3"/>
    </row>
    <row r="22312" spans="5:19" x14ac:dyDescent="0.3">
      <c r="E22312"/>
      <c r="F22312"/>
      <c r="G22312" s="3"/>
      <c r="H22312" s="3"/>
      <c r="I22312" s="3"/>
      <c r="J22312" s="3"/>
      <c r="K22312" s="3"/>
      <c r="L22312" s="3"/>
      <c r="M22312" s="3"/>
      <c r="N22312" s="3"/>
      <c r="O22312" s="3"/>
      <c r="P22312" s="3"/>
      <c r="Q22312" s="3"/>
      <c r="R22312" s="3"/>
      <c r="S22312" s="3"/>
    </row>
    <row r="22313" spans="5:19" x14ac:dyDescent="0.3">
      <c r="E22313"/>
      <c r="F22313"/>
      <c r="G22313" s="3"/>
      <c r="H22313" s="3"/>
      <c r="I22313" s="3"/>
      <c r="J22313" s="3"/>
      <c r="K22313" s="3"/>
      <c r="L22313" s="3"/>
      <c r="M22313" s="3"/>
      <c r="N22313" s="3"/>
      <c r="O22313" s="3"/>
      <c r="P22313" s="3"/>
      <c r="Q22313" s="3"/>
      <c r="R22313" s="3"/>
      <c r="S22313" s="3"/>
    </row>
    <row r="22314" spans="5:19" x14ac:dyDescent="0.3">
      <c r="E22314"/>
      <c r="F22314"/>
      <c r="G22314" s="3"/>
      <c r="H22314" s="3"/>
      <c r="I22314" s="3"/>
      <c r="J22314" s="3"/>
      <c r="K22314" s="3"/>
      <c r="L22314" s="3"/>
      <c r="M22314" s="3"/>
      <c r="N22314" s="3"/>
      <c r="O22314" s="3"/>
      <c r="P22314" s="3"/>
      <c r="Q22314" s="3"/>
      <c r="R22314" s="3"/>
      <c r="S22314" s="3"/>
    </row>
    <row r="22315" spans="5:19" x14ac:dyDescent="0.3">
      <c r="E22315"/>
      <c r="F22315"/>
      <c r="G22315" s="3"/>
      <c r="H22315" s="3"/>
      <c r="I22315" s="3"/>
      <c r="J22315" s="3"/>
      <c r="K22315" s="3"/>
      <c r="L22315" s="3"/>
      <c r="M22315" s="3"/>
      <c r="N22315" s="3"/>
      <c r="O22315" s="3"/>
      <c r="P22315" s="3"/>
      <c r="Q22315" s="3"/>
      <c r="R22315" s="3"/>
      <c r="S22315" s="3"/>
    </row>
    <row r="22316" spans="5:19" x14ac:dyDescent="0.3">
      <c r="E22316"/>
      <c r="F22316"/>
      <c r="G22316" s="3"/>
      <c r="H22316" s="3"/>
      <c r="I22316" s="3"/>
      <c r="J22316" s="3"/>
      <c r="K22316" s="3"/>
      <c r="L22316" s="3"/>
      <c r="M22316" s="3"/>
      <c r="N22316" s="3"/>
      <c r="O22316" s="3"/>
      <c r="P22316" s="3"/>
      <c r="Q22316" s="3"/>
      <c r="R22316" s="3"/>
      <c r="S22316" s="3"/>
    </row>
    <row r="22317" spans="5:19" x14ac:dyDescent="0.3">
      <c r="E22317"/>
      <c r="F22317"/>
      <c r="G22317" s="3"/>
      <c r="H22317" s="3"/>
      <c r="I22317" s="3"/>
      <c r="J22317" s="3"/>
      <c r="K22317" s="3"/>
      <c r="L22317" s="3"/>
      <c r="M22317" s="3"/>
      <c r="N22317" s="3"/>
      <c r="O22317" s="3"/>
      <c r="P22317" s="3"/>
      <c r="Q22317" s="3"/>
      <c r="R22317" s="3"/>
      <c r="S22317" s="3"/>
    </row>
    <row r="22318" spans="5:19" x14ac:dyDescent="0.3">
      <c r="E22318"/>
      <c r="F22318"/>
      <c r="G22318" s="3"/>
      <c r="H22318" s="3"/>
      <c r="I22318" s="3"/>
      <c r="J22318" s="3"/>
      <c r="K22318" s="3"/>
      <c r="L22318" s="3"/>
      <c r="M22318" s="3"/>
      <c r="N22318" s="3"/>
      <c r="O22318" s="3"/>
      <c r="P22318" s="3"/>
      <c r="Q22318" s="3"/>
      <c r="R22318" s="3"/>
      <c r="S22318" s="3"/>
    </row>
    <row r="22319" spans="5:19" x14ac:dyDescent="0.3">
      <c r="E22319"/>
      <c r="F22319"/>
      <c r="G22319" s="3"/>
      <c r="H22319" s="3"/>
      <c r="I22319" s="3"/>
      <c r="J22319" s="3"/>
      <c r="K22319" s="3"/>
      <c r="L22319" s="3"/>
      <c r="M22319" s="3"/>
      <c r="N22319" s="3"/>
      <c r="O22319" s="3"/>
      <c r="P22319" s="3"/>
      <c r="Q22319" s="3"/>
      <c r="R22319" s="3"/>
      <c r="S22319" s="3"/>
    </row>
    <row r="22320" spans="5:19" x14ac:dyDescent="0.3">
      <c r="E22320"/>
      <c r="F22320"/>
      <c r="G22320" s="3"/>
      <c r="H22320" s="3"/>
      <c r="I22320" s="3"/>
      <c r="J22320" s="3"/>
      <c r="K22320" s="3"/>
      <c r="L22320" s="3"/>
      <c r="M22320" s="3"/>
      <c r="N22320" s="3"/>
      <c r="O22320" s="3"/>
      <c r="P22320" s="3"/>
      <c r="Q22320" s="3"/>
      <c r="R22320" s="3"/>
      <c r="S22320" s="3"/>
    </row>
    <row r="22321" spans="5:19" x14ac:dyDescent="0.3">
      <c r="E22321"/>
      <c r="F22321"/>
      <c r="G22321" s="3"/>
      <c r="H22321" s="3"/>
      <c r="I22321" s="3"/>
      <c r="J22321" s="3"/>
      <c r="K22321" s="3"/>
      <c r="L22321" s="3"/>
      <c r="M22321" s="3"/>
      <c r="N22321" s="3"/>
      <c r="O22321" s="3"/>
      <c r="P22321" s="3"/>
      <c r="Q22321" s="3"/>
      <c r="R22321" s="3"/>
      <c r="S22321" s="3"/>
    </row>
    <row r="22322" spans="5:19" x14ac:dyDescent="0.3">
      <c r="E22322"/>
      <c r="F22322"/>
      <c r="G22322" s="3"/>
      <c r="H22322" s="3"/>
      <c r="I22322" s="3"/>
      <c r="J22322" s="3"/>
      <c r="K22322" s="3"/>
      <c r="L22322" s="3"/>
      <c r="M22322" s="3"/>
      <c r="N22322" s="3"/>
      <c r="O22322" s="3"/>
      <c r="P22322" s="3"/>
      <c r="Q22322" s="3"/>
      <c r="R22322" s="3"/>
      <c r="S22322" s="3"/>
    </row>
    <row r="22323" spans="5:19" x14ac:dyDescent="0.3">
      <c r="E22323"/>
      <c r="F22323"/>
      <c r="G22323" s="3"/>
      <c r="H22323" s="3"/>
      <c r="I22323" s="3"/>
      <c r="J22323" s="3"/>
      <c r="K22323" s="3"/>
      <c r="L22323" s="3"/>
      <c r="M22323" s="3"/>
      <c r="N22323" s="3"/>
      <c r="O22323" s="3"/>
      <c r="P22323" s="3"/>
      <c r="Q22323" s="3"/>
      <c r="R22323" s="3"/>
      <c r="S22323" s="3"/>
    </row>
    <row r="22324" spans="5:19" x14ac:dyDescent="0.3">
      <c r="E22324"/>
      <c r="F22324"/>
      <c r="G22324" s="3"/>
      <c r="H22324" s="3"/>
      <c r="I22324" s="3"/>
      <c r="J22324" s="3"/>
      <c r="K22324" s="3"/>
      <c r="L22324" s="3"/>
      <c r="M22324" s="3"/>
      <c r="N22324" s="3"/>
      <c r="O22324" s="3"/>
      <c r="P22324" s="3"/>
      <c r="Q22324" s="3"/>
      <c r="R22324" s="3"/>
      <c r="S22324" s="3"/>
    </row>
    <row r="22325" spans="5:19" x14ac:dyDescent="0.3">
      <c r="E22325"/>
      <c r="F22325"/>
      <c r="G22325" s="3"/>
      <c r="H22325" s="3"/>
      <c r="I22325" s="3"/>
      <c r="J22325" s="3"/>
      <c r="K22325" s="3"/>
      <c r="L22325" s="3"/>
      <c r="M22325" s="3"/>
      <c r="N22325" s="3"/>
      <c r="O22325" s="3"/>
      <c r="P22325" s="3"/>
      <c r="Q22325" s="3"/>
      <c r="R22325" s="3"/>
      <c r="S22325" s="3"/>
    </row>
    <row r="22326" spans="5:19" x14ac:dyDescent="0.3">
      <c r="E22326"/>
      <c r="F22326"/>
      <c r="G22326" s="3"/>
      <c r="H22326" s="3"/>
      <c r="I22326" s="3"/>
      <c r="J22326" s="3"/>
      <c r="K22326" s="3"/>
      <c r="L22326" s="3"/>
      <c r="M22326" s="3"/>
      <c r="N22326" s="3"/>
      <c r="O22326" s="3"/>
      <c r="P22326" s="3"/>
      <c r="Q22326" s="3"/>
      <c r="R22326" s="3"/>
      <c r="S22326" s="3"/>
    </row>
    <row r="22327" spans="5:19" x14ac:dyDescent="0.3">
      <c r="E22327"/>
      <c r="F22327"/>
      <c r="G22327" s="3"/>
      <c r="H22327" s="3"/>
      <c r="I22327" s="3"/>
      <c r="J22327" s="3"/>
      <c r="K22327" s="3"/>
      <c r="L22327" s="3"/>
      <c r="M22327" s="3"/>
      <c r="N22327" s="3"/>
      <c r="O22327" s="3"/>
      <c r="P22327" s="3"/>
      <c r="Q22327" s="3"/>
      <c r="R22327" s="3"/>
      <c r="S22327" s="3"/>
    </row>
    <row r="22328" spans="5:19" x14ac:dyDescent="0.3">
      <c r="E22328"/>
      <c r="F22328"/>
      <c r="G22328" s="3"/>
      <c r="H22328" s="3"/>
      <c r="I22328" s="3"/>
      <c r="J22328" s="3"/>
      <c r="K22328" s="3"/>
      <c r="L22328" s="3"/>
      <c r="M22328" s="3"/>
      <c r="N22328" s="3"/>
      <c r="O22328" s="3"/>
      <c r="P22328" s="3"/>
      <c r="Q22328" s="3"/>
      <c r="R22328" s="3"/>
      <c r="S22328" s="3"/>
    </row>
    <row r="22329" spans="5:19" x14ac:dyDescent="0.3">
      <c r="E22329"/>
      <c r="F22329"/>
      <c r="G22329" s="3"/>
      <c r="H22329" s="3"/>
      <c r="I22329" s="3"/>
      <c r="J22329" s="3"/>
      <c r="K22329" s="3"/>
      <c r="L22329" s="3"/>
      <c r="M22329" s="3"/>
      <c r="N22329" s="3"/>
      <c r="O22329" s="3"/>
      <c r="P22329" s="3"/>
      <c r="Q22329" s="3"/>
      <c r="R22329" s="3"/>
      <c r="S22329" s="3"/>
    </row>
    <row r="22330" spans="5:19" x14ac:dyDescent="0.3">
      <c r="E22330"/>
      <c r="F22330"/>
      <c r="G22330" s="3"/>
      <c r="H22330" s="3"/>
      <c r="I22330" s="3"/>
      <c r="J22330" s="3"/>
      <c r="K22330" s="3"/>
      <c r="L22330" s="3"/>
      <c r="M22330" s="3"/>
      <c r="N22330" s="3"/>
      <c r="O22330" s="3"/>
      <c r="P22330" s="3"/>
      <c r="Q22330" s="3"/>
      <c r="R22330" s="3"/>
      <c r="S22330" s="3"/>
    </row>
    <row r="22331" spans="5:19" x14ac:dyDescent="0.3">
      <c r="E22331"/>
      <c r="F22331"/>
      <c r="G22331" s="3"/>
      <c r="H22331" s="3"/>
      <c r="I22331" s="3"/>
      <c r="J22331" s="3"/>
      <c r="K22331" s="3"/>
      <c r="L22331" s="3"/>
      <c r="M22331" s="3"/>
      <c r="N22331" s="3"/>
      <c r="O22331" s="3"/>
      <c r="P22331" s="3"/>
      <c r="Q22331" s="3"/>
      <c r="R22331" s="3"/>
      <c r="S22331" s="3"/>
    </row>
    <row r="22332" spans="5:19" x14ac:dyDescent="0.3">
      <c r="E22332"/>
      <c r="F22332"/>
      <c r="G22332" s="3"/>
      <c r="H22332" s="3"/>
      <c r="I22332" s="3"/>
      <c r="J22332" s="3"/>
      <c r="K22332" s="3"/>
      <c r="L22332" s="3"/>
      <c r="M22332" s="3"/>
      <c r="N22332" s="3"/>
      <c r="O22332" s="3"/>
      <c r="P22332" s="3"/>
      <c r="Q22332" s="3"/>
      <c r="R22332" s="3"/>
      <c r="S22332" s="3"/>
    </row>
    <row r="22333" spans="5:19" x14ac:dyDescent="0.3">
      <c r="E22333"/>
      <c r="F22333"/>
      <c r="G22333" s="3"/>
      <c r="H22333" s="3"/>
      <c r="I22333" s="3"/>
      <c r="J22333" s="3"/>
      <c r="K22333" s="3"/>
      <c r="L22333" s="3"/>
      <c r="M22333" s="3"/>
      <c r="N22333" s="3"/>
      <c r="O22333" s="3"/>
      <c r="P22333" s="3"/>
      <c r="Q22333" s="3"/>
      <c r="R22333" s="3"/>
      <c r="S22333" s="3"/>
    </row>
    <row r="22334" spans="5:19" x14ac:dyDescent="0.3">
      <c r="E22334"/>
      <c r="F22334"/>
      <c r="G22334" s="3"/>
      <c r="H22334" s="3"/>
      <c r="I22334" s="3"/>
      <c r="J22334" s="3"/>
      <c r="K22334" s="3"/>
      <c r="L22334" s="3"/>
      <c r="M22334" s="3"/>
      <c r="N22334" s="3"/>
      <c r="O22334" s="3"/>
      <c r="P22334" s="3"/>
      <c r="Q22334" s="3"/>
      <c r="R22334" s="3"/>
      <c r="S22334" s="3"/>
    </row>
    <row r="22335" spans="5:19" x14ac:dyDescent="0.3">
      <c r="E22335"/>
      <c r="F22335"/>
      <c r="G22335" s="3"/>
      <c r="H22335" s="3"/>
      <c r="I22335" s="3"/>
      <c r="J22335" s="3"/>
      <c r="K22335" s="3"/>
      <c r="L22335" s="3"/>
      <c r="M22335" s="3"/>
      <c r="N22335" s="3"/>
      <c r="O22335" s="3"/>
      <c r="P22335" s="3"/>
      <c r="Q22335" s="3"/>
      <c r="R22335" s="3"/>
      <c r="S22335" s="3"/>
    </row>
    <row r="22336" spans="5:19" x14ac:dyDescent="0.3">
      <c r="E22336"/>
      <c r="F22336"/>
      <c r="G22336" s="3"/>
      <c r="H22336" s="3"/>
      <c r="I22336" s="3"/>
      <c r="J22336" s="3"/>
      <c r="K22336" s="3"/>
      <c r="L22336" s="3"/>
      <c r="M22336" s="3"/>
      <c r="N22336" s="3"/>
      <c r="O22336" s="3"/>
      <c r="P22336" s="3"/>
      <c r="Q22336" s="3"/>
      <c r="R22336" s="3"/>
      <c r="S22336" s="3"/>
    </row>
    <row r="22337" spans="5:19" x14ac:dyDescent="0.3">
      <c r="E22337"/>
      <c r="F22337"/>
      <c r="G22337" s="3"/>
      <c r="H22337" s="3"/>
      <c r="I22337" s="3"/>
      <c r="J22337" s="3"/>
      <c r="K22337" s="3"/>
      <c r="L22337" s="3"/>
      <c r="M22337" s="3"/>
      <c r="N22337" s="3"/>
      <c r="O22337" s="3"/>
      <c r="P22337" s="3"/>
      <c r="Q22337" s="3"/>
      <c r="R22337" s="3"/>
      <c r="S22337" s="3"/>
    </row>
    <row r="22338" spans="5:19" x14ac:dyDescent="0.3">
      <c r="E22338"/>
      <c r="F22338"/>
      <c r="G22338" s="3"/>
      <c r="H22338" s="3"/>
      <c r="I22338" s="3"/>
      <c r="J22338" s="3"/>
      <c r="K22338" s="3"/>
      <c r="L22338" s="3"/>
      <c r="M22338" s="3"/>
      <c r="N22338" s="3"/>
      <c r="O22338" s="3"/>
      <c r="P22338" s="3"/>
      <c r="Q22338" s="3"/>
      <c r="R22338" s="3"/>
      <c r="S22338" s="3"/>
    </row>
    <row r="22339" spans="5:19" x14ac:dyDescent="0.3">
      <c r="E22339"/>
      <c r="F22339"/>
      <c r="G22339" s="3"/>
      <c r="H22339" s="3"/>
      <c r="I22339" s="3"/>
      <c r="J22339" s="3"/>
      <c r="K22339" s="3"/>
      <c r="L22339" s="3"/>
      <c r="M22339" s="3"/>
      <c r="N22339" s="3"/>
      <c r="O22339" s="3"/>
      <c r="P22339" s="3"/>
      <c r="Q22339" s="3"/>
      <c r="R22339" s="3"/>
      <c r="S22339" s="3"/>
    </row>
    <row r="22340" spans="5:19" x14ac:dyDescent="0.3">
      <c r="E22340"/>
      <c r="F22340"/>
      <c r="G22340" s="3"/>
      <c r="H22340" s="3"/>
      <c r="I22340" s="3"/>
      <c r="J22340" s="3"/>
      <c r="K22340" s="3"/>
      <c r="L22340" s="3"/>
      <c r="M22340" s="3"/>
      <c r="N22340" s="3"/>
      <c r="O22340" s="3"/>
      <c r="P22340" s="3"/>
      <c r="Q22340" s="3"/>
      <c r="R22340" s="3"/>
      <c r="S22340" s="3"/>
    </row>
    <row r="22341" spans="5:19" x14ac:dyDescent="0.3">
      <c r="E22341"/>
      <c r="F22341"/>
      <c r="G22341" s="3"/>
      <c r="H22341" s="3"/>
      <c r="I22341" s="3"/>
      <c r="J22341" s="3"/>
      <c r="K22341" s="3"/>
      <c r="L22341" s="3"/>
      <c r="M22341" s="3"/>
      <c r="N22341" s="3"/>
      <c r="O22341" s="3"/>
      <c r="P22341" s="3"/>
      <c r="Q22341" s="3"/>
      <c r="R22341" s="3"/>
      <c r="S22341" s="3"/>
    </row>
    <row r="22342" spans="5:19" x14ac:dyDescent="0.3">
      <c r="E22342"/>
      <c r="F22342"/>
      <c r="G22342" s="3"/>
      <c r="H22342" s="3"/>
      <c r="I22342" s="3"/>
      <c r="J22342" s="3"/>
      <c r="K22342" s="3"/>
      <c r="L22342" s="3"/>
      <c r="M22342" s="3"/>
      <c r="N22342" s="3"/>
      <c r="O22342" s="3"/>
      <c r="P22342" s="3"/>
      <c r="Q22342" s="3"/>
      <c r="R22342" s="3"/>
      <c r="S22342" s="3"/>
    </row>
    <row r="22343" spans="5:19" x14ac:dyDescent="0.3">
      <c r="E22343"/>
      <c r="F22343"/>
      <c r="G22343" s="3"/>
      <c r="H22343" s="3"/>
      <c r="I22343" s="3"/>
      <c r="J22343" s="3"/>
      <c r="K22343" s="3"/>
      <c r="L22343" s="3"/>
      <c r="M22343" s="3"/>
      <c r="N22343" s="3"/>
      <c r="O22343" s="3"/>
      <c r="P22343" s="3"/>
      <c r="Q22343" s="3"/>
      <c r="R22343" s="3"/>
      <c r="S22343" s="3"/>
    </row>
    <row r="22344" spans="5:19" x14ac:dyDescent="0.3">
      <c r="E22344"/>
      <c r="F22344"/>
      <c r="G22344" s="3"/>
      <c r="H22344" s="3"/>
      <c r="I22344" s="3"/>
      <c r="J22344" s="3"/>
      <c r="K22344" s="3"/>
      <c r="L22344" s="3"/>
      <c r="M22344" s="3"/>
      <c r="N22344" s="3"/>
      <c r="O22344" s="3"/>
      <c r="P22344" s="3"/>
      <c r="Q22344" s="3"/>
      <c r="R22344" s="3"/>
      <c r="S22344" s="3"/>
    </row>
    <row r="22345" spans="5:19" x14ac:dyDescent="0.3">
      <c r="E22345"/>
      <c r="F22345"/>
      <c r="G22345" s="3"/>
      <c r="H22345" s="3"/>
      <c r="I22345" s="3"/>
      <c r="J22345" s="3"/>
      <c r="K22345" s="3"/>
      <c r="L22345" s="3"/>
      <c r="M22345" s="3"/>
      <c r="N22345" s="3"/>
      <c r="O22345" s="3"/>
      <c r="P22345" s="3"/>
      <c r="Q22345" s="3"/>
      <c r="R22345" s="3"/>
      <c r="S22345" s="3"/>
    </row>
    <row r="22346" spans="5:19" x14ac:dyDescent="0.3">
      <c r="E22346"/>
      <c r="F22346"/>
      <c r="G22346" s="3"/>
      <c r="H22346" s="3"/>
      <c r="I22346" s="3"/>
      <c r="J22346" s="3"/>
      <c r="K22346" s="3"/>
      <c r="L22346" s="3"/>
      <c r="M22346" s="3"/>
      <c r="N22346" s="3"/>
      <c r="O22346" s="3"/>
      <c r="P22346" s="3"/>
      <c r="Q22346" s="3"/>
      <c r="R22346" s="3"/>
      <c r="S22346" s="3"/>
    </row>
    <row r="22347" spans="5:19" x14ac:dyDescent="0.3">
      <c r="E22347"/>
      <c r="F22347"/>
      <c r="G22347" s="3"/>
      <c r="H22347" s="3"/>
      <c r="I22347" s="3"/>
      <c r="J22347" s="3"/>
      <c r="K22347" s="3"/>
      <c r="L22347" s="3"/>
      <c r="M22347" s="3"/>
      <c r="N22347" s="3"/>
      <c r="O22347" s="3"/>
      <c r="P22347" s="3"/>
      <c r="Q22347" s="3"/>
      <c r="R22347" s="3"/>
      <c r="S22347" s="3"/>
    </row>
    <row r="22348" spans="5:19" x14ac:dyDescent="0.3">
      <c r="E22348"/>
      <c r="F22348"/>
      <c r="G22348" s="3"/>
      <c r="H22348" s="3"/>
      <c r="I22348" s="3"/>
      <c r="J22348" s="3"/>
      <c r="K22348" s="3"/>
      <c r="L22348" s="3"/>
      <c r="M22348" s="3"/>
      <c r="N22348" s="3"/>
      <c r="O22348" s="3"/>
      <c r="P22348" s="3"/>
      <c r="Q22348" s="3"/>
      <c r="R22348" s="3"/>
      <c r="S22348" s="3"/>
    </row>
    <row r="22349" spans="5:19" x14ac:dyDescent="0.3">
      <c r="E22349"/>
      <c r="F22349"/>
      <c r="G22349" s="3"/>
      <c r="H22349" s="3"/>
      <c r="I22349" s="3"/>
      <c r="J22349" s="3"/>
      <c r="K22349" s="3"/>
      <c r="L22349" s="3"/>
      <c r="M22349" s="3"/>
      <c r="N22349" s="3"/>
      <c r="O22349" s="3"/>
      <c r="P22349" s="3"/>
      <c r="Q22349" s="3"/>
      <c r="R22349" s="3"/>
      <c r="S22349" s="3"/>
    </row>
    <row r="22350" spans="5:19" x14ac:dyDescent="0.3">
      <c r="E22350"/>
      <c r="F22350"/>
      <c r="G22350" s="3"/>
      <c r="H22350" s="3"/>
      <c r="I22350" s="3"/>
      <c r="J22350" s="3"/>
      <c r="K22350" s="3"/>
      <c r="L22350" s="3"/>
      <c r="M22350" s="3"/>
      <c r="N22350" s="3"/>
      <c r="O22350" s="3"/>
      <c r="P22350" s="3"/>
      <c r="Q22350" s="3"/>
      <c r="R22350" s="3"/>
      <c r="S22350" s="3"/>
    </row>
    <row r="22351" spans="5:19" x14ac:dyDescent="0.3">
      <c r="E22351"/>
      <c r="F22351"/>
      <c r="G22351" s="3"/>
      <c r="H22351" s="3"/>
      <c r="I22351" s="3"/>
      <c r="J22351" s="3"/>
      <c r="K22351" s="3"/>
      <c r="L22351" s="3"/>
      <c r="M22351" s="3"/>
      <c r="N22351" s="3"/>
      <c r="O22351" s="3"/>
      <c r="P22351" s="3"/>
      <c r="Q22351" s="3"/>
      <c r="R22351" s="3"/>
      <c r="S22351" s="3"/>
    </row>
    <row r="22352" spans="5:19" x14ac:dyDescent="0.3">
      <c r="E22352"/>
      <c r="F22352"/>
      <c r="G22352" s="3"/>
      <c r="H22352" s="3"/>
      <c r="I22352" s="3"/>
      <c r="J22352" s="3"/>
      <c r="K22352" s="3"/>
      <c r="L22352" s="3"/>
      <c r="M22352" s="3"/>
      <c r="N22352" s="3"/>
      <c r="O22352" s="3"/>
      <c r="P22352" s="3"/>
      <c r="Q22352" s="3"/>
      <c r="R22352" s="3"/>
      <c r="S22352" s="3"/>
    </row>
    <row r="22353" spans="5:19" x14ac:dyDescent="0.3">
      <c r="E22353"/>
      <c r="F22353"/>
      <c r="G22353" s="3"/>
      <c r="H22353" s="3"/>
      <c r="I22353" s="3"/>
      <c r="J22353" s="3"/>
      <c r="K22353" s="3"/>
      <c r="L22353" s="3"/>
      <c r="M22353" s="3"/>
      <c r="N22353" s="3"/>
      <c r="O22353" s="3"/>
      <c r="P22353" s="3"/>
      <c r="Q22353" s="3"/>
      <c r="R22353" s="3"/>
      <c r="S22353" s="3"/>
    </row>
    <row r="22354" spans="5:19" x14ac:dyDescent="0.3">
      <c r="E22354"/>
      <c r="F22354"/>
      <c r="G22354" s="3"/>
      <c r="H22354" s="3"/>
      <c r="I22354" s="3"/>
      <c r="J22354" s="3"/>
      <c r="K22354" s="3"/>
      <c r="L22354" s="3"/>
      <c r="M22354" s="3"/>
      <c r="N22354" s="3"/>
      <c r="O22354" s="3"/>
      <c r="P22354" s="3"/>
      <c r="Q22354" s="3"/>
      <c r="R22354" s="3"/>
      <c r="S22354" s="3"/>
    </row>
    <row r="22355" spans="5:19" x14ac:dyDescent="0.3">
      <c r="E22355"/>
      <c r="F22355"/>
      <c r="G22355" s="3"/>
      <c r="H22355" s="3"/>
      <c r="I22355" s="3"/>
      <c r="J22355" s="3"/>
      <c r="K22355" s="3"/>
      <c r="L22355" s="3"/>
      <c r="M22355" s="3"/>
      <c r="N22355" s="3"/>
      <c r="O22355" s="3"/>
      <c r="P22355" s="3"/>
      <c r="Q22355" s="3"/>
      <c r="R22355" s="3"/>
      <c r="S22355" s="3"/>
    </row>
    <row r="22356" spans="5:19" x14ac:dyDescent="0.3">
      <c r="E22356"/>
      <c r="F22356"/>
      <c r="G22356" s="3"/>
      <c r="H22356" s="3"/>
      <c r="I22356" s="3"/>
      <c r="J22356" s="3"/>
      <c r="K22356" s="3"/>
      <c r="L22356" s="3"/>
      <c r="M22356" s="3"/>
      <c r="N22356" s="3"/>
      <c r="O22356" s="3"/>
      <c r="P22356" s="3"/>
      <c r="Q22356" s="3"/>
      <c r="R22356" s="3"/>
      <c r="S22356" s="3"/>
    </row>
    <row r="22357" spans="5:19" x14ac:dyDescent="0.3">
      <c r="E22357"/>
      <c r="F22357"/>
      <c r="G22357" s="3"/>
      <c r="H22357" s="3"/>
      <c r="I22357" s="3"/>
      <c r="J22357" s="3"/>
      <c r="K22357" s="3"/>
      <c r="L22357" s="3"/>
      <c r="M22357" s="3"/>
      <c r="N22357" s="3"/>
      <c r="O22357" s="3"/>
      <c r="P22357" s="3"/>
      <c r="Q22357" s="3"/>
      <c r="R22357" s="3"/>
      <c r="S22357" s="3"/>
    </row>
    <row r="22358" spans="5:19" x14ac:dyDescent="0.3">
      <c r="E22358"/>
      <c r="F22358"/>
      <c r="G22358" s="3"/>
      <c r="H22358" s="3"/>
      <c r="I22358" s="3"/>
      <c r="J22358" s="3"/>
      <c r="K22358" s="3"/>
      <c r="L22358" s="3"/>
      <c r="M22358" s="3"/>
      <c r="N22358" s="3"/>
      <c r="O22358" s="3"/>
      <c r="P22358" s="3"/>
      <c r="Q22358" s="3"/>
      <c r="R22358" s="3"/>
      <c r="S22358" s="3"/>
    </row>
    <row r="22359" spans="5:19" x14ac:dyDescent="0.3">
      <c r="E22359"/>
      <c r="F22359"/>
      <c r="G22359" s="3"/>
      <c r="H22359" s="3"/>
      <c r="I22359" s="3"/>
      <c r="J22359" s="3"/>
      <c r="K22359" s="3"/>
      <c r="L22359" s="3"/>
      <c r="M22359" s="3"/>
      <c r="N22359" s="3"/>
      <c r="O22359" s="3"/>
      <c r="P22359" s="3"/>
      <c r="Q22359" s="3"/>
      <c r="R22359" s="3"/>
      <c r="S22359" s="3"/>
    </row>
    <row r="22360" spans="5:19" x14ac:dyDescent="0.3">
      <c r="E22360"/>
      <c r="F22360"/>
      <c r="G22360" s="3"/>
      <c r="H22360" s="3"/>
      <c r="I22360" s="3"/>
      <c r="J22360" s="3"/>
      <c r="K22360" s="3"/>
      <c r="L22360" s="3"/>
      <c r="M22360" s="3"/>
      <c r="N22360" s="3"/>
      <c r="O22360" s="3"/>
      <c r="P22360" s="3"/>
      <c r="Q22360" s="3"/>
      <c r="R22360" s="3"/>
      <c r="S22360" s="3"/>
    </row>
    <row r="22361" spans="5:19" x14ac:dyDescent="0.3">
      <c r="E22361"/>
      <c r="F22361"/>
      <c r="G22361" s="3"/>
      <c r="H22361" s="3"/>
      <c r="I22361" s="3"/>
      <c r="J22361" s="3"/>
      <c r="K22361" s="3"/>
      <c r="L22361" s="3"/>
      <c r="M22361" s="3"/>
      <c r="N22361" s="3"/>
      <c r="O22361" s="3"/>
      <c r="P22361" s="3"/>
      <c r="Q22361" s="3"/>
      <c r="R22361" s="3"/>
      <c r="S22361" s="3"/>
    </row>
    <row r="22362" spans="5:19" x14ac:dyDescent="0.3">
      <c r="E22362"/>
      <c r="F22362"/>
      <c r="G22362" s="3"/>
      <c r="H22362" s="3"/>
      <c r="I22362" s="3"/>
      <c r="J22362" s="3"/>
      <c r="K22362" s="3"/>
      <c r="L22362" s="3"/>
      <c r="M22362" s="3"/>
      <c r="N22362" s="3"/>
      <c r="O22362" s="3"/>
      <c r="P22362" s="3"/>
      <c r="Q22362" s="3"/>
      <c r="R22362" s="3"/>
      <c r="S22362" s="3"/>
    </row>
    <row r="22363" spans="5:19" x14ac:dyDescent="0.3">
      <c r="E22363"/>
      <c r="F22363"/>
      <c r="G22363" s="3"/>
      <c r="H22363" s="3"/>
      <c r="I22363" s="3"/>
      <c r="J22363" s="3"/>
      <c r="K22363" s="3"/>
      <c r="L22363" s="3"/>
      <c r="M22363" s="3"/>
      <c r="N22363" s="3"/>
      <c r="O22363" s="3"/>
      <c r="P22363" s="3"/>
      <c r="Q22363" s="3"/>
      <c r="R22363" s="3"/>
      <c r="S22363" s="3"/>
    </row>
    <row r="22364" spans="5:19" x14ac:dyDescent="0.3">
      <c r="E22364"/>
      <c r="F22364"/>
      <c r="G22364" s="3"/>
      <c r="H22364" s="3"/>
      <c r="I22364" s="3"/>
      <c r="J22364" s="3"/>
      <c r="K22364" s="3"/>
      <c r="L22364" s="3"/>
      <c r="M22364" s="3"/>
      <c r="N22364" s="3"/>
      <c r="O22364" s="3"/>
      <c r="P22364" s="3"/>
      <c r="Q22364" s="3"/>
      <c r="R22364" s="3"/>
      <c r="S22364" s="3"/>
    </row>
    <row r="22365" spans="5:19" x14ac:dyDescent="0.3">
      <c r="E22365"/>
      <c r="F22365"/>
      <c r="G22365" s="3"/>
      <c r="H22365" s="3"/>
      <c r="I22365" s="3"/>
      <c r="J22365" s="3"/>
      <c r="K22365" s="3"/>
      <c r="L22365" s="3"/>
      <c r="M22365" s="3"/>
      <c r="N22365" s="3"/>
      <c r="O22365" s="3"/>
      <c r="P22365" s="3"/>
      <c r="Q22365" s="3"/>
      <c r="R22365" s="3"/>
      <c r="S22365" s="3"/>
    </row>
    <row r="22366" spans="5:19" x14ac:dyDescent="0.3">
      <c r="E22366"/>
      <c r="F22366"/>
      <c r="G22366" s="3"/>
      <c r="H22366" s="3"/>
      <c r="I22366" s="3"/>
      <c r="J22366" s="3"/>
      <c r="K22366" s="3"/>
      <c r="L22366" s="3"/>
      <c r="M22366" s="3"/>
      <c r="N22366" s="3"/>
      <c r="O22366" s="3"/>
      <c r="P22366" s="3"/>
      <c r="Q22366" s="3"/>
      <c r="R22366" s="3"/>
      <c r="S22366" s="3"/>
    </row>
    <row r="22367" spans="5:19" x14ac:dyDescent="0.3">
      <c r="E22367"/>
      <c r="F22367"/>
      <c r="G22367" s="3"/>
      <c r="H22367" s="3"/>
      <c r="I22367" s="3"/>
      <c r="J22367" s="3"/>
      <c r="K22367" s="3"/>
      <c r="L22367" s="3"/>
      <c r="M22367" s="3"/>
      <c r="N22367" s="3"/>
      <c r="O22367" s="3"/>
      <c r="P22367" s="3"/>
      <c r="Q22367" s="3"/>
      <c r="R22367" s="3"/>
      <c r="S22367" s="3"/>
    </row>
    <row r="22368" spans="5:19" x14ac:dyDescent="0.3">
      <c r="E22368"/>
      <c r="F22368"/>
      <c r="G22368" s="3"/>
      <c r="H22368" s="3"/>
      <c r="I22368" s="3"/>
      <c r="J22368" s="3"/>
      <c r="K22368" s="3"/>
      <c r="L22368" s="3"/>
      <c r="M22368" s="3"/>
      <c r="N22368" s="3"/>
      <c r="O22368" s="3"/>
      <c r="P22368" s="3"/>
      <c r="Q22368" s="3"/>
      <c r="R22368" s="3"/>
      <c r="S22368" s="3"/>
    </row>
    <row r="22369" spans="5:19" x14ac:dyDescent="0.3">
      <c r="E22369"/>
      <c r="F22369"/>
      <c r="G22369" s="3"/>
      <c r="H22369" s="3"/>
      <c r="I22369" s="3"/>
      <c r="J22369" s="3"/>
      <c r="K22369" s="3"/>
      <c r="L22369" s="3"/>
      <c r="M22369" s="3"/>
      <c r="N22369" s="3"/>
      <c r="O22369" s="3"/>
      <c r="P22369" s="3"/>
      <c r="Q22369" s="3"/>
      <c r="R22369" s="3"/>
      <c r="S22369" s="3"/>
    </row>
    <row r="22370" spans="5:19" x14ac:dyDescent="0.3">
      <c r="E22370"/>
      <c r="F22370"/>
      <c r="G22370" s="3"/>
      <c r="H22370" s="3"/>
      <c r="I22370" s="3"/>
      <c r="J22370" s="3"/>
      <c r="K22370" s="3"/>
      <c r="L22370" s="3"/>
      <c r="M22370" s="3"/>
      <c r="N22370" s="3"/>
      <c r="O22370" s="3"/>
      <c r="P22370" s="3"/>
      <c r="Q22370" s="3"/>
      <c r="R22370" s="3"/>
      <c r="S22370" s="3"/>
    </row>
    <row r="22371" spans="5:19" x14ac:dyDescent="0.3">
      <c r="E22371"/>
      <c r="F22371"/>
      <c r="G22371" s="3"/>
      <c r="H22371" s="3"/>
      <c r="I22371" s="3"/>
      <c r="J22371" s="3"/>
      <c r="K22371" s="3"/>
      <c r="L22371" s="3"/>
      <c r="M22371" s="3"/>
      <c r="N22371" s="3"/>
      <c r="O22371" s="3"/>
      <c r="P22371" s="3"/>
      <c r="Q22371" s="3"/>
      <c r="R22371" s="3"/>
      <c r="S22371" s="3"/>
    </row>
    <row r="22372" spans="5:19" x14ac:dyDescent="0.3">
      <c r="E22372"/>
      <c r="F22372"/>
      <c r="G22372" s="3"/>
      <c r="H22372" s="3"/>
      <c r="I22372" s="3"/>
      <c r="J22372" s="3"/>
      <c r="K22372" s="3"/>
      <c r="L22372" s="3"/>
      <c r="M22372" s="3"/>
      <c r="N22372" s="3"/>
      <c r="O22372" s="3"/>
      <c r="P22372" s="3"/>
      <c r="Q22372" s="3"/>
      <c r="R22372" s="3"/>
      <c r="S22372" s="3"/>
    </row>
    <row r="22373" spans="5:19" x14ac:dyDescent="0.3">
      <c r="E22373"/>
      <c r="F22373"/>
      <c r="G22373" s="3"/>
      <c r="H22373" s="3"/>
      <c r="I22373" s="3"/>
      <c r="J22373" s="3"/>
      <c r="K22373" s="3"/>
      <c r="L22373" s="3"/>
      <c r="M22373" s="3"/>
      <c r="N22373" s="3"/>
      <c r="O22373" s="3"/>
      <c r="P22373" s="3"/>
      <c r="Q22373" s="3"/>
      <c r="R22373" s="3"/>
      <c r="S22373" s="3"/>
    </row>
    <row r="22374" spans="5:19" x14ac:dyDescent="0.3">
      <c r="E22374"/>
      <c r="F22374"/>
      <c r="G22374" s="3"/>
      <c r="H22374" s="3"/>
      <c r="I22374" s="3"/>
      <c r="J22374" s="3"/>
      <c r="K22374" s="3"/>
      <c r="L22374" s="3"/>
      <c r="M22374" s="3"/>
      <c r="N22374" s="3"/>
      <c r="O22374" s="3"/>
      <c r="P22374" s="3"/>
      <c r="Q22374" s="3"/>
      <c r="R22374" s="3"/>
      <c r="S22374" s="3"/>
    </row>
    <row r="22375" spans="5:19" x14ac:dyDescent="0.3">
      <c r="E22375"/>
      <c r="F22375"/>
      <c r="G22375" s="3"/>
      <c r="H22375" s="3"/>
      <c r="I22375" s="3"/>
      <c r="J22375" s="3"/>
      <c r="K22375" s="3"/>
      <c r="L22375" s="3"/>
      <c r="M22375" s="3"/>
      <c r="N22375" s="3"/>
      <c r="O22375" s="3"/>
      <c r="P22375" s="3"/>
      <c r="Q22375" s="3"/>
      <c r="R22375" s="3"/>
      <c r="S22375" s="3"/>
    </row>
    <row r="22376" spans="5:19" x14ac:dyDescent="0.3">
      <c r="E22376"/>
      <c r="F22376"/>
      <c r="G22376" s="3"/>
      <c r="H22376" s="3"/>
      <c r="I22376" s="3"/>
      <c r="J22376" s="3"/>
      <c r="K22376" s="3"/>
      <c r="L22376" s="3"/>
      <c r="M22376" s="3"/>
      <c r="N22376" s="3"/>
      <c r="O22376" s="3"/>
      <c r="P22376" s="3"/>
      <c r="Q22376" s="3"/>
      <c r="R22376" s="3"/>
      <c r="S22376" s="3"/>
    </row>
    <row r="22377" spans="5:19" x14ac:dyDescent="0.3">
      <c r="E22377"/>
      <c r="F22377"/>
      <c r="G22377" s="3"/>
      <c r="H22377" s="3"/>
      <c r="I22377" s="3"/>
      <c r="J22377" s="3"/>
      <c r="K22377" s="3"/>
      <c r="L22377" s="3"/>
      <c r="M22377" s="3"/>
      <c r="N22377" s="3"/>
      <c r="O22377" s="3"/>
      <c r="P22377" s="3"/>
      <c r="Q22377" s="3"/>
      <c r="R22377" s="3"/>
      <c r="S22377" s="3"/>
    </row>
    <row r="22378" spans="5:19" x14ac:dyDescent="0.3">
      <c r="E22378"/>
      <c r="F22378"/>
      <c r="G22378" s="3"/>
      <c r="H22378" s="3"/>
      <c r="I22378" s="3"/>
      <c r="J22378" s="3"/>
      <c r="K22378" s="3"/>
      <c r="L22378" s="3"/>
      <c r="M22378" s="3"/>
      <c r="N22378" s="3"/>
      <c r="O22378" s="3"/>
      <c r="P22378" s="3"/>
      <c r="Q22378" s="3"/>
      <c r="R22378" s="3"/>
      <c r="S22378" s="3"/>
    </row>
    <row r="22379" spans="5:19" x14ac:dyDescent="0.3">
      <c r="E22379"/>
      <c r="F22379"/>
      <c r="G22379" s="3"/>
      <c r="H22379" s="3"/>
      <c r="I22379" s="3"/>
      <c r="J22379" s="3"/>
      <c r="K22379" s="3"/>
      <c r="L22379" s="3"/>
      <c r="M22379" s="3"/>
      <c r="N22379" s="3"/>
      <c r="O22379" s="3"/>
      <c r="P22379" s="3"/>
      <c r="Q22379" s="3"/>
      <c r="R22379" s="3"/>
      <c r="S22379" s="3"/>
    </row>
    <row r="22380" spans="5:19" x14ac:dyDescent="0.3">
      <c r="E22380"/>
      <c r="F22380"/>
      <c r="G22380" s="3"/>
      <c r="H22380" s="3"/>
      <c r="I22380" s="3"/>
      <c r="J22380" s="3"/>
      <c r="K22380" s="3"/>
      <c r="L22380" s="3"/>
      <c r="M22380" s="3"/>
      <c r="N22380" s="3"/>
      <c r="O22380" s="3"/>
      <c r="P22380" s="3"/>
      <c r="Q22380" s="3"/>
      <c r="R22380" s="3"/>
      <c r="S22380" s="3"/>
    </row>
    <row r="22381" spans="5:19" x14ac:dyDescent="0.3">
      <c r="E22381"/>
      <c r="F22381"/>
      <c r="G22381" s="3"/>
      <c r="H22381" s="3"/>
      <c r="I22381" s="3"/>
      <c r="J22381" s="3"/>
      <c r="K22381" s="3"/>
      <c r="L22381" s="3"/>
      <c r="M22381" s="3"/>
      <c r="N22381" s="3"/>
      <c r="O22381" s="3"/>
      <c r="P22381" s="3"/>
      <c r="Q22381" s="3"/>
      <c r="R22381" s="3"/>
      <c r="S22381" s="3"/>
    </row>
    <row r="22382" spans="5:19" x14ac:dyDescent="0.3">
      <c r="E22382"/>
      <c r="F22382"/>
      <c r="G22382" s="3"/>
      <c r="H22382" s="3"/>
      <c r="I22382" s="3"/>
      <c r="J22382" s="3"/>
      <c r="K22382" s="3"/>
      <c r="L22382" s="3"/>
      <c r="M22382" s="3"/>
      <c r="N22382" s="3"/>
      <c r="O22382" s="3"/>
      <c r="P22382" s="3"/>
      <c r="Q22382" s="3"/>
      <c r="R22382" s="3"/>
      <c r="S22382" s="3"/>
    </row>
    <row r="22383" spans="5:19" x14ac:dyDescent="0.3">
      <c r="E22383"/>
      <c r="F22383"/>
      <c r="G22383" s="3"/>
      <c r="H22383" s="3"/>
      <c r="I22383" s="3"/>
      <c r="J22383" s="3"/>
      <c r="K22383" s="3"/>
      <c r="L22383" s="3"/>
      <c r="M22383" s="3"/>
      <c r="N22383" s="3"/>
      <c r="O22383" s="3"/>
      <c r="P22383" s="3"/>
      <c r="Q22383" s="3"/>
      <c r="R22383" s="3"/>
      <c r="S22383" s="3"/>
    </row>
    <row r="22384" spans="5:19" x14ac:dyDescent="0.3">
      <c r="E22384"/>
      <c r="F22384"/>
      <c r="G22384" s="3"/>
      <c r="H22384" s="3"/>
      <c r="I22384" s="3"/>
      <c r="J22384" s="3"/>
      <c r="K22384" s="3"/>
      <c r="L22384" s="3"/>
      <c r="M22384" s="3"/>
      <c r="N22384" s="3"/>
      <c r="O22384" s="3"/>
      <c r="P22384" s="3"/>
      <c r="Q22384" s="3"/>
      <c r="R22384" s="3"/>
      <c r="S22384" s="3"/>
    </row>
    <row r="22385" spans="5:19" x14ac:dyDescent="0.3">
      <c r="E22385"/>
      <c r="F22385"/>
      <c r="G22385" s="3"/>
      <c r="H22385" s="3"/>
      <c r="I22385" s="3"/>
      <c r="J22385" s="3"/>
      <c r="K22385" s="3"/>
      <c r="L22385" s="3"/>
      <c r="M22385" s="3"/>
      <c r="N22385" s="3"/>
      <c r="O22385" s="3"/>
      <c r="P22385" s="3"/>
      <c r="Q22385" s="3"/>
      <c r="R22385" s="3"/>
      <c r="S22385" s="3"/>
    </row>
    <row r="22386" spans="5:19" x14ac:dyDescent="0.3">
      <c r="E22386"/>
      <c r="F22386"/>
      <c r="G22386" s="3"/>
      <c r="H22386" s="3"/>
      <c r="I22386" s="3"/>
      <c r="J22386" s="3"/>
      <c r="K22386" s="3"/>
      <c r="L22386" s="3"/>
      <c r="M22386" s="3"/>
      <c r="N22386" s="3"/>
      <c r="O22386" s="3"/>
      <c r="P22386" s="3"/>
      <c r="Q22386" s="3"/>
      <c r="R22386" s="3"/>
      <c r="S22386" s="3"/>
    </row>
    <row r="22387" spans="5:19" x14ac:dyDescent="0.3">
      <c r="E22387"/>
      <c r="F22387"/>
      <c r="G22387" s="3"/>
      <c r="H22387" s="3"/>
      <c r="I22387" s="3"/>
      <c r="J22387" s="3"/>
      <c r="K22387" s="3"/>
      <c r="L22387" s="3"/>
      <c r="M22387" s="3"/>
      <c r="N22387" s="3"/>
      <c r="O22387" s="3"/>
      <c r="P22387" s="3"/>
      <c r="Q22387" s="3"/>
      <c r="R22387" s="3"/>
      <c r="S22387" s="3"/>
    </row>
    <row r="22388" spans="5:19" x14ac:dyDescent="0.3">
      <c r="E22388"/>
      <c r="F22388"/>
      <c r="G22388" s="3"/>
      <c r="H22388" s="3"/>
      <c r="I22388" s="3"/>
      <c r="J22388" s="3"/>
      <c r="K22388" s="3"/>
      <c r="L22388" s="3"/>
      <c r="M22388" s="3"/>
      <c r="N22388" s="3"/>
      <c r="O22388" s="3"/>
      <c r="P22388" s="3"/>
      <c r="Q22388" s="3"/>
      <c r="R22388" s="3"/>
      <c r="S22388" s="3"/>
    </row>
    <row r="22389" spans="5:19" x14ac:dyDescent="0.3">
      <c r="E22389"/>
      <c r="F22389"/>
      <c r="G22389" s="3"/>
      <c r="H22389" s="3"/>
      <c r="I22389" s="3"/>
      <c r="J22389" s="3"/>
      <c r="K22389" s="3"/>
      <c r="L22389" s="3"/>
      <c r="M22389" s="3"/>
      <c r="N22389" s="3"/>
      <c r="O22389" s="3"/>
      <c r="P22389" s="3"/>
      <c r="Q22389" s="3"/>
      <c r="R22389" s="3"/>
      <c r="S22389" s="3"/>
    </row>
    <row r="22390" spans="5:19" x14ac:dyDescent="0.3">
      <c r="E22390"/>
      <c r="F22390"/>
      <c r="G22390" s="3"/>
      <c r="H22390" s="3"/>
      <c r="I22390" s="3"/>
      <c r="J22390" s="3"/>
      <c r="K22390" s="3"/>
      <c r="L22390" s="3"/>
      <c r="M22390" s="3"/>
      <c r="N22390" s="3"/>
      <c r="O22390" s="3"/>
      <c r="P22390" s="3"/>
      <c r="Q22390" s="3"/>
      <c r="R22390" s="3"/>
      <c r="S22390" s="3"/>
    </row>
    <row r="22391" spans="5:19" x14ac:dyDescent="0.3">
      <c r="E22391"/>
      <c r="F22391"/>
      <c r="G22391" s="3"/>
      <c r="H22391" s="3"/>
      <c r="I22391" s="3"/>
      <c r="J22391" s="3"/>
      <c r="K22391" s="3"/>
      <c r="L22391" s="3"/>
      <c r="M22391" s="3"/>
      <c r="N22391" s="3"/>
      <c r="O22391" s="3"/>
      <c r="P22391" s="3"/>
      <c r="Q22391" s="3"/>
      <c r="R22391" s="3"/>
      <c r="S22391" s="3"/>
    </row>
    <row r="22392" spans="5:19" x14ac:dyDescent="0.3">
      <c r="E22392"/>
      <c r="F22392"/>
      <c r="G22392" s="3"/>
      <c r="H22392" s="3"/>
      <c r="I22392" s="3"/>
      <c r="J22392" s="3"/>
      <c r="K22392" s="3"/>
      <c r="L22392" s="3"/>
      <c r="M22392" s="3"/>
      <c r="N22392" s="3"/>
      <c r="O22392" s="3"/>
      <c r="P22392" s="3"/>
      <c r="Q22392" s="3"/>
      <c r="R22392" s="3"/>
      <c r="S22392" s="3"/>
    </row>
    <row r="22393" spans="5:19" x14ac:dyDescent="0.3">
      <c r="E22393"/>
      <c r="F22393"/>
      <c r="G22393" s="3"/>
      <c r="H22393" s="3"/>
      <c r="I22393" s="3"/>
      <c r="J22393" s="3"/>
      <c r="K22393" s="3"/>
      <c r="L22393" s="3"/>
      <c r="M22393" s="3"/>
      <c r="N22393" s="3"/>
      <c r="O22393" s="3"/>
      <c r="P22393" s="3"/>
      <c r="Q22393" s="3"/>
      <c r="R22393" s="3"/>
      <c r="S22393" s="3"/>
    </row>
    <row r="22394" spans="5:19" x14ac:dyDescent="0.3">
      <c r="E22394"/>
      <c r="F22394"/>
      <c r="G22394" s="3"/>
      <c r="H22394" s="3"/>
      <c r="I22394" s="3"/>
      <c r="J22394" s="3"/>
      <c r="K22394" s="3"/>
      <c r="L22394" s="3"/>
      <c r="M22394" s="3"/>
      <c r="N22394" s="3"/>
      <c r="O22394" s="3"/>
      <c r="P22394" s="3"/>
      <c r="Q22394" s="3"/>
      <c r="R22394" s="3"/>
      <c r="S22394" s="3"/>
    </row>
    <row r="22395" spans="5:19" x14ac:dyDescent="0.3">
      <c r="E22395"/>
      <c r="F22395"/>
      <c r="G22395" s="3"/>
      <c r="H22395" s="3"/>
      <c r="I22395" s="3"/>
      <c r="J22395" s="3"/>
      <c r="K22395" s="3"/>
      <c r="L22395" s="3"/>
      <c r="M22395" s="3"/>
      <c r="N22395" s="3"/>
      <c r="O22395" s="3"/>
      <c r="P22395" s="3"/>
      <c r="Q22395" s="3"/>
      <c r="R22395" s="3"/>
      <c r="S22395" s="3"/>
    </row>
    <row r="22396" spans="5:19" x14ac:dyDescent="0.3">
      <c r="E22396"/>
      <c r="F22396"/>
      <c r="G22396" s="3"/>
      <c r="H22396" s="3"/>
      <c r="I22396" s="3"/>
      <c r="J22396" s="3"/>
      <c r="K22396" s="3"/>
      <c r="L22396" s="3"/>
      <c r="M22396" s="3"/>
      <c r="N22396" s="3"/>
      <c r="O22396" s="3"/>
      <c r="P22396" s="3"/>
      <c r="Q22396" s="3"/>
      <c r="R22396" s="3"/>
      <c r="S22396" s="3"/>
    </row>
    <row r="22397" spans="5:19" x14ac:dyDescent="0.3">
      <c r="E22397"/>
      <c r="F22397"/>
      <c r="G22397" s="3"/>
      <c r="H22397" s="3"/>
      <c r="I22397" s="3"/>
      <c r="J22397" s="3"/>
      <c r="K22397" s="3"/>
      <c r="L22397" s="3"/>
      <c r="M22397" s="3"/>
      <c r="N22397" s="3"/>
      <c r="O22397" s="3"/>
      <c r="P22397" s="3"/>
      <c r="Q22397" s="3"/>
      <c r="R22397" s="3"/>
      <c r="S22397" s="3"/>
    </row>
    <row r="22398" spans="5:19" x14ac:dyDescent="0.3">
      <c r="E22398"/>
      <c r="F22398"/>
      <c r="G22398" s="3"/>
      <c r="H22398" s="3"/>
      <c r="I22398" s="3"/>
      <c r="J22398" s="3"/>
      <c r="K22398" s="3"/>
      <c r="L22398" s="3"/>
      <c r="M22398" s="3"/>
      <c r="N22398" s="3"/>
      <c r="O22398" s="3"/>
      <c r="P22398" s="3"/>
      <c r="Q22398" s="3"/>
      <c r="R22398" s="3"/>
      <c r="S22398" s="3"/>
    </row>
    <row r="22399" spans="5:19" x14ac:dyDescent="0.3">
      <c r="E22399"/>
      <c r="F22399"/>
      <c r="G22399" s="3"/>
      <c r="H22399" s="3"/>
      <c r="I22399" s="3"/>
      <c r="J22399" s="3"/>
      <c r="K22399" s="3"/>
      <c r="L22399" s="3"/>
      <c r="M22399" s="3"/>
      <c r="N22399" s="3"/>
      <c r="O22399" s="3"/>
      <c r="P22399" s="3"/>
      <c r="Q22399" s="3"/>
      <c r="R22399" s="3"/>
      <c r="S22399" s="3"/>
    </row>
    <row r="22400" spans="5:19" x14ac:dyDescent="0.3">
      <c r="E22400"/>
      <c r="F22400"/>
      <c r="G22400" s="3"/>
      <c r="H22400" s="3"/>
      <c r="I22400" s="3"/>
      <c r="J22400" s="3"/>
      <c r="K22400" s="3"/>
      <c r="L22400" s="3"/>
      <c r="M22400" s="3"/>
      <c r="N22400" s="3"/>
      <c r="O22400" s="3"/>
      <c r="P22400" s="3"/>
      <c r="Q22400" s="3"/>
      <c r="R22400" s="3"/>
      <c r="S22400" s="3"/>
    </row>
    <row r="22401" spans="5:19" x14ac:dyDescent="0.3">
      <c r="E22401"/>
      <c r="F22401"/>
      <c r="G22401" s="3"/>
      <c r="H22401" s="3"/>
      <c r="I22401" s="3"/>
      <c r="J22401" s="3"/>
      <c r="K22401" s="3"/>
      <c r="L22401" s="3"/>
      <c r="M22401" s="3"/>
      <c r="N22401" s="3"/>
      <c r="O22401" s="3"/>
      <c r="P22401" s="3"/>
      <c r="Q22401" s="3"/>
      <c r="R22401" s="3"/>
      <c r="S22401" s="3"/>
    </row>
    <row r="22402" spans="5:19" x14ac:dyDescent="0.3">
      <c r="E22402"/>
      <c r="F22402"/>
      <c r="G22402" s="3"/>
      <c r="H22402" s="3"/>
      <c r="I22402" s="3"/>
      <c r="J22402" s="3"/>
      <c r="K22402" s="3"/>
      <c r="L22402" s="3"/>
      <c r="M22402" s="3"/>
      <c r="N22402" s="3"/>
      <c r="O22402" s="3"/>
      <c r="P22402" s="3"/>
      <c r="Q22402" s="3"/>
      <c r="R22402" s="3"/>
      <c r="S22402" s="3"/>
    </row>
    <row r="22403" spans="5:19" x14ac:dyDescent="0.3">
      <c r="E22403"/>
      <c r="F22403"/>
      <c r="G22403" s="3"/>
      <c r="H22403" s="3"/>
      <c r="I22403" s="3"/>
      <c r="J22403" s="3"/>
      <c r="K22403" s="3"/>
      <c r="L22403" s="3"/>
      <c r="M22403" s="3"/>
      <c r="N22403" s="3"/>
      <c r="O22403" s="3"/>
      <c r="P22403" s="3"/>
      <c r="Q22403" s="3"/>
      <c r="R22403" s="3"/>
      <c r="S22403" s="3"/>
    </row>
    <row r="22404" spans="5:19" x14ac:dyDescent="0.3">
      <c r="E22404"/>
      <c r="F22404"/>
      <c r="G22404" s="3"/>
      <c r="H22404" s="3"/>
      <c r="I22404" s="3"/>
      <c r="J22404" s="3"/>
      <c r="K22404" s="3"/>
      <c r="L22404" s="3"/>
      <c r="M22404" s="3"/>
      <c r="N22404" s="3"/>
      <c r="O22404" s="3"/>
      <c r="P22404" s="3"/>
      <c r="Q22404" s="3"/>
      <c r="R22404" s="3"/>
      <c r="S22404" s="3"/>
    </row>
    <row r="22405" spans="5:19" x14ac:dyDescent="0.3">
      <c r="E22405"/>
      <c r="F22405"/>
      <c r="G22405" s="3"/>
      <c r="H22405" s="3"/>
      <c r="I22405" s="3"/>
      <c r="J22405" s="3"/>
      <c r="K22405" s="3"/>
      <c r="L22405" s="3"/>
      <c r="M22405" s="3"/>
      <c r="N22405" s="3"/>
      <c r="O22405" s="3"/>
      <c r="P22405" s="3"/>
      <c r="Q22405" s="3"/>
      <c r="R22405" s="3"/>
      <c r="S22405" s="3"/>
    </row>
    <row r="22406" spans="5:19" x14ac:dyDescent="0.3">
      <c r="E22406"/>
      <c r="F22406"/>
      <c r="G22406" s="3"/>
      <c r="H22406" s="3"/>
      <c r="I22406" s="3"/>
      <c r="J22406" s="3"/>
      <c r="K22406" s="3"/>
      <c r="L22406" s="3"/>
      <c r="M22406" s="3"/>
      <c r="N22406" s="3"/>
      <c r="O22406" s="3"/>
      <c r="P22406" s="3"/>
      <c r="Q22406" s="3"/>
      <c r="R22406" s="3"/>
      <c r="S22406" s="3"/>
    </row>
    <row r="22407" spans="5:19" x14ac:dyDescent="0.3">
      <c r="E22407"/>
      <c r="F22407"/>
      <c r="G22407" s="3"/>
      <c r="H22407" s="3"/>
      <c r="I22407" s="3"/>
      <c r="J22407" s="3"/>
      <c r="K22407" s="3"/>
      <c r="L22407" s="3"/>
      <c r="M22407" s="3"/>
      <c r="N22407" s="3"/>
      <c r="O22407" s="3"/>
      <c r="P22407" s="3"/>
      <c r="Q22407" s="3"/>
      <c r="R22407" s="3"/>
      <c r="S22407" s="3"/>
    </row>
    <row r="22408" spans="5:19" x14ac:dyDescent="0.3">
      <c r="E22408"/>
      <c r="F22408"/>
      <c r="G22408" s="3"/>
      <c r="H22408" s="3"/>
      <c r="I22408" s="3"/>
      <c r="J22408" s="3"/>
      <c r="K22408" s="3"/>
      <c r="L22408" s="3"/>
      <c r="M22408" s="3"/>
      <c r="N22408" s="3"/>
      <c r="O22408" s="3"/>
      <c r="P22408" s="3"/>
      <c r="Q22408" s="3"/>
      <c r="R22408" s="3"/>
      <c r="S22408" s="3"/>
    </row>
    <row r="22409" spans="5:19" x14ac:dyDescent="0.3">
      <c r="E22409"/>
      <c r="F22409"/>
      <c r="G22409" s="3"/>
      <c r="H22409" s="3"/>
      <c r="I22409" s="3"/>
      <c r="J22409" s="3"/>
      <c r="K22409" s="3"/>
      <c r="L22409" s="3"/>
      <c r="M22409" s="3"/>
      <c r="N22409" s="3"/>
      <c r="O22409" s="3"/>
      <c r="P22409" s="3"/>
      <c r="Q22409" s="3"/>
      <c r="R22409" s="3"/>
      <c r="S22409" s="3"/>
    </row>
    <row r="22410" spans="5:19" x14ac:dyDescent="0.3">
      <c r="E22410"/>
      <c r="F22410"/>
      <c r="G22410" s="3"/>
      <c r="H22410" s="3"/>
      <c r="I22410" s="3"/>
      <c r="J22410" s="3"/>
      <c r="K22410" s="3"/>
      <c r="L22410" s="3"/>
      <c r="M22410" s="3"/>
      <c r="N22410" s="3"/>
      <c r="O22410" s="3"/>
      <c r="P22410" s="3"/>
      <c r="Q22410" s="3"/>
      <c r="R22410" s="3"/>
      <c r="S22410" s="3"/>
    </row>
    <row r="22411" spans="5:19" x14ac:dyDescent="0.3">
      <c r="E22411"/>
      <c r="F22411"/>
      <c r="G22411" s="3"/>
      <c r="H22411" s="3"/>
      <c r="I22411" s="3"/>
      <c r="J22411" s="3"/>
      <c r="K22411" s="3"/>
      <c r="L22411" s="3"/>
      <c r="M22411" s="3"/>
      <c r="N22411" s="3"/>
      <c r="O22411" s="3"/>
      <c r="P22411" s="3"/>
      <c r="Q22411" s="3"/>
      <c r="R22411" s="3"/>
      <c r="S22411" s="3"/>
    </row>
    <row r="22412" spans="5:19" x14ac:dyDescent="0.3">
      <c r="E22412"/>
      <c r="F22412"/>
      <c r="G22412" s="3"/>
      <c r="H22412" s="3"/>
      <c r="I22412" s="3"/>
      <c r="J22412" s="3"/>
      <c r="K22412" s="3"/>
      <c r="L22412" s="3"/>
      <c r="M22412" s="3"/>
      <c r="N22412" s="3"/>
      <c r="O22412" s="3"/>
      <c r="P22412" s="3"/>
      <c r="Q22412" s="3"/>
      <c r="R22412" s="3"/>
      <c r="S22412" s="3"/>
    </row>
    <row r="22413" spans="5:19" x14ac:dyDescent="0.3">
      <c r="E22413"/>
      <c r="F22413"/>
      <c r="G22413" s="3"/>
      <c r="H22413" s="3"/>
      <c r="I22413" s="3"/>
      <c r="J22413" s="3"/>
      <c r="K22413" s="3"/>
      <c r="L22413" s="3"/>
      <c r="M22413" s="3"/>
      <c r="N22413" s="3"/>
      <c r="O22413" s="3"/>
      <c r="P22413" s="3"/>
      <c r="Q22413" s="3"/>
      <c r="R22413" s="3"/>
      <c r="S22413" s="3"/>
    </row>
    <row r="22414" spans="5:19" x14ac:dyDescent="0.3">
      <c r="E22414"/>
      <c r="F22414"/>
      <c r="G22414" s="3"/>
      <c r="H22414" s="3"/>
      <c r="I22414" s="3"/>
      <c r="J22414" s="3"/>
      <c r="K22414" s="3"/>
      <c r="L22414" s="3"/>
      <c r="M22414" s="3"/>
      <c r="N22414" s="3"/>
      <c r="O22414" s="3"/>
      <c r="P22414" s="3"/>
      <c r="Q22414" s="3"/>
      <c r="R22414" s="3"/>
      <c r="S22414" s="3"/>
    </row>
    <row r="22415" spans="5:19" x14ac:dyDescent="0.3">
      <c r="E22415"/>
      <c r="F22415"/>
      <c r="G22415" s="3"/>
      <c r="H22415" s="3"/>
      <c r="I22415" s="3"/>
      <c r="J22415" s="3"/>
      <c r="K22415" s="3"/>
      <c r="L22415" s="3"/>
      <c r="M22415" s="3"/>
      <c r="N22415" s="3"/>
      <c r="O22415" s="3"/>
      <c r="P22415" s="3"/>
      <c r="Q22415" s="3"/>
      <c r="R22415" s="3"/>
      <c r="S22415" s="3"/>
    </row>
    <row r="22416" spans="5:19" x14ac:dyDescent="0.3">
      <c r="E22416"/>
      <c r="F22416"/>
      <c r="G22416" s="3"/>
      <c r="H22416" s="3"/>
      <c r="I22416" s="3"/>
      <c r="J22416" s="3"/>
      <c r="K22416" s="3"/>
      <c r="L22416" s="3"/>
      <c r="M22416" s="3"/>
      <c r="N22416" s="3"/>
      <c r="O22416" s="3"/>
      <c r="P22416" s="3"/>
      <c r="Q22416" s="3"/>
      <c r="R22416" s="3"/>
      <c r="S22416" s="3"/>
    </row>
    <row r="22417" spans="5:19" x14ac:dyDescent="0.3">
      <c r="E22417"/>
      <c r="F22417"/>
      <c r="G22417" s="3"/>
      <c r="H22417" s="3"/>
      <c r="I22417" s="3"/>
      <c r="J22417" s="3"/>
      <c r="K22417" s="3"/>
      <c r="L22417" s="3"/>
      <c r="M22417" s="3"/>
      <c r="N22417" s="3"/>
      <c r="O22417" s="3"/>
      <c r="P22417" s="3"/>
      <c r="Q22417" s="3"/>
      <c r="R22417" s="3"/>
      <c r="S22417" s="3"/>
    </row>
    <row r="22418" spans="5:19" x14ac:dyDescent="0.3">
      <c r="E22418"/>
      <c r="F22418"/>
      <c r="G22418" s="3"/>
      <c r="H22418" s="3"/>
      <c r="I22418" s="3"/>
      <c r="J22418" s="3"/>
      <c r="K22418" s="3"/>
      <c r="L22418" s="3"/>
      <c r="M22418" s="3"/>
      <c r="N22418" s="3"/>
      <c r="O22418" s="3"/>
      <c r="P22418" s="3"/>
      <c r="Q22418" s="3"/>
      <c r="R22418" s="3"/>
      <c r="S22418" s="3"/>
    </row>
    <row r="22419" spans="5:19" x14ac:dyDescent="0.3">
      <c r="E22419"/>
      <c r="F22419"/>
      <c r="G22419" s="3"/>
      <c r="H22419" s="3"/>
      <c r="I22419" s="3"/>
      <c r="J22419" s="3"/>
      <c r="K22419" s="3"/>
      <c r="L22419" s="3"/>
      <c r="M22419" s="3"/>
      <c r="N22419" s="3"/>
      <c r="O22419" s="3"/>
      <c r="P22419" s="3"/>
      <c r="Q22419" s="3"/>
      <c r="R22419" s="3"/>
      <c r="S22419" s="3"/>
    </row>
    <row r="22420" spans="5:19" x14ac:dyDescent="0.3">
      <c r="E22420"/>
      <c r="F22420"/>
      <c r="G22420" s="3"/>
      <c r="H22420" s="3"/>
      <c r="I22420" s="3"/>
      <c r="J22420" s="3"/>
      <c r="K22420" s="3"/>
      <c r="L22420" s="3"/>
      <c r="M22420" s="3"/>
      <c r="N22420" s="3"/>
      <c r="O22420" s="3"/>
      <c r="P22420" s="3"/>
      <c r="Q22420" s="3"/>
      <c r="R22420" s="3"/>
      <c r="S22420" s="3"/>
    </row>
    <row r="22421" spans="5:19" x14ac:dyDescent="0.3">
      <c r="E22421"/>
      <c r="F22421"/>
      <c r="G22421" s="3"/>
      <c r="H22421" s="3"/>
      <c r="I22421" s="3"/>
      <c r="J22421" s="3"/>
      <c r="K22421" s="3"/>
      <c r="L22421" s="3"/>
      <c r="M22421" s="3"/>
      <c r="N22421" s="3"/>
      <c r="O22421" s="3"/>
      <c r="P22421" s="3"/>
      <c r="Q22421" s="3"/>
      <c r="R22421" s="3"/>
      <c r="S22421" s="3"/>
    </row>
    <row r="22422" spans="5:19" x14ac:dyDescent="0.3">
      <c r="E22422"/>
      <c r="F22422"/>
      <c r="G22422" s="3"/>
      <c r="H22422" s="3"/>
      <c r="I22422" s="3"/>
      <c r="J22422" s="3"/>
      <c r="K22422" s="3"/>
      <c r="L22422" s="3"/>
      <c r="M22422" s="3"/>
      <c r="N22422" s="3"/>
      <c r="O22422" s="3"/>
      <c r="P22422" s="3"/>
      <c r="Q22422" s="3"/>
      <c r="R22422" s="3"/>
      <c r="S22422" s="3"/>
    </row>
    <row r="22423" spans="5:19" x14ac:dyDescent="0.3">
      <c r="E22423"/>
      <c r="F22423"/>
      <c r="G22423" s="3"/>
      <c r="H22423" s="3"/>
      <c r="I22423" s="3"/>
      <c r="J22423" s="3"/>
      <c r="K22423" s="3"/>
      <c r="L22423" s="3"/>
      <c r="M22423" s="3"/>
      <c r="N22423" s="3"/>
      <c r="O22423" s="3"/>
      <c r="P22423" s="3"/>
      <c r="Q22423" s="3"/>
      <c r="R22423" s="3"/>
      <c r="S22423" s="3"/>
    </row>
    <row r="22424" spans="5:19" x14ac:dyDescent="0.3">
      <c r="E22424"/>
      <c r="F22424"/>
      <c r="G22424" s="3"/>
      <c r="H22424" s="3"/>
      <c r="I22424" s="3"/>
      <c r="J22424" s="3"/>
      <c r="K22424" s="3"/>
      <c r="L22424" s="3"/>
      <c r="M22424" s="3"/>
      <c r="N22424" s="3"/>
      <c r="O22424" s="3"/>
      <c r="P22424" s="3"/>
      <c r="Q22424" s="3"/>
      <c r="R22424" s="3"/>
      <c r="S22424" s="3"/>
    </row>
    <row r="22425" spans="5:19" x14ac:dyDescent="0.3">
      <c r="E22425"/>
      <c r="F22425"/>
      <c r="G22425" s="3"/>
      <c r="H22425" s="3"/>
      <c r="I22425" s="3"/>
      <c r="J22425" s="3"/>
      <c r="K22425" s="3"/>
      <c r="L22425" s="3"/>
      <c r="M22425" s="3"/>
      <c r="N22425" s="3"/>
      <c r="O22425" s="3"/>
      <c r="P22425" s="3"/>
      <c r="Q22425" s="3"/>
      <c r="R22425" s="3"/>
      <c r="S22425" s="3"/>
    </row>
    <row r="22426" spans="5:19" x14ac:dyDescent="0.3">
      <c r="E22426"/>
      <c r="F22426"/>
      <c r="G22426" s="3"/>
      <c r="H22426" s="3"/>
      <c r="I22426" s="3"/>
      <c r="J22426" s="3"/>
      <c r="K22426" s="3"/>
      <c r="L22426" s="3"/>
      <c r="M22426" s="3"/>
      <c r="N22426" s="3"/>
      <c r="O22426" s="3"/>
      <c r="P22426" s="3"/>
      <c r="Q22426" s="3"/>
      <c r="R22426" s="3"/>
      <c r="S22426" s="3"/>
    </row>
    <row r="22427" spans="5:19" x14ac:dyDescent="0.3">
      <c r="E22427"/>
      <c r="F22427"/>
      <c r="G22427" s="3"/>
      <c r="H22427" s="3"/>
      <c r="I22427" s="3"/>
      <c r="J22427" s="3"/>
      <c r="K22427" s="3"/>
      <c r="L22427" s="3"/>
      <c r="M22427" s="3"/>
      <c r="N22427" s="3"/>
      <c r="O22427" s="3"/>
      <c r="P22427" s="3"/>
      <c r="Q22427" s="3"/>
      <c r="R22427" s="3"/>
      <c r="S22427" s="3"/>
    </row>
    <row r="22428" spans="5:19" x14ac:dyDescent="0.3">
      <c r="E22428"/>
      <c r="F22428"/>
      <c r="G22428" s="3"/>
      <c r="H22428" s="3"/>
      <c r="I22428" s="3"/>
      <c r="J22428" s="3"/>
      <c r="K22428" s="3"/>
      <c r="L22428" s="3"/>
      <c r="M22428" s="3"/>
      <c r="N22428" s="3"/>
      <c r="O22428" s="3"/>
      <c r="P22428" s="3"/>
      <c r="Q22428" s="3"/>
      <c r="R22428" s="3"/>
      <c r="S22428" s="3"/>
    </row>
    <row r="22429" spans="5:19" x14ac:dyDescent="0.3">
      <c r="E22429"/>
      <c r="F22429"/>
      <c r="G22429" s="3"/>
      <c r="H22429" s="3"/>
      <c r="I22429" s="3"/>
      <c r="J22429" s="3"/>
      <c r="K22429" s="3"/>
      <c r="L22429" s="3"/>
      <c r="M22429" s="3"/>
      <c r="N22429" s="3"/>
      <c r="O22429" s="3"/>
      <c r="P22429" s="3"/>
      <c r="Q22429" s="3"/>
      <c r="R22429" s="3"/>
      <c r="S22429" s="3"/>
    </row>
    <row r="22430" spans="5:19" x14ac:dyDescent="0.3">
      <c r="E22430"/>
      <c r="F22430"/>
      <c r="G22430" s="3"/>
      <c r="H22430" s="3"/>
      <c r="I22430" s="3"/>
      <c r="J22430" s="3"/>
      <c r="K22430" s="3"/>
      <c r="L22430" s="3"/>
      <c r="M22430" s="3"/>
      <c r="N22430" s="3"/>
      <c r="O22430" s="3"/>
      <c r="P22430" s="3"/>
      <c r="Q22430" s="3"/>
      <c r="R22430" s="3"/>
      <c r="S22430" s="3"/>
    </row>
    <row r="22431" spans="5:19" x14ac:dyDescent="0.3">
      <c r="E22431"/>
      <c r="F22431"/>
      <c r="G22431" s="3"/>
      <c r="H22431" s="3"/>
      <c r="I22431" s="3"/>
      <c r="J22431" s="3"/>
      <c r="K22431" s="3"/>
      <c r="L22431" s="3"/>
      <c r="M22431" s="3"/>
      <c r="N22431" s="3"/>
      <c r="O22431" s="3"/>
      <c r="P22431" s="3"/>
      <c r="Q22431" s="3"/>
      <c r="R22431" s="3"/>
      <c r="S22431" s="3"/>
    </row>
    <row r="22432" spans="5:19" x14ac:dyDescent="0.3">
      <c r="E22432"/>
      <c r="F22432"/>
      <c r="G22432" s="3"/>
      <c r="H22432" s="3"/>
      <c r="I22432" s="3"/>
      <c r="J22432" s="3"/>
      <c r="K22432" s="3"/>
      <c r="L22432" s="3"/>
      <c r="M22432" s="3"/>
      <c r="N22432" s="3"/>
      <c r="O22432" s="3"/>
      <c r="P22432" s="3"/>
      <c r="Q22432" s="3"/>
      <c r="R22432" s="3"/>
      <c r="S22432" s="3"/>
    </row>
    <row r="22433" spans="5:19" x14ac:dyDescent="0.3">
      <c r="E22433"/>
      <c r="F22433"/>
      <c r="G22433" s="3"/>
      <c r="H22433" s="3"/>
      <c r="I22433" s="3"/>
      <c r="J22433" s="3"/>
      <c r="K22433" s="3"/>
      <c r="L22433" s="3"/>
      <c r="M22433" s="3"/>
      <c r="N22433" s="3"/>
      <c r="O22433" s="3"/>
      <c r="P22433" s="3"/>
      <c r="Q22433" s="3"/>
      <c r="R22433" s="3"/>
      <c r="S22433" s="3"/>
    </row>
    <row r="22434" spans="5:19" x14ac:dyDescent="0.3">
      <c r="E22434"/>
      <c r="F22434"/>
      <c r="G22434" s="3"/>
      <c r="H22434" s="3"/>
      <c r="I22434" s="3"/>
      <c r="J22434" s="3"/>
      <c r="K22434" s="3"/>
      <c r="L22434" s="3"/>
      <c r="M22434" s="3"/>
      <c r="N22434" s="3"/>
      <c r="O22434" s="3"/>
      <c r="P22434" s="3"/>
      <c r="Q22434" s="3"/>
      <c r="R22434" s="3"/>
      <c r="S22434" s="3"/>
    </row>
    <row r="22435" spans="5:19" x14ac:dyDescent="0.3">
      <c r="E22435"/>
      <c r="F22435"/>
      <c r="G22435" s="3"/>
      <c r="H22435" s="3"/>
      <c r="I22435" s="3"/>
      <c r="J22435" s="3"/>
      <c r="K22435" s="3"/>
      <c r="L22435" s="3"/>
      <c r="M22435" s="3"/>
      <c r="N22435" s="3"/>
      <c r="O22435" s="3"/>
      <c r="P22435" s="3"/>
      <c r="Q22435" s="3"/>
      <c r="R22435" s="3"/>
      <c r="S22435" s="3"/>
    </row>
    <row r="22436" spans="5:19" x14ac:dyDescent="0.3">
      <c r="E22436"/>
      <c r="F22436"/>
      <c r="G22436" s="3"/>
      <c r="H22436" s="3"/>
      <c r="I22436" s="3"/>
      <c r="J22436" s="3"/>
      <c r="K22436" s="3"/>
      <c r="L22436" s="3"/>
      <c r="M22436" s="3"/>
      <c r="N22436" s="3"/>
      <c r="O22436" s="3"/>
      <c r="P22436" s="3"/>
      <c r="Q22436" s="3"/>
      <c r="R22436" s="3"/>
      <c r="S22436" s="3"/>
    </row>
    <row r="22437" spans="5:19" x14ac:dyDescent="0.3">
      <c r="E22437"/>
      <c r="F22437"/>
      <c r="G22437" s="3"/>
      <c r="H22437" s="3"/>
      <c r="I22437" s="3"/>
      <c r="J22437" s="3"/>
      <c r="K22437" s="3"/>
      <c r="L22437" s="3"/>
      <c r="M22437" s="3"/>
      <c r="N22437" s="3"/>
      <c r="O22437" s="3"/>
      <c r="P22437" s="3"/>
      <c r="Q22437" s="3"/>
      <c r="R22437" s="3"/>
      <c r="S22437" s="3"/>
    </row>
    <row r="22438" spans="5:19" x14ac:dyDescent="0.3">
      <c r="E22438"/>
      <c r="F22438"/>
      <c r="G22438" s="3"/>
      <c r="H22438" s="3"/>
      <c r="I22438" s="3"/>
      <c r="J22438" s="3"/>
      <c r="K22438" s="3"/>
      <c r="L22438" s="3"/>
      <c r="M22438" s="3"/>
      <c r="N22438" s="3"/>
      <c r="O22438" s="3"/>
      <c r="P22438" s="3"/>
      <c r="Q22438" s="3"/>
      <c r="R22438" s="3"/>
      <c r="S22438" s="3"/>
    </row>
    <row r="22439" spans="5:19" x14ac:dyDescent="0.3">
      <c r="E22439"/>
      <c r="F22439"/>
      <c r="G22439" s="3"/>
      <c r="H22439" s="3"/>
      <c r="I22439" s="3"/>
      <c r="J22439" s="3"/>
      <c r="K22439" s="3"/>
      <c r="L22439" s="3"/>
      <c r="M22439" s="3"/>
      <c r="N22439" s="3"/>
      <c r="O22439" s="3"/>
      <c r="P22439" s="3"/>
      <c r="Q22439" s="3"/>
      <c r="R22439" s="3"/>
      <c r="S22439" s="3"/>
    </row>
    <row r="22440" spans="5:19" x14ac:dyDescent="0.3">
      <c r="E22440"/>
      <c r="F22440"/>
      <c r="G22440" s="3"/>
      <c r="H22440" s="3"/>
      <c r="I22440" s="3"/>
      <c r="J22440" s="3"/>
      <c r="K22440" s="3"/>
      <c r="L22440" s="3"/>
      <c r="M22440" s="3"/>
      <c r="N22440" s="3"/>
      <c r="O22440" s="3"/>
      <c r="P22440" s="3"/>
      <c r="Q22440" s="3"/>
      <c r="R22440" s="3"/>
      <c r="S22440" s="3"/>
    </row>
    <row r="22441" spans="5:19" x14ac:dyDescent="0.3">
      <c r="E22441"/>
      <c r="F22441"/>
      <c r="G22441" s="3"/>
      <c r="H22441" s="3"/>
      <c r="I22441" s="3"/>
      <c r="J22441" s="3"/>
      <c r="K22441" s="3"/>
      <c r="L22441" s="3"/>
      <c r="M22441" s="3"/>
      <c r="N22441" s="3"/>
      <c r="O22441" s="3"/>
      <c r="P22441" s="3"/>
      <c r="Q22441" s="3"/>
      <c r="R22441" s="3"/>
      <c r="S22441" s="3"/>
    </row>
    <row r="22442" spans="5:19" x14ac:dyDescent="0.3">
      <c r="E22442"/>
      <c r="F22442"/>
      <c r="G22442" s="3"/>
      <c r="H22442" s="3"/>
      <c r="I22442" s="3"/>
      <c r="J22442" s="3"/>
      <c r="K22442" s="3"/>
      <c r="L22442" s="3"/>
      <c r="M22442" s="3"/>
      <c r="N22442" s="3"/>
      <c r="O22442" s="3"/>
      <c r="P22442" s="3"/>
      <c r="Q22442" s="3"/>
      <c r="R22442" s="3"/>
      <c r="S22442" s="3"/>
    </row>
    <row r="22443" spans="5:19" x14ac:dyDescent="0.3">
      <c r="E22443"/>
      <c r="F22443"/>
      <c r="G22443" s="3"/>
      <c r="H22443" s="3"/>
      <c r="I22443" s="3"/>
      <c r="J22443" s="3"/>
      <c r="K22443" s="3"/>
      <c r="L22443" s="3"/>
      <c r="M22443" s="3"/>
      <c r="N22443" s="3"/>
      <c r="O22443" s="3"/>
      <c r="P22443" s="3"/>
      <c r="Q22443" s="3"/>
      <c r="R22443" s="3"/>
      <c r="S22443" s="3"/>
    </row>
    <row r="22444" spans="5:19" x14ac:dyDescent="0.3">
      <c r="E22444"/>
      <c r="F22444"/>
      <c r="G22444" s="3"/>
      <c r="H22444" s="3"/>
      <c r="I22444" s="3"/>
      <c r="J22444" s="3"/>
      <c r="K22444" s="3"/>
      <c r="L22444" s="3"/>
      <c r="M22444" s="3"/>
      <c r="N22444" s="3"/>
      <c r="O22444" s="3"/>
      <c r="P22444" s="3"/>
      <c r="Q22444" s="3"/>
      <c r="R22444" s="3"/>
      <c r="S22444" s="3"/>
    </row>
    <row r="22445" spans="5:19" x14ac:dyDescent="0.3">
      <c r="E22445"/>
      <c r="F22445"/>
      <c r="G22445" s="3"/>
      <c r="H22445" s="3"/>
      <c r="I22445" s="3"/>
      <c r="J22445" s="3"/>
      <c r="K22445" s="3"/>
      <c r="L22445" s="3"/>
      <c r="M22445" s="3"/>
      <c r="N22445" s="3"/>
      <c r="O22445" s="3"/>
      <c r="P22445" s="3"/>
      <c r="Q22445" s="3"/>
      <c r="R22445" s="3"/>
      <c r="S22445" s="3"/>
    </row>
    <row r="22446" spans="5:19" x14ac:dyDescent="0.3">
      <c r="E22446"/>
      <c r="F22446"/>
      <c r="G22446" s="3"/>
      <c r="H22446" s="3"/>
      <c r="I22446" s="3"/>
      <c r="J22446" s="3"/>
      <c r="K22446" s="3"/>
      <c r="L22446" s="3"/>
      <c r="M22446" s="3"/>
      <c r="N22446" s="3"/>
      <c r="O22446" s="3"/>
      <c r="P22446" s="3"/>
      <c r="Q22446" s="3"/>
      <c r="R22446" s="3"/>
      <c r="S22446" s="3"/>
    </row>
    <row r="22447" spans="5:19" x14ac:dyDescent="0.3">
      <c r="E22447"/>
      <c r="F22447"/>
      <c r="G22447" s="3"/>
      <c r="H22447" s="3"/>
      <c r="I22447" s="3"/>
      <c r="J22447" s="3"/>
      <c r="K22447" s="3"/>
      <c r="L22447" s="3"/>
      <c r="M22447" s="3"/>
      <c r="N22447" s="3"/>
      <c r="O22447" s="3"/>
      <c r="P22447" s="3"/>
      <c r="Q22447" s="3"/>
      <c r="R22447" s="3"/>
      <c r="S22447" s="3"/>
    </row>
    <row r="22448" spans="5:19" x14ac:dyDescent="0.3">
      <c r="E22448"/>
      <c r="F22448"/>
      <c r="G22448" s="3"/>
      <c r="H22448" s="3"/>
      <c r="I22448" s="3"/>
      <c r="J22448" s="3"/>
      <c r="K22448" s="3"/>
      <c r="L22448" s="3"/>
      <c r="M22448" s="3"/>
      <c r="N22448" s="3"/>
      <c r="O22448" s="3"/>
      <c r="P22448" s="3"/>
      <c r="Q22448" s="3"/>
      <c r="R22448" s="3"/>
      <c r="S22448" s="3"/>
    </row>
    <row r="22449" spans="5:19" x14ac:dyDescent="0.3">
      <c r="E22449"/>
      <c r="F22449"/>
      <c r="G22449" s="3"/>
      <c r="H22449" s="3"/>
      <c r="I22449" s="3"/>
      <c r="J22449" s="3"/>
      <c r="K22449" s="3"/>
      <c r="L22449" s="3"/>
      <c r="M22449" s="3"/>
      <c r="N22449" s="3"/>
      <c r="O22449" s="3"/>
      <c r="P22449" s="3"/>
      <c r="Q22449" s="3"/>
      <c r="R22449" s="3"/>
      <c r="S22449" s="3"/>
    </row>
    <row r="22450" spans="5:19" x14ac:dyDescent="0.3">
      <c r="E22450"/>
      <c r="F22450"/>
      <c r="G22450" s="3"/>
      <c r="H22450" s="3"/>
      <c r="I22450" s="3"/>
      <c r="J22450" s="3"/>
      <c r="K22450" s="3"/>
      <c r="L22450" s="3"/>
      <c r="M22450" s="3"/>
      <c r="N22450" s="3"/>
      <c r="O22450" s="3"/>
      <c r="P22450" s="3"/>
      <c r="Q22450" s="3"/>
      <c r="R22450" s="3"/>
      <c r="S22450" s="3"/>
    </row>
    <row r="22451" spans="5:19" x14ac:dyDescent="0.3">
      <c r="E22451"/>
      <c r="F22451"/>
      <c r="G22451" s="3"/>
      <c r="H22451" s="3"/>
      <c r="I22451" s="3"/>
      <c r="J22451" s="3"/>
      <c r="K22451" s="3"/>
      <c r="L22451" s="3"/>
      <c r="M22451" s="3"/>
      <c r="N22451" s="3"/>
      <c r="O22451" s="3"/>
      <c r="P22451" s="3"/>
      <c r="Q22451" s="3"/>
      <c r="R22451" s="3"/>
      <c r="S22451" s="3"/>
    </row>
    <row r="22452" spans="5:19" x14ac:dyDescent="0.3">
      <c r="E22452"/>
      <c r="F22452"/>
      <c r="G22452" s="3"/>
      <c r="H22452" s="3"/>
      <c r="I22452" s="3"/>
      <c r="J22452" s="3"/>
      <c r="K22452" s="3"/>
      <c r="L22452" s="3"/>
      <c r="M22452" s="3"/>
      <c r="N22452" s="3"/>
      <c r="O22452" s="3"/>
      <c r="P22452" s="3"/>
      <c r="Q22452" s="3"/>
      <c r="R22452" s="3"/>
      <c r="S22452" s="3"/>
    </row>
    <row r="22453" spans="5:19" x14ac:dyDescent="0.3">
      <c r="E22453"/>
      <c r="F22453"/>
      <c r="G22453" s="3"/>
      <c r="H22453" s="3"/>
      <c r="I22453" s="3"/>
      <c r="J22453" s="3"/>
      <c r="K22453" s="3"/>
      <c r="L22453" s="3"/>
      <c r="M22453" s="3"/>
      <c r="N22453" s="3"/>
      <c r="O22453" s="3"/>
      <c r="P22453" s="3"/>
      <c r="Q22453" s="3"/>
      <c r="R22453" s="3"/>
      <c r="S22453" s="3"/>
    </row>
    <row r="22454" spans="5:19" x14ac:dyDescent="0.3">
      <c r="E22454"/>
      <c r="F22454"/>
      <c r="G22454" s="3"/>
      <c r="H22454" s="3"/>
      <c r="I22454" s="3"/>
      <c r="J22454" s="3"/>
      <c r="K22454" s="3"/>
      <c r="L22454" s="3"/>
      <c r="M22454" s="3"/>
      <c r="N22454" s="3"/>
      <c r="O22454" s="3"/>
      <c r="P22454" s="3"/>
      <c r="Q22454" s="3"/>
      <c r="R22454" s="3"/>
      <c r="S22454" s="3"/>
    </row>
    <row r="22455" spans="5:19" x14ac:dyDescent="0.3">
      <c r="E22455"/>
      <c r="F22455"/>
      <c r="G22455" s="3"/>
      <c r="H22455" s="3"/>
      <c r="I22455" s="3"/>
      <c r="J22455" s="3"/>
      <c r="K22455" s="3"/>
      <c r="L22455" s="3"/>
      <c r="M22455" s="3"/>
      <c r="N22455" s="3"/>
      <c r="O22455" s="3"/>
      <c r="P22455" s="3"/>
      <c r="Q22455" s="3"/>
      <c r="R22455" s="3"/>
      <c r="S22455" s="3"/>
    </row>
    <row r="22456" spans="5:19" x14ac:dyDescent="0.3">
      <c r="E22456"/>
      <c r="F22456"/>
      <c r="G22456" s="3"/>
      <c r="H22456" s="3"/>
      <c r="I22456" s="3"/>
      <c r="J22456" s="3"/>
      <c r="K22456" s="3"/>
      <c r="L22456" s="3"/>
      <c r="M22456" s="3"/>
      <c r="N22456" s="3"/>
      <c r="O22456" s="3"/>
      <c r="P22456" s="3"/>
      <c r="Q22456" s="3"/>
      <c r="R22456" s="3"/>
      <c r="S22456" s="3"/>
    </row>
    <row r="22457" spans="5:19" x14ac:dyDescent="0.3">
      <c r="E22457"/>
      <c r="F22457"/>
      <c r="G22457" s="3"/>
      <c r="H22457" s="3"/>
      <c r="I22457" s="3"/>
      <c r="J22457" s="3"/>
      <c r="K22457" s="3"/>
      <c r="L22457" s="3"/>
      <c r="M22457" s="3"/>
      <c r="N22457" s="3"/>
      <c r="O22457" s="3"/>
      <c r="P22457" s="3"/>
      <c r="Q22457" s="3"/>
      <c r="R22457" s="3"/>
      <c r="S22457" s="3"/>
    </row>
    <row r="22458" spans="5:19" x14ac:dyDescent="0.3">
      <c r="E22458"/>
      <c r="F22458"/>
      <c r="G22458" s="3"/>
      <c r="H22458" s="3"/>
      <c r="I22458" s="3"/>
      <c r="J22458" s="3"/>
      <c r="K22458" s="3"/>
      <c r="L22458" s="3"/>
      <c r="M22458" s="3"/>
      <c r="N22458" s="3"/>
      <c r="O22458" s="3"/>
      <c r="P22458" s="3"/>
      <c r="Q22458" s="3"/>
      <c r="R22458" s="3"/>
      <c r="S22458" s="3"/>
    </row>
    <row r="22459" spans="5:19" x14ac:dyDescent="0.3">
      <c r="E22459"/>
      <c r="F22459"/>
      <c r="G22459" s="3"/>
      <c r="H22459" s="3"/>
      <c r="I22459" s="3"/>
      <c r="J22459" s="3"/>
      <c r="K22459" s="3"/>
      <c r="L22459" s="3"/>
      <c r="M22459" s="3"/>
      <c r="N22459" s="3"/>
      <c r="O22459" s="3"/>
      <c r="P22459" s="3"/>
      <c r="Q22459" s="3"/>
      <c r="R22459" s="3"/>
      <c r="S22459" s="3"/>
    </row>
    <row r="22460" spans="5:19" x14ac:dyDescent="0.3">
      <c r="E22460"/>
      <c r="F22460"/>
      <c r="G22460" s="3"/>
      <c r="H22460" s="3"/>
      <c r="I22460" s="3"/>
      <c r="J22460" s="3"/>
      <c r="K22460" s="3"/>
      <c r="L22460" s="3"/>
      <c r="M22460" s="3"/>
      <c r="N22460" s="3"/>
      <c r="O22460" s="3"/>
      <c r="P22460" s="3"/>
      <c r="Q22460" s="3"/>
      <c r="R22460" s="3"/>
      <c r="S22460" s="3"/>
    </row>
    <row r="22461" spans="5:19" x14ac:dyDescent="0.3">
      <c r="E22461"/>
      <c r="F22461"/>
      <c r="G22461" s="3"/>
      <c r="H22461" s="3"/>
      <c r="I22461" s="3"/>
      <c r="J22461" s="3"/>
      <c r="K22461" s="3"/>
      <c r="L22461" s="3"/>
      <c r="M22461" s="3"/>
      <c r="N22461" s="3"/>
      <c r="O22461" s="3"/>
      <c r="P22461" s="3"/>
      <c r="Q22461" s="3"/>
      <c r="R22461" s="3"/>
      <c r="S22461" s="3"/>
    </row>
    <row r="22462" spans="5:19" x14ac:dyDescent="0.3">
      <c r="E22462"/>
      <c r="F22462"/>
      <c r="G22462" s="3"/>
      <c r="H22462" s="3"/>
      <c r="I22462" s="3"/>
      <c r="J22462" s="3"/>
      <c r="K22462" s="3"/>
      <c r="L22462" s="3"/>
      <c r="M22462" s="3"/>
      <c r="N22462" s="3"/>
      <c r="O22462" s="3"/>
      <c r="P22462" s="3"/>
      <c r="Q22462" s="3"/>
      <c r="R22462" s="3"/>
      <c r="S22462" s="3"/>
    </row>
    <row r="22463" spans="5:19" x14ac:dyDescent="0.3">
      <c r="E22463"/>
      <c r="F22463"/>
      <c r="G22463" s="3"/>
      <c r="H22463" s="3"/>
      <c r="I22463" s="3"/>
      <c r="J22463" s="3"/>
      <c r="K22463" s="3"/>
      <c r="L22463" s="3"/>
      <c r="M22463" s="3"/>
      <c r="N22463" s="3"/>
      <c r="O22463" s="3"/>
      <c r="P22463" s="3"/>
      <c r="Q22463" s="3"/>
      <c r="R22463" s="3"/>
      <c r="S22463" s="3"/>
    </row>
    <row r="22464" spans="5:19" x14ac:dyDescent="0.3">
      <c r="E22464"/>
      <c r="F22464"/>
      <c r="G22464" s="3"/>
      <c r="H22464" s="3"/>
      <c r="I22464" s="3"/>
      <c r="J22464" s="3"/>
      <c r="K22464" s="3"/>
      <c r="L22464" s="3"/>
      <c r="M22464" s="3"/>
      <c r="N22464" s="3"/>
      <c r="O22464" s="3"/>
      <c r="P22464" s="3"/>
      <c r="Q22464" s="3"/>
      <c r="R22464" s="3"/>
      <c r="S22464" s="3"/>
    </row>
    <row r="22465" spans="5:19" x14ac:dyDescent="0.3">
      <c r="E22465"/>
      <c r="F22465"/>
      <c r="G22465" s="3"/>
      <c r="H22465" s="3"/>
      <c r="I22465" s="3"/>
      <c r="J22465" s="3"/>
      <c r="K22465" s="3"/>
      <c r="L22465" s="3"/>
      <c r="M22465" s="3"/>
      <c r="N22465" s="3"/>
      <c r="O22465" s="3"/>
      <c r="P22465" s="3"/>
      <c r="Q22465" s="3"/>
      <c r="R22465" s="3"/>
      <c r="S22465" s="3"/>
    </row>
    <row r="22466" spans="5:19" x14ac:dyDescent="0.3">
      <c r="E22466"/>
      <c r="F22466"/>
      <c r="G22466" s="3"/>
      <c r="H22466" s="3"/>
      <c r="I22466" s="3"/>
      <c r="J22466" s="3"/>
      <c r="K22466" s="3"/>
      <c r="L22466" s="3"/>
      <c r="M22466" s="3"/>
      <c r="N22466" s="3"/>
      <c r="O22466" s="3"/>
      <c r="P22466" s="3"/>
      <c r="Q22466" s="3"/>
      <c r="R22466" s="3"/>
      <c r="S22466" s="3"/>
    </row>
    <row r="22467" spans="5:19" x14ac:dyDescent="0.3">
      <c r="E22467"/>
      <c r="F22467"/>
      <c r="G22467" s="3"/>
      <c r="H22467" s="3"/>
      <c r="I22467" s="3"/>
      <c r="J22467" s="3"/>
      <c r="K22467" s="3"/>
      <c r="L22467" s="3"/>
      <c r="M22467" s="3"/>
      <c r="N22467" s="3"/>
      <c r="O22467" s="3"/>
      <c r="P22467" s="3"/>
      <c r="Q22467" s="3"/>
      <c r="R22467" s="3"/>
      <c r="S22467" s="3"/>
    </row>
    <row r="22468" spans="5:19" x14ac:dyDescent="0.3">
      <c r="E22468"/>
      <c r="F22468"/>
      <c r="G22468" s="3"/>
      <c r="H22468" s="3"/>
      <c r="I22468" s="3"/>
      <c r="J22468" s="3"/>
      <c r="K22468" s="3"/>
      <c r="L22468" s="3"/>
      <c r="M22468" s="3"/>
      <c r="N22468" s="3"/>
      <c r="O22468" s="3"/>
      <c r="P22468" s="3"/>
      <c r="Q22468" s="3"/>
      <c r="R22468" s="3"/>
      <c r="S22468" s="3"/>
    </row>
    <row r="22469" spans="5:19" x14ac:dyDescent="0.3">
      <c r="E22469"/>
      <c r="F22469"/>
      <c r="G22469" s="3"/>
      <c r="H22469" s="3"/>
      <c r="I22469" s="3"/>
      <c r="J22469" s="3"/>
      <c r="K22469" s="3"/>
      <c r="L22469" s="3"/>
      <c r="M22469" s="3"/>
      <c r="N22469" s="3"/>
      <c r="O22469" s="3"/>
      <c r="P22469" s="3"/>
      <c r="Q22469" s="3"/>
      <c r="R22469" s="3"/>
      <c r="S22469" s="3"/>
    </row>
    <row r="22470" spans="5:19" x14ac:dyDescent="0.3">
      <c r="E22470"/>
      <c r="F22470"/>
      <c r="G22470" s="3"/>
      <c r="H22470" s="3"/>
      <c r="I22470" s="3"/>
      <c r="J22470" s="3"/>
      <c r="K22470" s="3"/>
      <c r="L22470" s="3"/>
      <c r="M22470" s="3"/>
      <c r="N22470" s="3"/>
      <c r="O22470" s="3"/>
      <c r="P22470" s="3"/>
      <c r="Q22470" s="3"/>
      <c r="R22470" s="3"/>
      <c r="S22470" s="3"/>
    </row>
    <row r="22471" spans="5:19" x14ac:dyDescent="0.3">
      <c r="E22471"/>
      <c r="F22471"/>
      <c r="G22471" s="3"/>
      <c r="H22471" s="3"/>
      <c r="I22471" s="3"/>
      <c r="J22471" s="3"/>
      <c r="K22471" s="3"/>
      <c r="L22471" s="3"/>
      <c r="M22471" s="3"/>
      <c r="N22471" s="3"/>
      <c r="O22471" s="3"/>
      <c r="P22471" s="3"/>
      <c r="Q22471" s="3"/>
      <c r="R22471" s="3"/>
      <c r="S22471" s="3"/>
    </row>
    <row r="22472" spans="5:19" x14ac:dyDescent="0.3">
      <c r="E22472"/>
      <c r="F22472"/>
      <c r="G22472" s="3"/>
      <c r="H22472" s="3"/>
      <c r="I22472" s="3"/>
      <c r="J22472" s="3"/>
      <c r="K22472" s="3"/>
      <c r="L22472" s="3"/>
      <c r="M22472" s="3"/>
      <c r="N22472" s="3"/>
      <c r="O22472" s="3"/>
      <c r="P22472" s="3"/>
      <c r="Q22472" s="3"/>
      <c r="R22472" s="3"/>
      <c r="S22472" s="3"/>
    </row>
    <row r="22473" spans="5:19" x14ac:dyDescent="0.3">
      <c r="E22473"/>
      <c r="F22473"/>
      <c r="G22473" s="3"/>
      <c r="H22473" s="3"/>
      <c r="I22473" s="3"/>
      <c r="J22473" s="3"/>
      <c r="K22473" s="3"/>
      <c r="L22473" s="3"/>
      <c r="M22473" s="3"/>
      <c r="N22473" s="3"/>
      <c r="O22473" s="3"/>
      <c r="P22473" s="3"/>
      <c r="Q22473" s="3"/>
      <c r="R22473" s="3"/>
      <c r="S22473" s="3"/>
    </row>
    <row r="22474" spans="5:19" x14ac:dyDescent="0.3">
      <c r="E22474"/>
      <c r="F22474"/>
      <c r="G22474" s="3"/>
      <c r="H22474" s="3"/>
      <c r="I22474" s="3"/>
      <c r="J22474" s="3"/>
      <c r="K22474" s="3"/>
      <c r="L22474" s="3"/>
      <c r="M22474" s="3"/>
      <c r="N22474" s="3"/>
      <c r="O22474" s="3"/>
      <c r="P22474" s="3"/>
      <c r="Q22474" s="3"/>
      <c r="R22474" s="3"/>
      <c r="S22474" s="3"/>
    </row>
    <row r="22475" spans="5:19" x14ac:dyDescent="0.3">
      <c r="E22475"/>
      <c r="F22475"/>
      <c r="G22475" s="3"/>
      <c r="H22475" s="3"/>
      <c r="I22475" s="3"/>
      <c r="J22475" s="3"/>
      <c r="K22475" s="3"/>
      <c r="L22475" s="3"/>
      <c r="M22475" s="3"/>
      <c r="N22475" s="3"/>
      <c r="O22475" s="3"/>
      <c r="P22475" s="3"/>
      <c r="Q22475" s="3"/>
      <c r="R22475" s="3"/>
      <c r="S22475" s="3"/>
    </row>
    <row r="22476" spans="5:19" x14ac:dyDescent="0.3">
      <c r="E22476"/>
      <c r="F22476"/>
      <c r="G22476" s="3"/>
      <c r="H22476" s="3"/>
      <c r="I22476" s="3"/>
      <c r="J22476" s="3"/>
      <c r="K22476" s="3"/>
      <c r="L22476" s="3"/>
      <c r="M22476" s="3"/>
      <c r="N22476" s="3"/>
      <c r="O22476" s="3"/>
      <c r="P22476" s="3"/>
      <c r="Q22476" s="3"/>
      <c r="R22476" s="3"/>
      <c r="S22476" s="3"/>
    </row>
    <row r="22477" spans="5:19" x14ac:dyDescent="0.3">
      <c r="E22477"/>
      <c r="F22477"/>
      <c r="G22477" s="3"/>
      <c r="H22477" s="3"/>
      <c r="I22477" s="3"/>
      <c r="J22477" s="3"/>
      <c r="K22477" s="3"/>
      <c r="L22477" s="3"/>
      <c r="M22477" s="3"/>
      <c r="N22477" s="3"/>
      <c r="O22477" s="3"/>
      <c r="P22477" s="3"/>
      <c r="Q22477" s="3"/>
      <c r="R22477" s="3"/>
      <c r="S22477" s="3"/>
    </row>
    <row r="22478" spans="5:19" x14ac:dyDescent="0.3">
      <c r="E22478"/>
      <c r="F22478"/>
      <c r="G22478" s="3"/>
      <c r="H22478" s="3"/>
      <c r="I22478" s="3"/>
      <c r="J22478" s="3"/>
      <c r="K22478" s="3"/>
      <c r="L22478" s="3"/>
      <c r="M22478" s="3"/>
      <c r="N22478" s="3"/>
      <c r="O22478" s="3"/>
      <c r="P22478" s="3"/>
      <c r="Q22478" s="3"/>
      <c r="R22478" s="3"/>
      <c r="S22478" s="3"/>
    </row>
    <row r="22479" spans="5:19" x14ac:dyDescent="0.3">
      <c r="E22479"/>
      <c r="F22479"/>
      <c r="G22479" s="3"/>
      <c r="H22479" s="3"/>
      <c r="I22479" s="3"/>
      <c r="J22479" s="3"/>
      <c r="K22479" s="3"/>
      <c r="L22479" s="3"/>
      <c r="M22479" s="3"/>
      <c r="N22479" s="3"/>
      <c r="O22479" s="3"/>
      <c r="P22479" s="3"/>
      <c r="Q22479" s="3"/>
      <c r="R22479" s="3"/>
      <c r="S22479" s="3"/>
    </row>
    <row r="22480" spans="5:19" x14ac:dyDescent="0.3">
      <c r="E22480"/>
      <c r="F22480"/>
      <c r="G22480" s="3"/>
      <c r="H22480" s="3"/>
      <c r="I22480" s="3"/>
      <c r="J22480" s="3"/>
      <c r="K22480" s="3"/>
      <c r="L22480" s="3"/>
      <c r="M22480" s="3"/>
      <c r="N22480" s="3"/>
      <c r="O22480" s="3"/>
      <c r="P22480" s="3"/>
      <c r="Q22480" s="3"/>
      <c r="R22480" s="3"/>
      <c r="S22480" s="3"/>
    </row>
    <row r="22481" spans="5:19" x14ac:dyDescent="0.3">
      <c r="E22481"/>
      <c r="F22481"/>
      <c r="G22481" s="3"/>
      <c r="H22481" s="3"/>
      <c r="I22481" s="3"/>
      <c r="J22481" s="3"/>
      <c r="K22481" s="3"/>
      <c r="L22481" s="3"/>
      <c r="M22481" s="3"/>
      <c r="N22481" s="3"/>
      <c r="O22481" s="3"/>
      <c r="P22481" s="3"/>
      <c r="Q22481" s="3"/>
      <c r="R22481" s="3"/>
      <c r="S22481" s="3"/>
    </row>
    <row r="22482" spans="5:19" x14ac:dyDescent="0.3">
      <c r="E22482"/>
      <c r="F22482"/>
      <c r="G22482" s="3"/>
      <c r="H22482" s="3"/>
      <c r="I22482" s="3"/>
      <c r="J22482" s="3"/>
      <c r="K22482" s="3"/>
      <c r="L22482" s="3"/>
      <c r="M22482" s="3"/>
      <c r="N22482" s="3"/>
      <c r="O22482" s="3"/>
      <c r="P22482" s="3"/>
      <c r="Q22482" s="3"/>
      <c r="R22482" s="3"/>
      <c r="S22482" s="3"/>
    </row>
    <row r="22483" spans="5:19" x14ac:dyDescent="0.3">
      <c r="E22483"/>
      <c r="F22483"/>
      <c r="G22483" s="3"/>
      <c r="H22483" s="3"/>
      <c r="I22483" s="3"/>
      <c r="J22483" s="3"/>
      <c r="K22483" s="3"/>
      <c r="L22483" s="3"/>
      <c r="M22483" s="3"/>
      <c r="N22483" s="3"/>
      <c r="O22483" s="3"/>
      <c r="P22483" s="3"/>
      <c r="Q22483" s="3"/>
      <c r="R22483" s="3"/>
      <c r="S22483" s="3"/>
    </row>
    <row r="22484" spans="5:19" x14ac:dyDescent="0.3">
      <c r="E22484"/>
      <c r="F22484"/>
      <c r="G22484" s="3"/>
      <c r="H22484" s="3"/>
      <c r="I22484" s="3"/>
      <c r="J22484" s="3"/>
      <c r="K22484" s="3"/>
      <c r="L22484" s="3"/>
      <c r="M22484" s="3"/>
      <c r="N22484" s="3"/>
      <c r="O22484" s="3"/>
      <c r="P22484" s="3"/>
      <c r="Q22484" s="3"/>
      <c r="R22484" s="3"/>
      <c r="S22484" s="3"/>
    </row>
    <row r="22485" spans="5:19" x14ac:dyDescent="0.3">
      <c r="E22485"/>
      <c r="F22485"/>
      <c r="G22485" s="3"/>
      <c r="H22485" s="3"/>
      <c r="I22485" s="3"/>
      <c r="J22485" s="3"/>
      <c r="K22485" s="3"/>
      <c r="L22485" s="3"/>
      <c r="M22485" s="3"/>
      <c r="N22485" s="3"/>
      <c r="O22485" s="3"/>
      <c r="P22485" s="3"/>
      <c r="Q22485" s="3"/>
      <c r="R22485" s="3"/>
      <c r="S22485" s="3"/>
    </row>
    <row r="22486" spans="5:19" x14ac:dyDescent="0.3">
      <c r="E22486"/>
      <c r="F22486"/>
      <c r="G22486" s="3"/>
      <c r="H22486" s="3"/>
      <c r="I22486" s="3"/>
      <c r="J22486" s="3"/>
      <c r="K22486" s="3"/>
      <c r="L22486" s="3"/>
      <c r="M22486" s="3"/>
      <c r="N22486" s="3"/>
      <c r="O22486" s="3"/>
      <c r="P22486" s="3"/>
      <c r="Q22486" s="3"/>
      <c r="R22486" s="3"/>
      <c r="S22486" s="3"/>
    </row>
    <row r="22487" spans="5:19" x14ac:dyDescent="0.3">
      <c r="E22487"/>
      <c r="F22487"/>
      <c r="G22487" s="3"/>
      <c r="H22487" s="3"/>
      <c r="I22487" s="3"/>
      <c r="J22487" s="3"/>
      <c r="K22487" s="3"/>
      <c r="L22487" s="3"/>
      <c r="M22487" s="3"/>
      <c r="N22487" s="3"/>
      <c r="O22487" s="3"/>
      <c r="P22487" s="3"/>
      <c r="Q22487" s="3"/>
      <c r="R22487" s="3"/>
      <c r="S22487" s="3"/>
    </row>
    <row r="22488" spans="5:19" x14ac:dyDescent="0.3">
      <c r="E22488"/>
      <c r="F22488"/>
      <c r="G22488" s="3"/>
      <c r="H22488" s="3"/>
      <c r="I22488" s="3"/>
      <c r="J22488" s="3"/>
      <c r="K22488" s="3"/>
      <c r="L22488" s="3"/>
      <c r="M22488" s="3"/>
      <c r="N22488" s="3"/>
      <c r="O22488" s="3"/>
      <c r="P22488" s="3"/>
      <c r="Q22488" s="3"/>
      <c r="R22488" s="3"/>
      <c r="S22488" s="3"/>
    </row>
    <row r="22489" spans="5:19" x14ac:dyDescent="0.3">
      <c r="E22489"/>
      <c r="F22489"/>
      <c r="G22489" s="3"/>
      <c r="H22489" s="3"/>
      <c r="I22489" s="3"/>
      <c r="J22489" s="3"/>
      <c r="K22489" s="3"/>
      <c r="L22489" s="3"/>
      <c r="M22489" s="3"/>
      <c r="N22489" s="3"/>
      <c r="O22489" s="3"/>
      <c r="P22489" s="3"/>
      <c r="Q22489" s="3"/>
      <c r="R22489" s="3"/>
      <c r="S22489" s="3"/>
    </row>
    <row r="22490" spans="5:19" x14ac:dyDescent="0.3">
      <c r="E22490"/>
      <c r="F22490"/>
      <c r="G22490" s="3"/>
      <c r="H22490" s="3"/>
      <c r="I22490" s="3"/>
      <c r="J22490" s="3"/>
      <c r="K22490" s="3"/>
      <c r="L22490" s="3"/>
      <c r="M22490" s="3"/>
      <c r="N22490" s="3"/>
      <c r="O22490" s="3"/>
      <c r="P22490" s="3"/>
      <c r="Q22490" s="3"/>
      <c r="R22490" s="3"/>
      <c r="S22490" s="3"/>
    </row>
    <row r="22491" spans="5:19" x14ac:dyDescent="0.3">
      <c r="E22491"/>
      <c r="F22491"/>
      <c r="G22491" s="3"/>
      <c r="H22491" s="3"/>
      <c r="I22491" s="3"/>
      <c r="J22491" s="3"/>
      <c r="K22491" s="3"/>
      <c r="L22491" s="3"/>
      <c r="M22491" s="3"/>
      <c r="N22491" s="3"/>
      <c r="O22491" s="3"/>
      <c r="P22491" s="3"/>
      <c r="Q22491" s="3"/>
      <c r="R22491" s="3"/>
      <c r="S22491" s="3"/>
    </row>
    <row r="22492" spans="5:19" x14ac:dyDescent="0.3">
      <c r="E22492"/>
      <c r="F22492"/>
      <c r="G22492" s="3"/>
      <c r="H22492" s="3"/>
      <c r="I22492" s="3"/>
      <c r="J22492" s="3"/>
      <c r="K22492" s="3"/>
      <c r="L22492" s="3"/>
      <c r="M22492" s="3"/>
      <c r="N22492" s="3"/>
      <c r="O22492" s="3"/>
      <c r="P22492" s="3"/>
      <c r="Q22492" s="3"/>
      <c r="R22492" s="3"/>
      <c r="S22492" s="3"/>
    </row>
    <row r="22493" spans="5:19" x14ac:dyDescent="0.3">
      <c r="E22493"/>
      <c r="F22493"/>
      <c r="G22493" s="3"/>
      <c r="H22493" s="3"/>
      <c r="I22493" s="3"/>
      <c r="J22493" s="3"/>
      <c r="K22493" s="3"/>
      <c r="L22493" s="3"/>
      <c r="M22493" s="3"/>
      <c r="N22493" s="3"/>
      <c r="O22493" s="3"/>
      <c r="P22493" s="3"/>
      <c r="Q22493" s="3"/>
      <c r="R22493" s="3"/>
      <c r="S22493" s="3"/>
    </row>
    <row r="22494" spans="5:19" x14ac:dyDescent="0.3">
      <c r="E22494"/>
      <c r="F22494"/>
      <c r="G22494" s="3"/>
      <c r="H22494" s="3"/>
      <c r="I22494" s="3"/>
      <c r="J22494" s="3"/>
      <c r="K22494" s="3"/>
      <c r="L22494" s="3"/>
      <c r="M22494" s="3"/>
      <c r="N22494" s="3"/>
      <c r="O22494" s="3"/>
      <c r="P22494" s="3"/>
      <c r="Q22494" s="3"/>
      <c r="R22494" s="3"/>
      <c r="S22494" s="3"/>
    </row>
    <row r="22495" spans="5:19" x14ac:dyDescent="0.3">
      <c r="E22495"/>
      <c r="F22495"/>
      <c r="G22495" s="3"/>
      <c r="H22495" s="3"/>
      <c r="I22495" s="3"/>
      <c r="J22495" s="3"/>
      <c r="K22495" s="3"/>
      <c r="L22495" s="3"/>
      <c r="M22495" s="3"/>
      <c r="N22495" s="3"/>
      <c r="O22495" s="3"/>
      <c r="P22495" s="3"/>
      <c r="Q22495" s="3"/>
      <c r="R22495" s="3"/>
      <c r="S22495" s="3"/>
    </row>
    <row r="22496" spans="5:19" x14ac:dyDescent="0.3">
      <c r="E22496"/>
      <c r="F22496"/>
      <c r="G22496" s="3"/>
      <c r="H22496" s="3"/>
      <c r="I22496" s="3"/>
      <c r="J22496" s="3"/>
      <c r="K22496" s="3"/>
      <c r="L22496" s="3"/>
      <c r="M22496" s="3"/>
      <c r="N22496" s="3"/>
      <c r="O22496" s="3"/>
      <c r="P22496" s="3"/>
      <c r="Q22496" s="3"/>
      <c r="R22496" s="3"/>
      <c r="S22496" s="3"/>
    </row>
    <row r="22497" spans="5:19" x14ac:dyDescent="0.3">
      <c r="E22497"/>
      <c r="F22497"/>
      <c r="G22497" s="3"/>
      <c r="H22497" s="3"/>
      <c r="I22497" s="3"/>
      <c r="J22497" s="3"/>
      <c r="K22497" s="3"/>
      <c r="L22497" s="3"/>
      <c r="M22497" s="3"/>
      <c r="N22497" s="3"/>
      <c r="O22497" s="3"/>
      <c r="P22497" s="3"/>
      <c r="Q22497" s="3"/>
      <c r="R22497" s="3"/>
      <c r="S22497" s="3"/>
    </row>
    <row r="22498" spans="5:19" x14ac:dyDescent="0.3">
      <c r="E22498"/>
      <c r="F22498"/>
      <c r="G22498" s="3"/>
      <c r="H22498" s="3"/>
      <c r="I22498" s="3"/>
      <c r="J22498" s="3"/>
      <c r="K22498" s="3"/>
      <c r="L22498" s="3"/>
      <c r="M22498" s="3"/>
      <c r="N22498" s="3"/>
      <c r="O22498" s="3"/>
      <c r="P22498" s="3"/>
      <c r="Q22498" s="3"/>
      <c r="R22498" s="3"/>
      <c r="S22498" s="3"/>
    </row>
    <row r="22499" spans="5:19" x14ac:dyDescent="0.3">
      <c r="E22499"/>
      <c r="F22499"/>
      <c r="G22499" s="3"/>
      <c r="H22499" s="3"/>
      <c r="I22499" s="3"/>
      <c r="J22499" s="3"/>
      <c r="K22499" s="3"/>
      <c r="L22499" s="3"/>
      <c r="M22499" s="3"/>
      <c r="N22499" s="3"/>
      <c r="O22499" s="3"/>
      <c r="P22499" s="3"/>
      <c r="Q22499" s="3"/>
      <c r="R22499" s="3"/>
      <c r="S22499" s="3"/>
    </row>
    <row r="22500" spans="5:19" x14ac:dyDescent="0.3">
      <c r="E22500"/>
      <c r="F22500"/>
      <c r="G22500" s="3"/>
      <c r="H22500" s="3"/>
      <c r="I22500" s="3"/>
      <c r="J22500" s="3"/>
      <c r="K22500" s="3"/>
      <c r="L22500" s="3"/>
      <c r="M22500" s="3"/>
      <c r="N22500" s="3"/>
      <c r="O22500" s="3"/>
      <c r="P22500" s="3"/>
      <c r="Q22500" s="3"/>
      <c r="R22500" s="3"/>
      <c r="S22500" s="3"/>
    </row>
    <row r="22501" spans="5:19" x14ac:dyDescent="0.3">
      <c r="E22501"/>
      <c r="F22501"/>
      <c r="G22501" s="3"/>
      <c r="H22501" s="3"/>
      <c r="I22501" s="3"/>
      <c r="J22501" s="3"/>
      <c r="K22501" s="3"/>
      <c r="L22501" s="3"/>
      <c r="M22501" s="3"/>
      <c r="N22501" s="3"/>
      <c r="O22501" s="3"/>
      <c r="P22501" s="3"/>
      <c r="Q22501" s="3"/>
      <c r="R22501" s="3"/>
      <c r="S22501" s="3"/>
    </row>
    <row r="22502" spans="5:19" x14ac:dyDescent="0.3">
      <c r="E22502"/>
      <c r="F22502"/>
      <c r="G22502" s="3"/>
      <c r="H22502" s="3"/>
      <c r="I22502" s="3"/>
      <c r="J22502" s="3"/>
      <c r="K22502" s="3"/>
      <c r="L22502" s="3"/>
      <c r="M22502" s="3"/>
      <c r="N22502" s="3"/>
      <c r="O22502" s="3"/>
      <c r="P22502" s="3"/>
      <c r="Q22502" s="3"/>
      <c r="R22502" s="3"/>
      <c r="S22502" s="3"/>
    </row>
    <row r="22503" spans="5:19" x14ac:dyDescent="0.3">
      <c r="E22503"/>
      <c r="F22503"/>
      <c r="G22503" s="3"/>
      <c r="H22503" s="3"/>
      <c r="I22503" s="3"/>
      <c r="J22503" s="3"/>
      <c r="K22503" s="3"/>
      <c r="L22503" s="3"/>
      <c r="M22503" s="3"/>
      <c r="N22503" s="3"/>
      <c r="O22503" s="3"/>
      <c r="P22503" s="3"/>
      <c r="Q22503" s="3"/>
      <c r="R22503" s="3"/>
      <c r="S22503" s="3"/>
    </row>
    <row r="22504" spans="5:19" x14ac:dyDescent="0.3">
      <c r="E22504"/>
      <c r="F22504"/>
      <c r="G22504" s="3"/>
      <c r="H22504" s="3"/>
      <c r="I22504" s="3"/>
      <c r="J22504" s="3"/>
      <c r="K22504" s="3"/>
      <c r="L22504" s="3"/>
      <c r="M22504" s="3"/>
      <c r="N22504" s="3"/>
      <c r="O22504" s="3"/>
      <c r="P22504" s="3"/>
      <c r="Q22504" s="3"/>
      <c r="R22504" s="3"/>
      <c r="S22504" s="3"/>
    </row>
    <row r="22505" spans="5:19" x14ac:dyDescent="0.3">
      <c r="E22505"/>
      <c r="F22505"/>
      <c r="G22505" s="3"/>
      <c r="H22505" s="3"/>
      <c r="I22505" s="3"/>
      <c r="J22505" s="3"/>
      <c r="K22505" s="3"/>
      <c r="L22505" s="3"/>
      <c r="M22505" s="3"/>
      <c r="N22505" s="3"/>
      <c r="O22505" s="3"/>
      <c r="P22505" s="3"/>
      <c r="Q22505" s="3"/>
      <c r="R22505" s="3"/>
      <c r="S22505" s="3"/>
    </row>
    <row r="22506" spans="5:19" x14ac:dyDescent="0.3">
      <c r="E22506"/>
      <c r="F22506"/>
      <c r="G22506" s="3"/>
      <c r="H22506" s="3"/>
      <c r="I22506" s="3"/>
      <c r="J22506" s="3"/>
      <c r="K22506" s="3"/>
      <c r="L22506" s="3"/>
      <c r="M22506" s="3"/>
      <c r="N22506" s="3"/>
      <c r="O22506" s="3"/>
      <c r="P22506" s="3"/>
      <c r="Q22506" s="3"/>
      <c r="R22506" s="3"/>
      <c r="S22506" s="3"/>
    </row>
    <row r="22507" spans="5:19" x14ac:dyDescent="0.3">
      <c r="E22507"/>
      <c r="F22507"/>
      <c r="G22507" s="3"/>
      <c r="H22507" s="3"/>
      <c r="I22507" s="3"/>
      <c r="J22507" s="3"/>
      <c r="K22507" s="3"/>
      <c r="L22507" s="3"/>
      <c r="M22507" s="3"/>
      <c r="N22507" s="3"/>
      <c r="O22507" s="3"/>
      <c r="P22507" s="3"/>
      <c r="Q22507" s="3"/>
      <c r="R22507" s="3"/>
      <c r="S22507" s="3"/>
    </row>
    <row r="22508" spans="5:19" x14ac:dyDescent="0.3">
      <c r="E22508"/>
      <c r="F22508"/>
      <c r="G22508" s="3"/>
      <c r="H22508" s="3"/>
      <c r="I22508" s="3"/>
      <c r="J22508" s="3"/>
      <c r="K22508" s="3"/>
      <c r="L22508" s="3"/>
      <c r="M22508" s="3"/>
      <c r="N22508" s="3"/>
      <c r="O22508" s="3"/>
      <c r="P22508" s="3"/>
      <c r="Q22508" s="3"/>
      <c r="R22508" s="3"/>
      <c r="S22508" s="3"/>
    </row>
    <row r="22509" spans="5:19" x14ac:dyDescent="0.3">
      <c r="E22509"/>
      <c r="F22509"/>
      <c r="G22509" s="3"/>
      <c r="H22509" s="3"/>
      <c r="I22509" s="3"/>
      <c r="J22509" s="3"/>
      <c r="K22509" s="3"/>
      <c r="L22509" s="3"/>
      <c r="M22509" s="3"/>
      <c r="N22509" s="3"/>
      <c r="O22509" s="3"/>
      <c r="P22509" s="3"/>
      <c r="Q22509" s="3"/>
      <c r="R22509" s="3"/>
      <c r="S22509" s="3"/>
    </row>
    <row r="22510" spans="5:19" x14ac:dyDescent="0.3">
      <c r="E22510"/>
      <c r="F22510"/>
      <c r="G22510" s="3"/>
      <c r="H22510" s="3"/>
      <c r="I22510" s="3"/>
      <c r="J22510" s="3"/>
      <c r="K22510" s="3"/>
      <c r="L22510" s="3"/>
      <c r="M22510" s="3"/>
      <c r="N22510" s="3"/>
      <c r="O22510" s="3"/>
      <c r="P22510" s="3"/>
      <c r="Q22510" s="3"/>
      <c r="R22510" s="3"/>
      <c r="S22510" s="3"/>
    </row>
    <row r="22511" spans="5:19" x14ac:dyDescent="0.3">
      <c r="E22511"/>
      <c r="F22511"/>
      <c r="G22511" s="3"/>
      <c r="H22511" s="3"/>
      <c r="I22511" s="3"/>
      <c r="J22511" s="3"/>
      <c r="K22511" s="3"/>
      <c r="L22511" s="3"/>
      <c r="M22511" s="3"/>
      <c r="N22511" s="3"/>
      <c r="O22511" s="3"/>
      <c r="P22511" s="3"/>
      <c r="Q22511" s="3"/>
      <c r="R22511" s="3"/>
      <c r="S22511" s="3"/>
    </row>
    <row r="22512" spans="5:19" x14ac:dyDescent="0.3">
      <c r="E22512"/>
      <c r="F22512"/>
      <c r="G22512" s="3"/>
      <c r="H22512" s="3"/>
      <c r="I22512" s="3"/>
      <c r="J22512" s="3"/>
      <c r="K22512" s="3"/>
      <c r="L22512" s="3"/>
      <c r="M22512" s="3"/>
      <c r="N22512" s="3"/>
      <c r="O22512" s="3"/>
      <c r="P22512" s="3"/>
      <c r="Q22512" s="3"/>
      <c r="R22512" s="3"/>
      <c r="S22512" s="3"/>
    </row>
    <row r="22513" spans="5:19" x14ac:dyDescent="0.3">
      <c r="E22513"/>
      <c r="F22513"/>
      <c r="G22513" s="3"/>
      <c r="H22513" s="3"/>
      <c r="I22513" s="3"/>
      <c r="J22513" s="3"/>
      <c r="K22513" s="3"/>
      <c r="L22513" s="3"/>
      <c r="M22513" s="3"/>
      <c r="N22513" s="3"/>
      <c r="O22513" s="3"/>
      <c r="P22513" s="3"/>
      <c r="Q22513" s="3"/>
      <c r="R22513" s="3"/>
      <c r="S22513" s="3"/>
    </row>
    <row r="22514" spans="5:19" x14ac:dyDescent="0.3">
      <c r="E22514"/>
      <c r="F22514"/>
      <c r="G22514" s="3"/>
      <c r="H22514" s="3"/>
      <c r="I22514" s="3"/>
      <c r="J22514" s="3"/>
      <c r="K22514" s="3"/>
      <c r="L22514" s="3"/>
      <c r="M22514" s="3"/>
      <c r="N22514" s="3"/>
      <c r="O22514" s="3"/>
      <c r="P22514" s="3"/>
      <c r="Q22514" s="3"/>
      <c r="R22514" s="3"/>
      <c r="S22514" s="3"/>
    </row>
    <row r="22515" spans="5:19" x14ac:dyDescent="0.3">
      <c r="E22515"/>
      <c r="F22515"/>
      <c r="G22515" s="3"/>
      <c r="H22515" s="3"/>
      <c r="I22515" s="3"/>
      <c r="J22515" s="3"/>
      <c r="K22515" s="3"/>
      <c r="L22515" s="3"/>
      <c r="M22515" s="3"/>
      <c r="N22515" s="3"/>
      <c r="O22515" s="3"/>
      <c r="P22515" s="3"/>
      <c r="Q22515" s="3"/>
      <c r="R22515" s="3"/>
      <c r="S22515" s="3"/>
    </row>
    <row r="22516" spans="5:19" x14ac:dyDescent="0.3">
      <c r="E22516"/>
      <c r="F22516"/>
      <c r="G22516" s="3"/>
      <c r="H22516" s="3"/>
      <c r="I22516" s="3"/>
      <c r="J22516" s="3"/>
      <c r="K22516" s="3"/>
      <c r="L22516" s="3"/>
      <c r="M22516" s="3"/>
      <c r="N22516" s="3"/>
      <c r="O22516" s="3"/>
      <c r="P22516" s="3"/>
      <c r="Q22516" s="3"/>
      <c r="R22516" s="3"/>
      <c r="S22516" s="3"/>
    </row>
    <row r="22517" spans="5:19" x14ac:dyDescent="0.3">
      <c r="E22517"/>
      <c r="F22517"/>
      <c r="G22517" s="3"/>
      <c r="H22517" s="3"/>
      <c r="I22517" s="3"/>
      <c r="J22517" s="3"/>
      <c r="K22517" s="3"/>
      <c r="L22517" s="3"/>
      <c r="M22517" s="3"/>
      <c r="N22517" s="3"/>
      <c r="O22517" s="3"/>
      <c r="P22517" s="3"/>
      <c r="Q22517" s="3"/>
      <c r="R22517" s="3"/>
      <c r="S22517" s="3"/>
    </row>
    <row r="22518" spans="5:19" x14ac:dyDescent="0.3">
      <c r="E22518"/>
      <c r="F22518"/>
      <c r="G22518" s="3"/>
      <c r="H22518" s="3"/>
      <c r="I22518" s="3"/>
      <c r="J22518" s="3"/>
      <c r="K22518" s="3"/>
      <c r="L22518" s="3"/>
      <c r="M22518" s="3"/>
      <c r="N22518" s="3"/>
      <c r="O22518" s="3"/>
      <c r="P22518" s="3"/>
      <c r="Q22518" s="3"/>
      <c r="R22518" s="3"/>
      <c r="S22518" s="3"/>
    </row>
    <row r="22519" spans="5:19" x14ac:dyDescent="0.3">
      <c r="E22519"/>
      <c r="F22519"/>
      <c r="G22519" s="3"/>
      <c r="H22519" s="3"/>
      <c r="I22519" s="3"/>
      <c r="J22519" s="3"/>
      <c r="K22519" s="3"/>
      <c r="L22519" s="3"/>
      <c r="M22519" s="3"/>
      <c r="N22519" s="3"/>
      <c r="O22519" s="3"/>
      <c r="P22519" s="3"/>
      <c r="Q22519" s="3"/>
      <c r="R22519" s="3"/>
      <c r="S22519" s="3"/>
    </row>
    <row r="22520" spans="5:19" x14ac:dyDescent="0.3">
      <c r="E22520"/>
      <c r="F22520"/>
      <c r="G22520" s="3"/>
      <c r="H22520" s="3"/>
      <c r="I22520" s="3"/>
      <c r="J22520" s="3"/>
      <c r="K22520" s="3"/>
      <c r="L22520" s="3"/>
      <c r="M22520" s="3"/>
      <c r="N22520" s="3"/>
      <c r="O22520" s="3"/>
      <c r="P22520" s="3"/>
      <c r="Q22520" s="3"/>
      <c r="R22520" s="3"/>
      <c r="S22520" s="3"/>
    </row>
    <row r="22521" spans="5:19" x14ac:dyDescent="0.3">
      <c r="E22521"/>
      <c r="F22521"/>
      <c r="G22521" s="3"/>
      <c r="H22521" s="3"/>
      <c r="I22521" s="3"/>
      <c r="J22521" s="3"/>
      <c r="K22521" s="3"/>
      <c r="L22521" s="3"/>
      <c r="M22521" s="3"/>
      <c r="N22521" s="3"/>
      <c r="O22521" s="3"/>
      <c r="P22521" s="3"/>
      <c r="Q22521" s="3"/>
      <c r="R22521" s="3"/>
      <c r="S22521" s="3"/>
    </row>
    <row r="22522" spans="5:19" x14ac:dyDescent="0.3">
      <c r="E22522"/>
      <c r="F22522"/>
      <c r="G22522" s="3"/>
      <c r="H22522" s="3"/>
      <c r="I22522" s="3"/>
      <c r="J22522" s="3"/>
      <c r="K22522" s="3"/>
      <c r="L22522" s="3"/>
      <c r="M22522" s="3"/>
      <c r="N22522" s="3"/>
      <c r="O22522" s="3"/>
      <c r="P22522" s="3"/>
      <c r="Q22522" s="3"/>
      <c r="R22522" s="3"/>
      <c r="S22522" s="3"/>
    </row>
    <row r="22523" spans="5:19" x14ac:dyDescent="0.3">
      <c r="E22523"/>
      <c r="F22523"/>
      <c r="G22523" s="3"/>
      <c r="H22523" s="3"/>
      <c r="I22523" s="3"/>
      <c r="J22523" s="3"/>
      <c r="K22523" s="3"/>
      <c r="L22523" s="3"/>
      <c r="M22523" s="3"/>
      <c r="N22523" s="3"/>
      <c r="O22523" s="3"/>
      <c r="P22523" s="3"/>
      <c r="Q22523" s="3"/>
      <c r="R22523" s="3"/>
      <c r="S22523" s="3"/>
    </row>
    <row r="22524" spans="5:19" x14ac:dyDescent="0.3">
      <c r="E22524"/>
      <c r="F22524"/>
      <c r="G22524" s="3"/>
      <c r="H22524" s="3"/>
      <c r="I22524" s="3"/>
      <c r="J22524" s="3"/>
      <c r="K22524" s="3"/>
      <c r="L22524" s="3"/>
      <c r="M22524" s="3"/>
      <c r="N22524" s="3"/>
      <c r="O22524" s="3"/>
      <c r="P22524" s="3"/>
      <c r="Q22524" s="3"/>
      <c r="R22524" s="3"/>
      <c r="S22524" s="3"/>
    </row>
    <row r="22525" spans="5:19" x14ac:dyDescent="0.3">
      <c r="E22525"/>
      <c r="F22525"/>
      <c r="G22525" s="3"/>
      <c r="H22525" s="3"/>
      <c r="I22525" s="3"/>
      <c r="J22525" s="3"/>
      <c r="K22525" s="3"/>
      <c r="L22525" s="3"/>
      <c r="M22525" s="3"/>
      <c r="N22525" s="3"/>
      <c r="O22525" s="3"/>
      <c r="P22525" s="3"/>
      <c r="Q22525" s="3"/>
      <c r="R22525" s="3"/>
      <c r="S22525" s="3"/>
    </row>
    <row r="22526" spans="5:19" x14ac:dyDescent="0.3">
      <c r="E22526"/>
      <c r="F22526"/>
      <c r="G22526" s="3"/>
      <c r="H22526" s="3"/>
      <c r="I22526" s="3"/>
      <c r="J22526" s="3"/>
      <c r="K22526" s="3"/>
      <c r="L22526" s="3"/>
      <c r="M22526" s="3"/>
      <c r="N22526" s="3"/>
      <c r="O22526" s="3"/>
      <c r="P22526" s="3"/>
      <c r="Q22526" s="3"/>
      <c r="R22526" s="3"/>
      <c r="S22526" s="3"/>
    </row>
    <row r="22527" spans="5:19" x14ac:dyDescent="0.3">
      <c r="E22527"/>
      <c r="F22527"/>
      <c r="G22527" s="3"/>
      <c r="H22527" s="3"/>
      <c r="I22527" s="3"/>
      <c r="J22527" s="3"/>
      <c r="K22527" s="3"/>
      <c r="L22527" s="3"/>
      <c r="M22527" s="3"/>
      <c r="N22527" s="3"/>
      <c r="O22527" s="3"/>
      <c r="P22527" s="3"/>
      <c r="Q22527" s="3"/>
      <c r="R22527" s="3"/>
      <c r="S22527" s="3"/>
    </row>
    <row r="22528" spans="5:19" x14ac:dyDescent="0.3">
      <c r="E22528"/>
      <c r="F22528"/>
      <c r="G22528" s="3"/>
      <c r="H22528" s="3"/>
      <c r="I22528" s="3"/>
      <c r="J22528" s="3"/>
      <c r="K22528" s="3"/>
      <c r="L22528" s="3"/>
      <c r="M22528" s="3"/>
      <c r="N22528" s="3"/>
      <c r="O22528" s="3"/>
      <c r="P22528" s="3"/>
      <c r="Q22528" s="3"/>
      <c r="R22528" s="3"/>
      <c r="S22528" s="3"/>
    </row>
    <row r="22529" spans="5:19" x14ac:dyDescent="0.3">
      <c r="E22529"/>
      <c r="F22529"/>
      <c r="G22529" s="3"/>
      <c r="H22529" s="3"/>
      <c r="I22529" s="3"/>
      <c r="J22529" s="3"/>
      <c r="K22529" s="3"/>
      <c r="L22529" s="3"/>
      <c r="M22529" s="3"/>
      <c r="N22529" s="3"/>
      <c r="O22529" s="3"/>
      <c r="P22529" s="3"/>
      <c r="Q22529" s="3"/>
      <c r="R22529" s="3"/>
      <c r="S22529" s="3"/>
    </row>
    <row r="22530" spans="5:19" x14ac:dyDescent="0.3">
      <c r="E22530"/>
      <c r="F22530"/>
      <c r="G22530" s="3"/>
      <c r="H22530" s="3"/>
      <c r="I22530" s="3"/>
      <c r="J22530" s="3"/>
      <c r="K22530" s="3"/>
      <c r="L22530" s="3"/>
      <c r="M22530" s="3"/>
      <c r="N22530" s="3"/>
      <c r="O22530" s="3"/>
      <c r="P22530" s="3"/>
      <c r="Q22530" s="3"/>
      <c r="R22530" s="3"/>
      <c r="S22530" s="3"/>
    </row>
    <row r="22531" spans="5:19" x14ac:dyDescent="0.3">
      <c r="E22531"/>
      <c r="F22531"/>
      <c r="G22531" s="3"/>
      <c r="H22531" s="3"/>
      <c r="I22531" s="3"/>
      <c r="J22531" s="3"/>
      <c r="K22531" s="3"/>
      <c r="L22531" s="3"/>
      <c r="M22531" s="3"/>
      <c r="N22531" s="3"/>
      <c r="O22531" s="3"/>
      <c r="P22531" s="3"/>
      <c r="Q22531" s="3"/>
      <c r="R22531" s="3"/>
      <c r="S22531" s="3"/>
    </row>
    <row r="22532" spans="5:19" x14ac:dyDescent="0.3">
      <c r="E22532"/>
      <c r="F22532"/>
      <c r="G22532" s="3"/>
      <c r="H22532" s="3"/>
      <c r="I22532" s="3"/>
      <c r="J22532" s="3"/>
      <c r="K22532" s="3"/>
      <c r="L22532" s="3"/>
      <c r="M22532" s="3"/>
      <c r="N22532" s="3"/>
      <c r="O22532" s="3"/>
      <c r="P22532" s="3"/>
      <c r="Q22532" s="3"/>
      <c r="R22532" s="3"/>
      <c r="S22532" s="3"/>
    </row>
    <row r="22533" spans="5:19" x14ac:dyDescent="0.3">
      <c r="E22533"/>
      <c r="F22533"/>
      <c r="G22533" s="3"/>
      <c r="H22533" s="3"/>
      <c r="I22533" s="3"/>
      <c r="J22533" s="3"/>
      <c r="K22533" s="3"/>
      <c r="L22533" s="3"/>
      <c r="M22533" s="3"/>
      <c r="N22533" s="3"/>
      <c r="O22533" s="3"/>
      <c r="P22533" s="3"/>
      <c r="Q22533" s="3"/>
      <c r="R22533" s="3"/>
      <c r="S22533" s="3"/>
    </row>
    <row r="22534" spans="5:19" x14ac:dyDescent="0.3">
      <c r="E22534"/>
      <c r="F22534"/>
      <c r="G22534" s="3"/>
      <c r="H22534" s="3"/>
      <c r="I22534" s="3"/>
      <c r="J22534" s="3"/>
      <c r="K22534" s="3"/>
      <c r="L22534" s="3"/>
      <c r="M22534" s="3"/>
      <c r="N22534" s="3"/>
      <c r="O22534" s="3"/>
      <c r="P22534" s="3"/>
      <c r="Q22534" s="3"/>
      <c r="R22534" s="3"/>
      <c r="S22534" s="3"/>
    </row>
    <row r="22535" spans="5:19" x14ac:dyDescent="0.3">
      <c r="E22535"/>
      <c r="F22535"/>
      <c r="G22535" s="3"/>
      <c r="H22535" s="3"/>
      <c r="I22535" s="3"/>
      <c r="J22535" s="3"/>
      <c r="K22535" s="3"/>
      <c r="L22535" s="3"/>
      <c r="M22535" s="3"/>
      <c r="N22535" s="3"/>
      <c r="O22535" s="3"/>
      <c r="P22535" s="3"/>
      <c r="Q22535" s="3"/>
      <c r="R22535" s="3"/>
      <c r="S22535" s="3"/>
    </row>
    <row r="22536" spans="5:19" x14ac:dyDescent="0.3">
      <c r="E22536"/>
      <c r="F22536"/>
      <c r="G22536" s="3"/>
      <c r="H22536" s="3"/>
      <c r="I22536" s="3"/>
      <c r="J22536" s="3"/>
      <c r="K22536" s="3"/>
      <c r="L22536" s="3"/>
      <c r="M22536" s="3"/>
      <c r="N22536" s="3"/>
      <c r="O22536" s="3"/>
      <c r="P22536" s="3"/>
      <c r="Q22536" s="3"/>
      <c r="R22536" s="3"/>
      <c r="S22536" s="3"/>
    </row>
    <row r="22537" spans="5:19" x14ac:dyDescent="0.3">
      <c r="E22537"/>
      <c r="F22537"/>
      <c r="G22537" s="3"/>
      <c r="H22537" s="3"/>
      <c r="I22537" s="3"/>
      <c r="J22537" s="3"/>
      <c r="K22537" s="3"/>
      <c r="L22537" s="3"/>
      <c r="M22537" s="3"/>
      <c r="N22537" s="3"/>
      <c r="O22537" s="3"/>
      <c r="P22537" s="3"/>
      <c r="Q22537" s="3"/>
      <c r="R22537" s="3"/>
      <c r="S22537" s="3"/>
    </row>
    <row r="22538" spans="5:19" x14ac:dyDescent="0.3">
      <c r="E22538"/>
      <c r="F22538"/>
      <c r="G22538" s="3"/>
      <c r="H22538" s="3"/>
      <c r="I22538" s="3"/>
      <c r="J22538" s="3"/>
      <c r="K22538" s="3"/>
      <c r="L22538" s="3"/>
      <c r="M22538" s="3"/>
      <c r="N22538" s="3"/>
      <c r="O22538" s="3"/>
      <c r="P22538" s="3"/>
      <c r="Q22538" s="3"/>
      <c r="R22538" s="3"/>
      <c r="S22538" s="3"/>
    </row>
    <row r="22539" spans="5:19" x14ac:dyDescent="0.3">
      <c r="E22539"/>
      <c r="F22539"/>
      <c r="G22539" s="3"/>
      <c r="H22539" s="3"/>
      <c r="I22539" s="3"/>
      <c r="J22539" s="3"/>
      <c r="K22539" s="3"/>
      <c r="L22539" s="3"/>
      <c r="M22539" s="3"/>
      <c r="N22539" s="3"/>
      <c r="O22539" s="3"/>
      <c r="P22539" s="3"/>
      <c r="Q22539" s="3"/>
      <c r="R22539" s="3"/>
      <c r="S22539" s="3"/>
    </row>
    <row r="22540" spans="5:19" x14ac:dyDescent="0.3">
      <c r="E22540"/>
      <c r="F22540"/>
      <c r="G22540" s="3"/>
      <c r="H22540" s="3"/>
      <c r="I22540" s="3"/>
      <c r="J22540" s="3"/>
      <c r="K22540" s="3"/>
      <c r="L22540" s="3"/>
      <c r="M22540" s="3"/>
      <c r="N22540" s="3"/>
      <c r="O22540" s="3"/>
      <c r="P22540" s="3"/>
      <c r="Q22540" s="3"/>
      <c r="R22540" s="3"/>
      <c r="S22540" s="3"/>
    </row>
    <row r="22541" spans="5:19" x14ac:dyDescent="0.3">
      <c r="E22541"/>
      <c r="F22541"/>
      <c r="G22541" s="3"/>
      <c r="H22541" s="3"/>
      <c r="I22541" s="3"/>
      <c r="J22541" s="3"/>
      <c r="K22541" s="3"/>
      <c r="L22541" s="3"/>
      <c r="M22541" s="3"/>
      <c r="N22541" s="3"/>
      <c r="O22541" s="3"/>
      <c r="P22541" s="3"/>
      <c r="Q22541" s="3"/>
      <c r="R22541" s="3"/>
      <c r="S22541" s="3"/>
    </row>
    <row r="22542" spans="5:19" x14ac:dyDescent="0.3">
      <c r="E22542"/>
      <c r="F22542"/>
      <c r="G22542" s="3"/>
      <c r="H22542" s="3"/>
      <c r="I22542" s="3"/>
      <c r="J22542" s="3"/>
      <c r="K22542" s="3"/>
      <c r="L22542" s="3"/>
      <c r="M22542" s="3"/>
      <c r="N22542" s="3"/>
      <c r="O22542" s="3"/>
      <c r="P22542" s="3"/>
      <c r="Q22542" s="3"/>
      <c r="R22542" s="3"/>
      <c r="S22542" s="3"/>
    </row>
    <row r="22543" spans="5:19" x14ac:dyDescent="0.3">
      <c r="E22543"/>
      <c r="F22543"/>
      <c r="G22543" s="3"/>
      <c r="H22543" s="3"/>
      <c r="I22543" s="3"/>
      <c r="J22543" s="3"/>
      <c r="K22543" s="3"/>
      <c r="L22543" s="3"/>
      <c r="M22543" s="3"/>
      <c r="N22543" s="3"/>
      <c r="O22543" s="3"/>
      <c r="P22543" s="3"/>
      <c r="Q22543" s="3"/>
      <c r="R22543" s="3"/>
      <c r="S22543" s="3"/>
    </row>
    <row r="22544" spans="5:19" x14ac:dyDescent="0.3">
      <c r="E22544"/>
      <c r="F22544"/>
      <c r="G22544" s="3"/>
      <c r="H22544" s="3"/>
      <c r="I22544" s="3"/>
      <c r="J22544" s="3"/>
      <c r="K22544" s="3"/>
      <c r="L22544" s="3"/>
      <c r="M22544" s="3"/>
      <c r="N22544" s="3"/>
      <c r="O22544" s="3"/>
      <c r="P22544" s="3"/>
      <c r="Q22544" s="3"/>
      <c r="R22544" s="3"/>
      <c r="S22544" s="3"/>
    </row>
    <row r="22545" spans="5:19" x14ac:dyDescent="0.3">
      <c r="E22545"/>
      <c r="F22545"/>
      <c r="G22545" s="3"/>
      <c r="H22545" s="3"/>
      <c r="I22545" s="3"/>
      <c r="J22545" s="3"/>
      <c r="K22545" s="3"/>
      <c r="L22545" s="3"/>
      <c r="M22545" s="3"/>
      <c r="N22545" s="3"/>
      <c r="O22545" s="3"/>
      <c r="P22545" s="3"/>
      <c r="Q22545" s="3"/>
      <c r="R22545" s="3"/>
      <c r="S22545" s="3"/>
    </row>
    <row r="22546" spans="5:19" x14ac:dyDescent="0.3">
      <c r="E22546"/>
      <c r="F22546"/>
      <c r="G22546" s="3"/>
      <c r="H22546" s="3"/>
      <c r="I22546" s="3"/>
      <c r="J22546" s="3"/>
      <c r="K22546" s="3"/>
      <c r="L22546" s="3"/>
      <c r="M22546" s="3"/>
      <c r="N22546" s="3"/>
      <c r="O22546" s="3"/>
      <c r="P22546" s="3"/>
      <c r="Q22546" s="3"/>
      <c r="R22546" s="3"/>
      <c r="S22546" s="3"/>
    </row>
    <row r="22547" spans="5:19" x14ac:dyDescent="0.3">
      <c r="E22547"/>
      <c r="F22547"/>
      <c r="G22547" s="3"/>
      <c r="H22547" s="3"/>
      <c r="I22547" s="3"/>
      <c r="J22547" s="3"/>
      <c r="K22547" s="3"/>
      <c r="L22547" s="3"/>
      <c r="M22547" s="3"/>
      <c r="N22547" s="3"/>
      <c r="O22547" s="3"/>
      <c r="P22547" s="3"/>
      <c r="Q22547" s="3"/>
      <c r="R22547" s="3"/>
      <c r="S22547" s="3"/>
    </row>
    <row r="22548" spans="5:19" x14ac:dyDescent="0.3">
      <c r="E22548"/>
      <c r="F22548"/>
      <c r="G22548" s="3"/>
      <c r="H22548" s="3"/>
      <c r="I22548" s="3"/>
      <c r="J22548" s="3"/>
      <c r="K22548" s="3"/>
      <c r="L22548" s="3"/>
      <c r="M22548" s="3"/>
      <c r="N22548" s="3"/>
      <c r="O22548" s="3"/>
      <c r="P22548" s="3"/>
      <c r="Q22548" s="3"/>
      <c r="R22548" s="3"/>
      <c r="S22548" s="3"/>
    </row>
    <row r="22549" spans="5:19" x14ac:dyDescent="0.3">
      <c r="E22549"/>
      <c r="F22549"/>
      <c r="G22549" s="3"/>
      <c r="H22549" s="3"/>
      <c r="I22549" s="3"/>
      <c r="J22549" s="3"/>
      <c r="K22549" s="3"/>
      <c r="L22549" s="3"/>
      <c r="M22549" s="3"/>
      <c r="N22549" s="3"/>
      <c r="O22549" s="3"/>
      <c r="P22549" s="3"/>
      <c r="Q22549" s="3"/>
      <c r="R22549" s="3"/>
      <c r="S22549" s="3"/>
    </row>
    <row r="22550" spans="5:19" x14ac:dyDescent="0.3">
      <c r="E22550"/>
      <c r="F22550"/>
      <c r="G22550" s="3"/>
      <c r="H22550" s="3"/>
      <c r="I22550" s="3"/>
      <c r="J22550" s="3"/>
      <c r="K22550" s="3"/>
      <c r="L22550" s="3"/>
      <c r="M22550" s="3"/>
      <c r="N22550" s="3"/>
      <c r="O22550" s="3"/>
      <c r="P22550" s="3"/>
      <c r="Q22550" s="3"/>
      <c r="R22550" s="3"/>
      <c r="S22550" s="3"/>
    </row>
    <row r="22551" spans="5:19" x14ac:dyDescent="0.3">
      <c r="E22551"/>
      <c r="F22551"/>
      <c r="G22551" s="3"/>
      <c r="H22551" s="3"/>
      <c r="I22551" s="3"/>
      <c r="J22551" s="3"/>
      <c r="K22551" s="3"/>
      <c r="L22551" s="3"/>
      <c r="M22551" s="3"/>
      <c r="N22551" s="3"/>
      <c r="O22551" s="3"/>
      <c r="P22551" s="3"/>
      <c r="Q22551" s="3"/>
      <c r="R22551" s="3"/>
      <c r="S22551" s="3"/>
    </row>
    <row r="22552" spans="5:19" x14ac:dyDescent="0.3">
      <c r="E22552"/>
      <c r="F22552"/>
      <c r="G22552" s="3"/>
      <c r="H22552" s="3"/>
      <c r="I22552" s="3"/>
      <c r="J22552" s="3"/>
      <c r="K22552" s="3"/>
      <c r="L22552" s="3"/>
      <c r="M22552" s="3"/>
      <c r="N22552" s="3"/>
      <c r="O22552" s="3"/>
      <c r="P22552" s="3"/>
      <c r="Q22552" s="3"/>
      <c r="R22552" s="3"/>
      <c r="S22552" s="3"/>
    </row>
    <row r="22553" spans="5:19" x14ac:dyDescent="0.3">
      <c r="E22553"/>
      <c r="F22553"/>
      <c r="G22553" s="3"/>
      <c r="H22553" s="3"/>
      <c r="I22553" s="3"/>
      <c r="J22553" s="3"/>
      <c r="K22553" s="3"/>
      <c r="L22553" s="3"/>
      <c r="M22553" s="3"/>
      <c r="N22553" s="3"/>
      <c r="O22553" s="3"/>
      <c r="P22553" s="3"/>
      <c r="Q22553" s="3"/>
      <c r="R22553" s="3"/>
      <c r="S22553" s="3"/>
    </row>
    <row r="22554" spans="5:19" x14ac:dyDescent="0.3">
      <c r="E22554"/>
      <c r="F22554"/>
      <c r="G22554" s="3"/>
      <c r="H22554" s="3"/>
      <c r="I22554" s="3"/>
      <c r="J22554" s="3"/>
      <c r="K22554" s="3"/>
      <c r="L22554" s="3"/>
      <c r="M22554" s="3"/>
      <c r="N22554" s="3"/>
      <c r="O22554" s="3"/>
      <c r="P22554" s="3"/>
      <c r="Q22554" s="3"/>
      <c r="R22554" s="3"/>
      <c r="S22554" s="3"/>
    </row>
    <row r="22555" spans="5:19" x14ac:dyDescent="0.3">
      <c r="E22555"/>
      <c r="F22555"/>
      <c r="G22555" s="3"/>
      <c r="H22555" s="3"/>
      <c r="I22555" s="3"/>
      <c r="J22555" s="3"/>
      <c r="K22555" s="3"/>
      <c r="L22555" s="3"/>
      <c r="M22555" s="3"/>
      <c r="N22555" s="3"/>
      <c r="O22555" s="3"/>
      <c r="P22555" s="3"/>
      <c r="Q22555" s="3"/>
      <c r="R22555" s="3"/>
      <c r="S22555" s="3"/>
    </row>
    <row r="22556" spans="5:19" x14ac:dyDescent="0.3">
      <c r="E22556"/>
      <c r="F22556"/>
      <c r="G22556" s="3"/>
      <c r="H22556" s="3"/>
      <c r="I22556" s="3"/>
      <c r="J22556" s="3"/>
      <c r="K22556" s="3"/>
      <c r="L22556" s="3"/>
      <c r="M22556" s="3"/>
      <c r="N22556" s="3"/>
      <c r="O22556" s="3"/>
      <c r="P22556" s="3"/>
      <c r="Q22556" s="3"/>
      <c r="R22556" s="3"/>
      <c r="S22556" s="3"/>
    </row>
    <row r="22557" spans="5:19" x14ac:dyDescent="0.3">
      <c r="E22557"/>
      <c r="F22557"/>
      <c r="G22557" s="3"/>
      <c r="H22557" s="3"/>
      <c r="I22557" s="3"/>
      <c r="J22557" s="3"/>
      <c r="K22557" s="3"/>
      <c r="L22557" s="3"/>
      <c r="M22557" s="3"/>
      <c r="N22557" s="3"/>
      <c r="O22557" s="3"/>
      <c r="P22557" s="3"/>
      <c r="Q22557" s="3"/>
      <c r="R22557" s="3"/>
      <c r="S22557" s="3"/>
    </row>
    <row r="22558" spans="5:19" x14ac:dyDescent="0.3">
      <c r="E22558"/>
      <c r="F22558"/>
      <c r="G22558" s="3"/>
      <c r="H22558" s="3"/>
      <c r="I22558" s="3"/>
      <c r="J22558" s="3"/>
      <c r="K22558" s="3"/>
      <c r="L22558" s="3"/>
      <c r="M22558" s="3"/>
      <c r="N22558" s="3"/>
      <c r="O22558" s="3"/>
      <c r="P22558" s="3"/>
      <c r="Q22558" s="3"/>
      <c r="R22558" s="3"/>
      <c r="S22558" s="3"/>
    </row>
    <row r="22559" spans="5:19" x14ac:dyDescent="0.3">
      <c r="E22559"/>
      <c r="F22559"/>
      <c r="G22559" s="3"/>
      <c r="H22559" s="3"/>
      <c r="I22559" s="3"/>
      <c r="J22559" s="3"/>
      <c r="K22559" s="3"/>
      <c r="L22559" s="3"/>
      <c r="M22559" s="3"/>
      <c r="N22559" s="3"/>
      <c r="O22559" s="3"/>
      <c r="P22559" s="3"/>
      <c r="Q22559" s="3"/>
      <c r="R22559" s="3"/>
      <c r="S22559" s="3"/>
    </row>
    <row r="22560" spans="5:19" x14ac:dyDescent="0.3">
      <c r="E22560"/>
      <c r="F22560"/>
      <c r="G22560" s="3"/>
      <c r="H22560" s="3"/>
      <c r="I22560" s="3"/>
      <c r="J22560" s="3"/>
      <c r="K22560" s="3"/>
      <c r="L22560" s="3"/>
      <c r="M22560" s="3"/>
      <c r="N22560" s="3"/>
      <c r="O22560" s="3"/>
      <c r="P22560" s="3"/>
      <c r="Q22560" s="3"/>
      <c r="R22560" s="3"/>
      <c r="S22560" s="3"/>
    </row>
    <row r="22561" spans="5:19" x14ac:dyDescent="0.3">
      <c r="E22561"/>
      <c r="F22561"/>
      <c r="G22561" s="3"/>
      <c r="H22561" s="3"/>
      <c r="I22561" s="3"/>
      <c r="J22561" s="3"/>
      <c r="K22561" s="3"/>
      <c r="L22561" s="3"/>
      <c r="M22561" s="3"/>
      <c r="N22561" s="3"/>
      <c r="O22561" s="3"/>
      <c r="P22561" s="3"/>
      <c r="Q22561" s="3"/>
      <c r="R22561" s="3"/>
      <c r="S22561" s="3"/>
    </row>
    <row r="22562" spans="5:19" x14ac:dyDescent="0.3">
      <c r="E22562"/>
      <c r="F22562"/>
      <c r="G22562" s="3"/>
      <c r="H22562" s="3"/>
      <c r="I22562" s="3"/>
      <c r="J22562" s="3"/>
      <c r="K22562" s="3"/>
      <c r="L22562" s="3"/>
      <c r="M22562" s="3"/>
      <c r="N22562" s="3"/>
      <c r="O22562" s="3"/>
      <c r="P22562" s="3"/>
      <c r="Q22562" s="3"/>
      <c r="R22562" s="3"/>
      <c r="S22562" s="3"/>
    </row>
    <row r="22563" spans="5:19" x14ac:dyDescent="0.3">
      <c r="E22563"/>
      <c r="F22563"/>
      <c r="G22563" s="3"/>
      <c r="H22563" s="3"/>
      <c r="I22563" s="3"/>
      <c r="J22563" s="3"/>
      <c r="K22563" s="3"/>
      <c r="L22563" s="3"/>
      <c r="M22563" s="3"/>
      <c r="N22563" s="3"/>
      <c r="O22563" s="3"/>
      <c r="P22563" s="3"/>
      <c r="Q22563" s="3"/>
      <c r="R22563" s="3"/>
      <c r="S22563" s="3"/>
    </row>
    <row r="22564" spans="5:19" x14ac:dyDescent="0.3">
      <c r="E22564"/>
      <c r="F22564"/>
      <c r="G22564" s="3"/>
      <c r="H22564" s="3"/>
      <c r="I22564" s="3"/>
      <c r="J22564" s="3"/>
      <c r="K22564" s="3"/>
      <c r="L22564" s="3"/>
      <c r="M22564" s="3"/>
      <c r="N22564" s="3"/>
      <c r="O22564" s="3"/>
      <c r="P22564" s="3"/>
      <c r="Q22564" s="3"/>
      <c r="R22564" s="3"/>
      <c r="S22564" s="3"/>
    </row>
    <row r="22565" spans="5:19" x14ac:dyDescent="0.3">
      <c r="E22565"/>
      <c r="F22565"/>
      <c r="G22565" s="3"/>
      <c r="H22565" s="3"/>
      <c r="I22565" s="3"/>
      <c r="J22565" s="3"/>
      <c r="K22565" s="3"/>
      <c r="L22565" s="3"/>
      <c r="M22565" s="3"/>
      <c r="N22565" s="3"/>
      <c r="O22565" s="3"/>
      <c r="P22565" s="3"/>
      <c r="Q22565" s="3"/>
      <c r="R22565" s="3"/>
      <c r="S22565" s="3"/>
    </row>
    <row r="22566" spans="5:19" x14ac:dyDescent="0.3">
      <c r="E22566"/>
      <c r="F22566"/>
      <c r="G22566" s="3"/>
      <c r="H22566" s="3"/>
      <c r="I22566" s="3"/>
      <c r="J22566" s="3"/>
      <c r="K22566" s="3"/>
      <c r="L22566" s="3"/>
      <c r="M22566" s="3"/>
      <c r="N22566" s="3"/>
      <c r="O22566" s="3"/>
      <c r="P22566" s="3"/>
      <c r="Q22566" s="3"/>
      <c r="R22566" s="3"/>
      <c r="S22566" s="3"/>
    </row>
    <row r="22567" spans="5:19" x14ac:dyDescent="0.3">
      <c r="E22567"/>
      <c r="F22567"/>
      <c r="G22567" s="3"/>
      <c r="H22567" s="3"/>
      <c r="I22567" s="3"/>
      <c r="J22567" s="3"/>
      <c r="K22567" s="3"/>
      <c r="L22567" s="3"/>
      <c r="M22567" s="3"/>
      <c r="N22567" s="3"/>
      <c r="O22567" s="3"/>
      <c r="P22567" s="3"/>
      <c r="Q22567" s="3"/>
      <c r="R22567" s="3"/>
      <c r="S22567" s="3"/>
    </row>
    <row r="22568" spans="5:19" x14ac:dyDescent="0.3">
      <c r="E22568"/>
      <c r="F22568"/>
      <c r="G22568" s="3"/>
      <c r="H22568" s="3"/>
      <c r="I22568" s="3"/>
      <c r="J22568" s="3"/>
      <c r="K22568" s="3"/>
      <c r="L22568" s="3"/>
      <c r="M22568" s="3"/>
      <c r="N22568" s="3"/>
      <c r="O22568" s="3"/>
      <c r="P22568" s="3"/>
      <c r="Q22568" s="3"/>
      <c r="R22568" s="3"/>
      <c r="S22568" s="3"/>
    </row>
    <row r="22569" spans="5:19" x14ac:dyDescent="0.3">
      <c r="E22569"/>
      <c r="F22569"/>
      <c r="G22569" s="3"/>
      <c r="H22569" s="3"/>
      <c r="I22569" s="3"/>
      <c r="J22569" s="3"/>
      <c r="K22569" s="3"/>
      <c r="L22569" s="3"/>
      <c r="M22569" s="3"/>
      <c r="N22569" s="3"/>
      <c r="O22569" s="3"/>
      <c r="P22569" s="3"/>
      <c r="Q22569" s="3"/>
      <c r="R22569" s="3"/>
      <c r="S22569" s="3"/>
    </row>
    <row r="22570" spans="5:19" x14ac:dyDescent="0.3">
      <c r="E22570"/>
      <c r="F22570"/>
      <c r="G22570" s="3"/>
      <c r="H22570" s="3"/>
      <c r="I22570" s="3"/>
      <c r="J22570" s="3"/>
      <c r="K22570" s="3"/>
      <c r="L22570" s="3"/>
      <c r="M22570" s="3"/>
      <c r="N22570" s="3"/>
      <c r="O22570" s="3"/>
      <c r="P22570" s="3"/>
      <c r="Q22570" s="3"/>
      <c r="R22570" s="3"/>
      <c r="S22570" s="3"/>
    </row>
    <row r="22571" spans="5:19" x14ac:dyDescent="0.3">
      <c r="E22571"/>
      <c r="F22571"/>
      <c r="G22571" s="3"/>
      <c r="H22571" s="3"/>
      <c r="I22571" s="3"/>
      <c r="J22571" s="3"/>
      <c r="K22571" s="3"/>
      <c r="L22571" s="3"/>
      <c r="M22571" s="3"/>
      <c r="N22571" s="3"/>
      <c r="O22571" s="3"/>
      <c r="P22571" s="3"/>
      <c r="Q22571" s="3"/>
      <c r="R22571" s="3"/>
      <c r="S22571" s="3"/>
    </row>
    <row r="22572" spans="5:19" x14ac:dyDescent="0.3">
      <c r="E22572"/>
      <c r="F22572"/>
      <c r="G22572" s="3"/>
      <c r="H22572" s="3"/>
      <c r="I22572" s="3"/>
      <c r="J22572" s="3"/>
      <c r="K22572" s="3"/>
      <c r="L22572" s="3"/>
      <c r="M22572" s="3"/>
      <c r="N22572" s="3"/>
      <c r="O22572" s="3"/>
      <c r="P22572" s="3"/>
      <c r="Q22572" s="3"/>
      <c r="R22572" s="3"/>
      <c r="S22572" s="3"/>
    </row>
    <row r="22573" spans="5:19" x14ac:dyDescent="0.3">
      <c r="E22573"/>
      <c r="F22573"/>
      <c r="G22573" s="3"/>
      <c r="H22573" s="3"/>
      <c r="I22573" s="3"/>
      <c r="J22573" s="3"/>
      <c r="K22573" s="3"/>
      <c r="L22573" s="3"/>
      <c r="M22573" s="3"/>
      <c r="N22573" s="3"/>
      <c r="O22573" s="3"/>
      <c r="P22573" s="3"/>
      <c r="Q22573" s="3"/>
      <c r="R22573" s="3"/>
      <c r="S22573" s="3"/>
    </row>
    <row r="22574" spans="5:19" x14ac:dyDescent="0.3">
      <c r="E22574"/>
      <c r="F22574"/>
      <c r="G22574" s="3"/>
      <c r="H22574" s="3"/>
      <c r="I22574" s="3"/>
      <c r="J22574" s="3"/>
      <c r="K22574" s="3"/>
      <c r="L22574" s="3"/>
      <c r="M22574" s="3"/>
      <c r="N22574" s="3"/>
      <c r="O22574" s="3"/>
      <c r="P22574" s="3"/>
      <c r="Q22574" s="3"/>
      <c r="R22574" s="3"/>
      <c r="S22574" s="3"/>
    </row>
    <row r="22575" spans="5:19" x14ac:dyDescent="0.3">
      <c r="E22575"/>
      <c r="F22575"/>
      <c r="G22575" s="3"/>
      <c r="H22575" s="3"/>
      <c r="I22575" s="3"/>
      <c r="J22575" s="3"/>
      <c r="K22575" s="3"/>
      <c r="L22575" s="3"/>
      <c r="M22575" s="3"/>
      <c r="N22575" s="3"/>
      <c r="O22575" s="3"/>
      <c r="P22575" s="3"/>
      <c r="Q22575" s="3"/>
      <c r="R22575" s="3"/>
      <c r="S22575" s="3"/>
    </row>
    <row r="22576" spans="5:19" x14ac:dyDescent="0.3">
      <c r="E22576"/>
      <c r="F22576"/>
      <c r="G22576" s="3"/>
      <c r="H22576" s="3"/>
      <c r="I22576" s="3"/>
      <c r="J22576" s="3"/>
      <c r="K22576" s="3"/>
      <c r="L22576" s="3"/>
      <c r="M22576" s="3"/>
      <c r="N22576" s="3"/>
      <c r="O22576" s="3"/>
      <c r="P22576" s="3"/>
      <c r="Q22576" s="3"/>
      <c r="R22576" s="3"/>
      <c r="S22576" s="3"/>
    </row>
    <row r="22577" spans="5:19" x14ac:dyDescent="0.3">
      <c r="E22577"/>
      <c r="F22577"/>
      <c r="G22577" s="3"/>
      <c r="H22577" s="3"/>
      <c r="I22577" s="3"/>
      <c r="J22577" s="3"/>
      <c r="K22577" s="3"/>
      <c r="L22577" s="3"/>
      <c r="M22577" s="3"/>
      <c r="N22577" s="3"/>
      <c r="O22577" s="3"/>
      <c r="P22577" s="3"/>
      <c r="Q22577" s="3"/>
      <c r="R22577" s="3"/>
      <c r="S22577" s="3"/>
    </row>
    <row r="22578" spans="5:19" x14ac:dyDescent="0.3">
      <c r="E22578"/>
      <c r="F22578"/>
      <c r="G22578" s="3"/>
      <c r="H22578" s="3"/>
      <c r="I22578" s="3"/>
      <c r="J22578" s="3"/>
      <c r="K22578" s="3"/>
      <c r="L22578" s="3"/>
      <c r="M22578" s="3"/>
      <c r="N22578" s="3"/>
      <c r="O22578" s="3"/>
      <c r="P22578" s="3"/>
      <c r="Q22578" s="3"/>
      <c r="R22578" s="3"/>
      <c r="S22578" s="3"/>
    </row>
    <row r="22579" spans="5:19" x14ac:dyDescent="0.3">
      <c r="E22579"/>
      <c r="F22579"/>
      <c r="G22579" s="3"/>
      <c r="H22579" s="3"/>
      <c r="I22579" s="3"/>
      <c r="J22579" s="3"/>
      <c r="K22579" s="3"/>
      <c r="L22579" s="3"/>
      <c r="M22579" s="3"/>
      <c r="N22579" s="3"/>
      <c r="O22579" s="3"/>
      <c r="P22579" s="3"/>
      <c r="Q22579" s="3"/>
      <c r="R22579" s="3"/>
      <c r="S22579" s="3"/>
    </row>
    <row r="22580" spans="5:19" x14ac:dyDescent="0.3">
      <c r="E22580"/>
      <c r="F22580"/>
      <c r="G22580" s="3"/>
      <c r="H22580" s="3"/>
      <c r="I22580" s="3"/>
      <c r="J22580" s="3"/>
      <c r="K22580" s="3"/>
      <c r="L22580" s="3"/>
      <c r="M22580" s="3"/>
      <c r="N22580" s="3"/>
      <c r="O22580" s="3"/>
      <c r="P22580" s="3"/>
      <c r="Q22580" s="3"/>
      <c r="R22580" s="3"/>
      <c r="S22580" s="3"/>
    </row>
    <row r="22581" spans="5:19" x14ac:dyDescent="0.3">
      <c r="E22581"/>
      <c r="F22581"/>
      <c r="G22581" s="3"/>
      <c r="H22581" s="3"/>
      <c r="I22581" s="3"/>
      <c r="J22581" s="3"/>
      <c r="K22581" s="3"/>
      <c r="L22581" s="3"/>
      <c r="M22581" s="3"/>
      <c r="N22581" s="3"/>
      <c r="O22581" s="3"/>
      <c r="P22581" s="3"/>
      <c r="Q22581" s="3"/>
      <c r="R22581" s="3"/>
      <c r="S22581" s="3"/>
    </row>
    <row r="22582" spans="5:19" x14ac:dyDescent="0.3">
      <c r="E22582"/>
      <c r="F22582"/>
      <c r="G22582" s="3"/>
      <c r="H22582" s="3"/>
      <c r="I22582" s="3"/>
      <c r="J22582" s="3"/>
      <c r="K22582" s="3"/>
      <c r="L22582" s="3"/>
      <c r="M22582" s="3"/>
      <c r="N22582" s="3"/>
      <c r="O22582" s="3"/>
      <c r="P22582" s="3"/>
      <c r="Q22582" s="3"/>
      <c r="R22582" s="3"/>
      <c r="S22582" s="3"/>
    </row>
    <row r="22583" spans="5:19" x14ac:dyDescent="0.3">
      <c r="E22583"/>
      <c r="F22583"/>
      <c r="G22583" s="3"/>
      <c r="H22583" s="3"/>
      <c r="I22583" s="3"/>
      <c r="J22583" s="3"/>
      <c r="K22583" s="3"/>
      <c r="L22583" s="3"/>
      <c r="M22583" s="3"/>
      <c r="N22583" s="3"/>
      <c r="O22583" s="3"/>
      <c r="P22583" s="3"/>
      <c r="Q22583" s="3"/>
      <c r="R22583" s="3"/>
      <c r="S22583" s="3"/>
    </row>
    <row r="22584" spans="5:19" x14ac:dyDescent="0.3">
      <c r="E22584"/>
      <c r="F22584"/>
      <c r="G22584" s="3"/>
      <c r="H22584" s="3"/>
      <c r="I22584" s="3"/>
      <c r="J22584" s="3"/>
      <c r="K22584" s="3"/>
      <c r="L22584" s="3"/>
      <c r="M22584" s="3"/>
      <c r="N22584" s="3"/>
      <c r="O22584" s="3"/>
      <c r="P22584" s="3"/>
      <c r="Q22584" s="3"/>
      <c r="R22584" s="3"/>
      <c r="S22584" s="3"/>
    </row>
    <row r="22585" spans="5:19" x14ac:dyDescent="0.3">
      <c r="E22585"/>
      <c r="F22585"/>
      <c r="G22585" s="3"/>
      <c r="H22585" s="3"/>
      <c r="I22585" s="3"/>
      <c r="J22585" s="3"/>
      <c r="K22585" s="3"/>
      <c r="L22585" s="3"/>
      <c r="M22585" s="3"/>
      <c r="N22585" s="3"/>
      <c r="O22585" s="3"/>
      <c r="P22585" s="3"/>
      <c r="Q22585" s="3"/>
      <c r="R22585" s="3"/>
      <c r="S22585" s="3"/>
    </row>
    <row r="22586" spans="5:19" x14ac:dyDescent="0.3">
      <c r="E22586"/>
      <c r="F22586"/>
      <c r="G22586" s="3"/>
      <c r="H22586" s="3"/>
      <c r="I22586" s="3"/>
      <c r="J22586" s="3"/>
      <c r="K22586" s="3"/>
      <c r="L22586" s="3"/>
      <c r="M22586" s="3"/>
      <c r="N22586" s="3"/>
      <c r="O22586" s="3"/>
      <c r="P22586" s="3"/>
      <c r="Q22586" s="3"/>
      <c r="R22586" s="3"/>
      <c r="S22586" s="3"/>
    </row>
    <row r="22587" spans="5:19" x14ac:dyDescent="0.3">
      <c r="E22587"/>
      <c r="F22587"/>
      <c r="G22587" s="3"/>
      <c r="H22587" s="3"/>
      <c r="I22587" s="3"/>
      <c r="J22587" s="3"/>
      <c r="K22587" s="3"/>
      <c r="L22587" s="3"/>
      <c r="M22587" s="3"/>
      <c r="N22587" s="3"/>
      <c r="O22587" s="3"/>
      <c r="P22587" s="3"/>
      <c r="Q22587" s="3"/>
      <c r="R22587" s="3"/>
      <c r="S22587" s="3"/>
    </row>
    <row r="22588" spans="5:19" x14ac:dyDescent="0.3">
      <c r="E22588"/>
      <c r="F22588"/>
      <c r="G22588" s="3"/>
      <c r="H22588" s="3"/>
      <c r="I22588" s="3"/>
      <c r="J22588" s="3"/>
      <c r="K22588" s="3"/>
      <c r="L22588" s="3"/>
      <c r="M22588" s="3"/>
      <c r="N22588" s="3"/>
      <c r="O22588" s="3"/>
      <c r="P22588" s="3"/>
      <c r="Q22588" s="3"/>
      <c r="R22588" s="3"/>
      <c r="S22588" s="3"/>
    </row>
    <row r="22589" spans="5:19" x14ac:dyDescent="0.3">
      <c r="E22589"/>
      <c r="F22589"/>
      <c r="G22589" s="3"/>
      <c r="H22589" s="3"/>
      <c r="I22589" s="3"/>
      <c r="J22589" s="3"/>
      <c r="K22589" s="3"/>
      <c r="L22589" s="3"/>
      <c r="M22589" s="3"/>
      <c r="N22589" s="3"/>
      <c r="O22589" s="3"/>
      <c r="P22589" s="3"/>
      <c r="Q22589" s="3"/>
      <c r="R22589" s="3"/>
      <c r="S22589" s="3"/>
    </row>
    <row r="22590" spans="5:19" x14ac:dyDescent="0.3">
      <c r="E22590"/>
      <c r="F22590"/>
      <c r="G22590" s="3"/>
      <c r="H22590" s="3"/>
      <c r="I22590" s="3"/>
      <c r="J22590" s="3"/>
      <c r="K22590" s="3"/>
      <c r="L22590" s="3"/>
      <c r="M22590" s="3"/>
      <c r="N22590" s="3"/>
      <c r="O22590" s="3"/>
      <c r="P22590" s="3"/>
      <c r="Q22590" s="3"/>
      <c r="R22590" s="3"/>
      <c r="S22590" s="3"/>
    </row>
    <row r="22591" spans="5:19" x14ac:dyDescent="0.3">
      <c r="E22591"/>
      <c r="F22591"/>
      <c r="G22591" s="3"/>
      <c r="H22591" s="3"/>
      <c r="I22591" s="3"/>
      <c r="J22591" s="3"/>
      <c r="K22591" s="3"/>
      <c r="L22591" s="3"/>
      <c r="M22591" s="3"/>
      <c r="N22591" s="3"/>
      <c r="O22591" s="3"/>
      <c r="P22591" s="3"/>
      <c r="Q22591" s="3"/>
      <c r="R22591" s="3"/>
      <c r="S22591" s="3"/>
    </row>
    <row r="22592" spans="5:19" x14ac:dyDescent="0.3">
      <c r="E22592"/>
      <c r="F22592"/>
      <c r="G22592" s="3"/>
      <c r="H22592" s="3"/>
      <c r="I22592" s="3"/>
      <c r="J22592" s="3"/>
      <c r="K22592" s="3"/>
      <c r="L22592" s="3"/>
      <c r="M22592" s="3"/>
      <c r="N22592" s="3"/>
      <c r="O22592" s="3"/>
      <c r="P22592" s="3"/>
      <c r="Q22592" s="3"/>
      <c r="R22592" s="3"/>
      <c r="S22592" s="3"/>
    </row>
    <row r="22593" spans="5:19" x14ac:dyDescent="0.3">
      <c r="E22593"/>
      <c r="F22593"/>
      <c r="G22593" s="3"/>
      <c r="H22593" s="3"/>
      <c r="I22593" s="3"/>
      <c r="J22593" s="3"/>
      <c r="K22593" s="3"/>
      <c r="L22593" s="3"/>
      <c r="M22593" s="3"/>
      <c r="N22593" s="3"/>
      <c r="O22593" s="3"/>
      <c r="P22593" s="3"/>
      <c r="Q22593" s="3"/>
      <c r="R22593" s="3"/>
      <c r="S22593" s="3"/>
    </row>
    <row r="22594" spans="5:19" x14ac:dyDescent="0.3">
      <c r="E22594"/>
      <c r="F22594"/>
      <c r="G22594" s="3"/>
      <c r="H22594" s="3"/>
      <c r="I22594" s="3"/>
      <c r="J22594" s="3"/>
      <c r="K22594" s="3"/>
      <c r="L22594" s="3"/>
      <c r="M22594" s="3"/>
      <c r="N22594" s="3"/>
      <c r="O22594" s="3"/>
      <c r="P22594" s="3"/>
      <c r="Q22594" s="3"/>
      <c r="R22594" s="3"/>
      <c r="S22594" s="3"/>
    </row>
    <row r="22595" spans="5:19" x14ac:dyDescent="0.3">
      <c r="E22595"/>
      <c r="F22595"/>
      <c r="G22595" s="3"/>
      <c r="H22595" s="3"/>
      <c r="I22595" s="3"/>
      <c r="J22595" s="3"/>
      <c r="K22595" s="3"/>
      <c r="L22595" s="3"/>
      <c r="M22595" s="3"/>
      <c r="N22595" s="3"/>
      <c r="O22595" s="3"/>
      <c r="P22595" s="3"/>
      <c r="Q22595" s="3"/>
      <c r="R22595" s="3"/>
      <c r="S22595" s="3"/>
    </row>
    <row r="22596" spans="5:19" x14ac:dyDescent="0.3">
      <c r="E22596"/>
      <c r="F22596"/>
      <c r="G22596" s="3"/>
      <c r="H22596" s="3"/>
      <c r="I22596" s="3"/>
      <c r="J22596" s="3"/>
      <c r="K22596" s="3"/>
      <c r="L22596" s="3"/>
      <c r="M22596" s="3"/>
      <c r="N22596" s="3"/>
      <c r="O22596" s="3"/>
      <c r="P22596" s="3"/>
      <c r="Q22596" s="3"/>
      <c r="R22596" s="3"/>
      <c r="S22596" s="3"/>
    </row>
    <row r="22597" spans="5:19" x14ac:dyDescent="0.3">
      <c r="E22597"/>
      <c r="F22597"/>
      <c r="G22597" s="3"/>
      <c r="H22597" s="3"/>
      <c r="I22597" s="3"/>
      <c r="J22597" s="3"/>
      <c r="K22597" s="3"/>
      <c r="L22597" s="3"/>
      <c r="M22597" s="3"/>
      <c r="N22597" s="3"/>
      <c r="O22597" s="3"/>
      <c r="P22597" s="3"/>
      <c r="Q22597" s="3"/>
      <c r="R22597" s="3"/>
      <c r="S22597" s="3"/>
    </row>
    <row r="22598" spans="5:19" x14ac:dyDescent="0.3">
      <c r="E22598"/>
      <c r="F22598"/>
      <c r="G22598" s="3"/>
      <c r="H22598" s="3"/>
      <c r="I22598" s="3"/>
      <c r="J22598" s="3"/>
      <c r="K22598" s="3"/>
      <c r="L22598" s="3"/>
      <c r="M22598" s="3"/>
      <c r="N22598" s="3"/>
      <c r="O22598" s="3"/>
      <c r="P22598" s="3"/>
      <c r="Q22598" s="3"/>
      <c r="R22598" s="3"/>
      <c r="S22598" s="3"/>
    </row>
    <row r="22599" spans="5:19" x14ac:dyDescent="0.3">
      <c r="E22599"/>
      <c r="F22599"/>
      <c r="G22599" s="3"/>
      <c r="H22599" s="3"/>
      <c r="I22599" s="3"/>
      <c r="J22599" s="3"/>
      <c r="K22599" s="3"/>
      <c r="L22599" s="3"/>
      <c r="M22599" s="3"/>
      <c r="N22599" s="3"/>
      <c r="O22599" s="3"/>
      <c r="P22599" s="3"/>
      <c r="Q22599" s="3"/>
      <c r="R22599" s="3"/>
      <c r="S22599" s="3"/>
    </row>
    <row r="22600" spans="5:19" x14ac:dyDescent="0.3">
      <c r="E22600"/>
      <c r="F22600"/>
      <c r="G22600" s="3"/>
      <c r="H22600" s="3"/>
      <c r="I22600" s="3"/>
      <c r="J22600" s="3"/>
      <c r="K22600" s="3"/>
      <c r="L22600" s="3"/>
      <c r="M22600" s="3"/>
      <c r="N22600" s="3"/>
      <c r="O22600" s="3"/>
      <c r="P22600" s="3"/>
      <c r="Q22600" s="3"/>
      <c r="R22600" s="3"/>
      <c r="S22600" s="3"/>
    </row>
    <row r="22601" spans="5:19" x14ac:dyDescent="0.3">
      <c r="E22601"/>
      <c r="F22601"/>
      <c r="G22601" s="3"/>
      <c r="H22601" s="3"/>
      <c r="I22601" s="3"/>
      <c r="J22601" s="3"/>
      <c r="K22601" s="3"/>
      <c r="L22601" s="3"/>
      <c r="M22601" s="3"/>
      <c r="N22601" s="3"/>
      <c r="O22601" s="3"/>
      <c r="P22601" s="3"/>
      <c r="Q22601" s="3"/>
      <c r="R22601" s="3"/>
      <c r="S22601" s="3"/>
    </row>
    <row r="22602" spans="5:19" x14ac:dyDescent="0.3">
      <c r="E22602"/>
      <c r="F22602"/>
      <c r="G22602" s="3"/>
      <c r="H22602" s="3"/>
      <c r="I22602" s="3"/>
      <c r="J22602" s="3"/>
      <c r="K22602" s="3"/>
      <c r="L22602" s="3"/>
      <c r="M22602" s="3"/>
      <c r="N22602" s="3"/>
      <c r="O22602" s="3"/>
      <c r="P22602" s="3"/>
      <c r="Q22602" s="3"/>
      <c r="R22602" s="3"/>
      <c r="S22602" s="3"/>
    </row>
    <row r="22603" spans="5:19" x14ac:dyDescent="0.3">
      <c r="E22603"/>
      <c r="F22603"/>
      <c r="G22603" s="3"/>
      <c r="H22603" s="3"/>
      <c r="I22603" s="3"/>
      <c r="J22603" s="3"/>
      <c r="K22603" s="3"/>
      <c r="L22603" s="3"/>
      <c r="M22603" s="3"/>
      <c r="N22603" s="3"/>
      <c r="O22603" s="3"/>
      <c r="P22603" s="3"/>
      <c r="Q22603" s="3"/>
      <c r="R22603" s="3"/>
      <c r="S22603" s="3"/>
    </row>
    <row r="22604" spans="5:19" x14ac:dyDescent="0.3">
      <c r="E22604"/>
      <c r="F22604"/>
      <c r="G22604" s="3"/>
      <c r="H22604" s="3"/>
      <c r="I22604" s="3"/>
      <c r="J22604" s="3"/>
      <c r="K22604" s="3"/>
      <c r="L22604" s="3"/>
      <c r="M22604" s="3"/>
      <c r="N22604" s="3"/>
      <c r="O22604" s="3"/>
      <c r="P22604" s="3"/>
      <c r="Q22604" s="3"/>
      <c r="R22604" s="3"/>
      <c r="S22604" s="3"/>
    </row>
    <row r="22605" spans="5:19" x14ac:dyDescent="0.3">
      <c r="E22605"/>
      <c r="F22605"/>
      <c r="G22605" s="3"/>
      <c r="H22605" s="3"/>
      <c r="I22605" s="3"/>
      <c r="J22605" s="3"/>
      <c r="K22605" s="3"/>
      <c r="L22605" s="3"/>
      <c r="M22605" s="3"/>
      <c r="N22605" s="3"/>
      <c r="O22605" s="3"/>
      <c r="P22605" s="3"/>
      <c r="Q22605" s="3"/>
      <c r="R22605" s="3"/>
      <c r="S22605" s="3"/>
    </row>
    <row r="22606" spans="5:19" x14ac:dyDescent="0.3">
      <c r="E22606"/>
      <c r="F22606"/>
      <c r="G22606" s="3"/>
      <c r="H22606" s="3"/>
      <c r="I22606" s="3"/>
      <c r="J22606" s="3"/>
      <c r="K22606" s="3"/>
      <c r="L22606" s="3"/>
      <c r="M22606" s="3"/>
      <c r="N22606" s="3"/>
      <c r="O22606" s="3"/>
      <c r="P22606" s="3"/>
      <c r="Q22606" s="3"/>
      <c r="R22606" s="3"/>
      <c r="S22606" s="3"/>
    </row>
    <row r="22607" spans="5:19" x14ac:dyDescent="0.3">
      <c r="E22607"/>
      <c r="F22607"/>
      <c r="G22607" s="3"/>
      <c r="H22607" s="3"/>
      <c r="I22607" s="3"/>
      <c r="J22607" s="3"/>
      <c r="K22607" s="3"/>
      <c r="L22607" s="3"/>
      <c r="M22607" s="3"/>
      <c r="N22607" s="3"/>
      <c r="O22607" s="3"/>
      <c r="P22607" s="3"/>
      <c r="Q22607" s="3"/>
      <c r="R22607" s="3"/>
      <c r="S22607" s="3"/>
    </row>
    <row r="22608" spans="5:19" x14ac:dyDescent="0.3">
      <c r="E22608"/>
      <c r="F22608"/>
      <c r="G22608" s="3"/>
      <c r="H22608" s="3"/>
      <c r="I22608" s="3"/>
      <c r="J22608" s="3"/>
      <c r="K22608" s="3"/>
      <c r="L22608" s="3"/>
      <c r="M22608" s="3"/>
      <c r="N22608" s="3"/>
      <c r="O22608" s="3"/>
      <c r="P22608" s="3"/>
      <c r="Q22608" s="3"/>
      <c r="R22608" s="3"/>
      <c r="S22608" s="3"/>
    </row>
    <row r="22609" spans="5:19" x14ac:dyDescent="0.3">
      <c r="E22609"/>
      <c r="F22609"/>
      <c r="G22609" s="3"/>
      <c r="H22609" s="3"/>
      <c r="I22609" s="3"/>
      <c r="J22609" s="3"/>
      <c r="K22609" s="3"/>
      <c r="L22609" s="3"/>
      <c r="M22609" s="3"/>
      <c r="N22609" s="3"/>
      <c r="O22609" s="3"/>
      <c r="P22609" s="3"/>
      <c r="Q22609" s="3"/>
      <c r="R22609" s="3"/>
      <c r="S22609" s="3"/>
    </row>
    <row r="22610" spans="5:19" x14ac:dyDescent="0.3">
      <c r="E22610"/>
      <c r="F22610"/>
      <c r="G22610" s="3"/>
      <c r="H22610" s="3"/>
      <c r="I22610" s="3"/>
      <c r="J22610" s="3"/>
      <c r="K22610" s="3"/>
      <c r="L22610" s="3"/>
      <c r="M22610" s="3"/>
      <c r="N22610" s="3"/>
      <c r="O22610" s="3"/>
      <c r="P22610" s="3"/>
      <c r="Q22610" s="3"/>
      <c r="R22610" s="3"/>
      <c r="S22610" s="3"/>
    </row>
    <row r="22611" spans="5:19" x14ac:dyDescent="0.3">
      <c r="E22611"/>
      <c r="F22611"/>
      <c r="G22611" s="3"/>
      <c r="H22611" s="3"/>
      <c r="I22611" s="3"/>
      <c r="J22611" s="3"/>
      <c r="K22611" s="3"/>
      <c r="L22611" s="3"/>
      <c r="M22611" s="3"/>
      <c r="N22611" s="3"/>
      <c r="O22611" s="3"/>
      <c r="P22611" s="3"/>
      <c r="Q22611" s="3"/>
      <c r="R22611" s="3"/>
      <c r="S22611" s="3"/>
    </row>
    <row r="22612" spans="5:19" x14ac:dyDescent="0.3">
      <c r="E22612"/>
      <c r="F22612"/>
      <c r="G22612" s="3"/>
      <c r="H22612" s="3"/>
      <c r="I22612" s="3"/>
      <c r="J22612" s="3"/>
      <c r="K22612" s="3"/>
      <c r="L22612" s="3"/>
      <c r="M22612" s="3"/>
      <c r="N22612" s="3"/>
      <c r="O22612" s="3"/>
      <c r="P22612" s="3"/>
      <c r="Q22612" s="3"/>
      <c r="R22612" s="3"/>
      <c r="S22612" s="3"/>
    </row>
    <row r="22613" spans="5:19" x14ac:dyDescent="0.3">
      <c r="E22613"/>
      <c r="F22613"/>
      <c r="G22613" s="3"/>
      <c r="H22613" s="3"/>
      <c r="I22613" s="3"/>
      <c r="J22613" s="3"/>
      <c r="K22613" s="3"/>
      <c r="L22613" s="3"/>
      <c r="M22613" s="3"/>
      <c r="N22613" s="3"/>
      <c r="O22613" s="3"/>
      <c r="P22613" s="3"/>
      <c r="Q22613" s="3"/>
      <c r="R22613" s="3"/>
      <c r="S22613" s="3"/>
    </row>
    <row r="22614" spans="5:19" x14ac:dyDescent="0.3">
      <c r="E22614"/>
      <c r="F22614"/>
      <c r="G22614" s="3"/>
      <c r="H22614" s="3"/>
      <c r="I22614" s="3"/>
      <c r="J22614" s="3"/>
      <c r="K22614" s="3"/>
      <c r="L22614" s="3"/>
      <c r="M22614" s="3"/>
      <c r="N22614" s="3"/>
      <c r="O22614" s="3"/>
      <c r="P22614" s="3"/>
      <c r="Q22614" s="3"/>
      <c r="R22614" s="3"/>
      <c r="S22614" s="3"/>
    </row>
    <row r="22615" spans="5:19" x14ac:dyDescent="0.3">
      <c r="E22615"/>
      <c r="F22615"/>
      <c r="G22615" s="3"/>
      <c r="H22615" s="3"/>
      <c r="I22615" s="3"/>
      <c r="J22615" s="3"/>
      <c r="K22615" s="3"/>
      <c r="L22615" s="3"/>
      <c r="M22615" s="3"/>
      <c r="N22615" s="3"/>
      <c r="O22615" s="3"/>
      <c r="P22615" s="3"/>
      <c r="Q22615" s="3"/>
      <c r="R22615" s="3"/>
      <c r="S22615" s="3"/>
    </row>
    <row r="22616" spans="5:19" x14ac:dyDescent="0.3">
      <c r="E22616"/>
      <c r="F22616"/>
      <c r="G22616" s="3"/>
      <c r="H22616" s="3"/>
      <c r="I22616" s="3"/>
      <c r="J22616" s="3"/>
      <c r="K22616" s="3"/>
      <c r="L22616" s="3"/>
      <c r="M22616" s="3"/>
      <c r="N22616" s="3"/>
      <c r="O22616" s="3"/>
      <c r="P22616" s="3"/>
      <c r="Q22616" s="3"/>
      <c r="R22616" s="3"/>
      <c r="S22616" s="3"/>
    </row>
    <row r="22617" spans="5:19" x14ac:dyDescent="0.3">
      <c r="E22617"/>
      <c r="F22617"/>
      <c r="G22617" s="3"/>
      <c r="H22617" s="3"/>
      <c r="I22617" s="3"/>
      <c r="J22617" s="3"/>
      <c r="K22617" s="3"/>
      <c r="L22617" s="3"/>
      <c r="M22617" s="3"/>
      <c r="N22617" s="3"/>
      <c r="O22617" s="3"/>
      <c r="P22617" s="3"/>
      <c r="Q22617" s="3"/>
      <c r="R22617" s="3"/>
      <c r="S22617" s="3"/>
    </row>
    <row r="22618" spans="5:19" x14ac:dyDescent="0.3">
      <c r="E22618"/>
      <c r="F22618"/>
      <c r="G22618" s="3"/>
      <c r="H22618" s="3"/>
      <c r="I22618" s="3"/>
      <c r="J22618" s="3"/>
      <c r="K22618" s="3"/>
      <c r="L22618" s="3"/>
      <c r="M22618" s="3"/>
      <c r="N22618" s="3"/>
      <c r="O22618" s="3"/>
      <c r="P22618" s="3"/>
      <c r="Q22618" s="3"/>
      <c r="R22618" s="3"/>
      <c r="S22618" s="3"/>
    </row>
    <row r="22619" spans="5:19" x14ac:dyDescent="0.3">
      <c r="E22619"/>
      <c r="F22619"/>
      <c r="G22619" s="3"/>
      <c r="H22619" s="3"/>
      <c r="I22619" s="3"/>
      <c r="J22619" s="3"/>
      <c r="K22619" s="3"/>
      <c r="L22619" s="3"/>
      <c r="M22619" s="3"/>
      <c r="N22619" s="3"/>
      <c r="O22619" s="3"/>
      <c r="P22619" s="3"/>
      <c r="Q22619" s="3"/>
      <c r="R22619" s="3"/>
      <c r="S22619" s="3"/>
    </row>
    <row r="22620" spans="5:19" x14ac:dyDescent="0.3">
      <c r="E22620"/>
      <c r="F22620"/>
      <c r="G22620" s="3"/>
      <c r="H22620" s="3"/>
      <c r="I22620" s="3"/>
      <c r="J22620" s="3"/>
      <c r="K22620" s="3"/>
      <c r="L22620" s="3"/>
      <c r="M22620" s="3"/>
      <c r="N22620" s="3"/>
      <c r="O22620" s="3"/>
      <c r="P22620" s="3"/>
      <c r="Q22620" s="3"/>
      <c r="R22620" s="3"/>
      <c r="S22620" s="3"/>
    </row>
    <row r="22621" spans="5:19" x14ac:dyDescent="0.3">
      <c r="E22621"/>
      <c r="F22621"/>
      <c r="G22621" s="3"/>
      <c r="H22621" s="3"/>
      <c r="I22621" s="3"/>
      <c r="J22621" s="3"/>
      <c r="K22621" s="3"/>
      <c r="L22621" s="3"/>
      <c r="M22621" s="3"/>
      <c r="N22621" s="3"/>
      <c r="O22621" s="3"/>
      <c r="P22621" s="3"/>
      <c r="Q22621" s="3"/>
      <c r="R22621" s="3"/>
      <c r="S22621" s="3"/>
    </row>
    <row r="22622" spans="5:19" x14ac:dyDescent="0.3">
      <c r="E22622"/>
      <c r="F22622"/>
      <c r="G22622" s="3"/>
      <c r="H22622" s="3"/>
      <c r="I22622" s="3"/>
      <c r="J22622" s="3"/>
      <c r="K22622" s="3"/>
      <c r="L22622" s="3"/>
      <c r="M22622" s="3"/>
      <c r="N22622" s="3"/>
      <c r="O22622" s="3"/>
      <c r="P22622" s="3"/>
      <c r="Q22622" s="3"/>
      <c r="R22622" s="3"/>
      <c r="S22622" s="3"/>
    </row>
    <row r="22623" spans="5:19" x14ac:dyDescent="0.3">
      <c r="E22623"/>
      <c r="F22623"/>
      <c r="G22623" s="3"/>
      <c r="H22623" s="3"/>
      <c r="I22623" s="3"/>
      <c r="J22623" s="3"/>
      <c r="K22623" s="3"/>
      <c r="L22623" s="3"/>
      <c r="M22623" s="3"/>
      <c r="N22623" s="3"/>
      <c r="O22623" s="3"/>
      <c r="P22623" s="3"/>
      <c r="Q22623" s="3"/>
      <c r="R22623" s="3"/>
      <c r="S22623" s="3"/>
    </row>
    <row r="22624" spans="5:19" x14ac:dyDescent="0.3">
      <c r="E22624"/>
      <c r="F22624"/>
      <c r="G22624" s="3"/>
      <c r="H22624" s="3"/>
      <c r="I22624" s="3"/>
      <c r="J22624" s="3"/>
      <c r="K22624" s="3"/>
      <c r="L22624" s="3"/>
      <c r="M22624" s="3"/>
      <c r="N22624" s="3"/>
      <c r="O22624" s="3"/>
      <c r="P22624" s="3"/>
      <c r="Q22624" s="3"/>
      <c r="R22624" s="3"/>
      <c r="S22624" s="3"/>
    </row>
    <row r="22625" spans="5:19" x14ac:dyDescent="0.3">
      <c r="E22625"/>
      <c r="F22625"/>
      <c r="G22625" s="3"/>
      <c r="H22625" s="3"/>
      <c r="I22625" s="3"/>
      <c r="J22625" s="3"/>
      <c r="K22625" s="3"/>
      <c r="L22625" s="3"/>
      <c r="M22625" s="3"/>
      <c r="N22625" s="3"/>
      <c r="O22625" s="3"/>
      <c r="P22625" s="3"/>
      <c r="Q22625" s="3"/>
      <c r="R22625" s="3"/>
      <c r="S22625" s="3"/>
    </row>
    <row r="22626" spans="5:19" x14ac:dyDescent="0.3">
      <c r="E22626"/>
      <c r="F22626"/>
      <c r="G22626" s="3"/>
      <c r="H22626" s="3"/>
      <c r="I22626" s="3"/>
      <c r="J22626" s="3"/>
      <c r="K22626" s="3"/>
      <c r="L22626" s="3"/>
      <c r="M22626" s="3"/>
      <c r="N22626" s="3"/>
      <c r="O22626" s="3"/>
      <c r="P22626" s="3"/>
      <c r="Q22626" s="3"/>
      <c r="R22626" s="3"/>
      <c r="S22626" s="3"/>
    </row>
    <row r="22627" spans="5:19" x14ac:dyDescent="0.3">
      <c r="E22627"/>
      <c r="F22627"/>
      <c r="G22627" s="3"/>
      <c r="H22627" s="3"/>
      <c r="I22627" s="3"/>
      <c r="J22627" s="3"/>
      <c r="K22627" s="3"/>
      <c r="L22627" s="3"/>
      <c r="M22627" s="3"/>
      <c r="N22627" s="3"/>
      <c r="O22627" s="3"/>
      <c r="P22627" s="3"/>
      <c r="Q22627" s="3"/>
      <c r="R22627" s="3"/>
      <c r="S22627" s="3"/>
    </row>
    <row r="22628" spans="5:19" x14ac:dyDescent="0.3">
      <c r="E22628"/>
      <c r="F22628"/>
      <c r="G22628" s="3"/>
      <c r="H22628" s="3"/>
      <c r="I22628" s="3"/>
      <c r="J22628" s="3"/>
      <c r="K22628" s="3"/>
      <c r="L22628" s="3"/>
      <c r="M22628" s="3"/>
      <c r="N22628" s="3"/>
      <c r="O22628" s="3"/>
      <c r="P22628" s="3"/>
      <c r="Q22628" s="3"/>
      <c r="R22628" s="3"/>
      <c r="S22628" s="3"/>
    </row>
    <row r="22629" spans="5:19" x14ac:dyDescent="0.3">
      <c r="E22629"/>
      <c r="F22629"/>
      <c r="G22629" s="3"/>
      <c r="H22629" s="3"/>
      <c r="I22629" s="3"/>
      <c r="J22629" s="3"/>
      <c r="K22629" s="3"/>
      <c r="L22629" s="3"/>
      <c r="M22629" s="3"/>
      <c r="N22629" s="3"/>
      <c r="O22629" s="3"/>
      <c r="P22629" s="3"/>
      <c r="Q22629" s="3"/>
      <c r="R22629" s="3"/>
      <c r="S22629" s="3"/>
    </row>
    <row r="22630" spans="5:19" x14ac:dyDescent="0.3">
      <c r="E22630"/>
      <c r="F22630"/>
      <c r="G22630" s="3"/>
      <c r="H22630" s="3"/>
      <c r="I22630" s="3"/>
      <c r="J22630" s="3"/>
      <c r="K22630" s="3"/>
      <c r="L22630" s="3"/>
      <c r="M22630" s="3"/>
      <c r="N22630" s="3"/>
      <c r="O22630" s="3"/>
      <c r="P22630" s="3"/>
      <c r="Q22630" s="3"/>
      <c r="R22630" s="3"/>
      <c r="S22630" s="3"/>
    </row>
    <row r="22631" spans="5:19" x14ac:dyDescent="0.3">
      <c r="E22631"/>
      <c r="F22631"/>
      <c r="G22631" s="3"/>
      <c r="H22631" s="3"/>
      <c r="I22631" s="3"/>
      <c r="J22631" s="3"/>
      <c r="K22631" s="3"/>
      <c r="L22631" s="3"/>
      <c r="M22631" s="3"/>
      <c r="N22631" s="3"/>
      <c r="O22631" s="3"/>
      <c r="P22631" s="3"/>
      <c r="Q22631" s="3"/>
      <c r="R22631" s="3"/>
      <c r="S22631" s="3"/>
    </row>
    <row r="22632" spans="5:19" x14ac:dyDescent="0.3">
      <c r="E22632"/>
      <c r="F22632"/>
      <c r="G22632" s="3"/>
      <c r="H22632" s="3"/>
      <c r="I22632" s="3"/>
      <c r="J22632" s="3"/>
      <c r="K22632" s="3"/>
      <c r="L22632" s="3"/>
      <c r="M22632" s="3"/>
      <c r="N22632" s="3"/>
      <c r="O22632" s="3"/>
      <c r="P22632" s="3"/>
      <c r="Q22632" s="3"/>
      <c r="R22632" s="3"/>
      <c r="S22632" s="3"/>
    </row>
    <row r="22633" spans="5:19" x14ac:dyDescent="0.3">
      <c r="E22633"/>
      <c r="F22633"/>
      <c r="G22633" s="3"/>
      <c r="H22633" s="3"/>
      <c r="I22633" s="3"/>
      <c r="J22633" s="3"/>
      <c r="K22633" s="3"/>
      <c r="L22633" s="3"/>
      <c r="M22633" s="3"/>
      <c r="N22633" s="3"/>
      <c r="O22633" s="3"/>
      <c r="P22633" s="3"/>
      <c r="Q22633" s="3"/>
      <c r="R22633" s="3"/>
      <c r="S22633" s="3"/>
    </row>
    <row r="22634" spans="5:19" x14ac:dyDescent="0.3">
      <c r="E22634"/>
      <c r="F22634"/>
      <c r="G22634" s="3"/>
      <c r="H22634" s="3"/>
      <c r="I22634" s="3"/>
      <c r="J22634" s="3"/>
      <c r="K22634" s="3"/>
      <c r="L22634" s="3"/>
      <c r="M22634" s="3"/>
      <c r="N22634" s="3"/>
      <c r="O22634" s="3"/>
      <c r="P22634" s="3"/>
      <c r="Q22634" s="3"/>
      <c r="R22634" s="3"/>
      <c r="S22634" s="3"/>
    </row>
    <row r="22635" spans="5:19" x14ac:dyDescent="0.3">
      <c r="E22635"/>
      <c r="F22635"/>
      <c r="G22635" s="3"/>
      <c r="H22635" s="3"/>
      <c r="I22635" s="3"/>
      <c r="J22635" s="3"/>
      <c r="K22635" s="3"/>
      <c r="L22635" s="3"/>
      <c r="M22635" s="3"/>
      <c r="N22635" s="3"/>
      <c r="O22635" s="3"/>
      <c r="P22635" s="3"/>
      <c r="Q22635" s="3"/>
      <c r="R22635" s="3"/>
      <c r="S22635" s="3"/>
    </row>
    <row r="22636" spans="5:19" x14ac:dyDescent="0.3">
      <c r="E22636"/>
      <c r="F22636"/>
      <c r="G22636" s="3"/>
      <c r="H22636" s="3"/>
      <c r="I22636" s="3"/>
      <c r="J22636" s="3"/>
      <c r="K22636" s="3"/>
      <c r="L22636" s="3"/>
      <c r="M22636" s="3"/>
      <c r="N22636" s="3"/>
      <c r="O22636" s="3"/>
      <c r="P22636" s="3"/>
      <c r="Q22636" s="3"/>
      <c r="R22636" s="3"/>
      <c r="S22636" s="3"/>
    </row>
    <row r="22637" spans="5:19" x14ac:dyDescent="0.3">
      <c r="E22637"/>
      <c r="F22637"/>
      <c r="G22637" s="3"/>
      <c r="H22637" s="3"/>
      <c r="I22637" s="3"/>
      <c r="J22637" s="3"/>
      <c r="K22637" s="3"/>
      <c r="L22637" s="3"/>
      <c r="M22637" s="3"/>
      <c r="N22637" s="3"/>
      <c r="O22637" s="3"/>
      <c r="P22637" s="3"/>
      <c r="Q22637" s="3"/>
      <c r="R22637" s="3"/>
      <c r="S22637" s="3"/>
    </row>
    <row r="22638" spans="5:19" x14ac:dyDescent="0.3">
      <c r="E22638"/>
      <c r="F22638"/>
      <c r="G22638" s="3"/>
      <c r="H22638" s="3"/>
      <c r="I22638" s="3"/>
      <c r="J22638" s="3"/>
      <c r="K22638" s="3"/>
      <c r="L22638" s="3"/>
      <c r="M22638" s="3"/>
      <c r="N22638" s="3"/>
      <c r="O22638" s="3"/>
      <c r="P22638" s="3"/>
      <c r="Q22638" s="3"/>
      <c r="R22638" s="3"/>
      <c r="S22638" s="3"/>
    </row>
    <row r="22639" spans="5:19" x14ac:dyDescent="0.3">
      <c r="E22639"/>
      <c r="F22639"/>
      <c r="G22639" s="3"/>
      <c r="H22639" s="3"/>
      <c r="I22639" s="3"/>
      <c r="J22639" s="3"/>
      <c r="K22639" s="3"/>
      <c r="L22639" s="3"/>
      <c r="M22639" s="3"/>
      <c r="N22639" s="3"/>
      <c r="O22639" s="3"/>
      <c r="P22639" s="3"/>
      <c r="Q22639" s="3"/>
      <c r="R22639" s="3"/>
      <c r="S22639" s="3"/>
    </row>
    <row r="22640" spans="5:19" x14ac:dyDescent="0.3">
      <c r="E22640"/>
      <c r="F22640"/>
      <c r="G22640" s="3"/>
      <c r="H22640" s="3"/>
      <c r="I22640" s="3"/>
      <c r="J22640" s="3"/>
      <c r="K22640" s="3"/>
      <c r="L22640" s="3"/>
      <c r="M22640" s="3"/>
      <c r="N22640" s="3"/>
      <c r="O22640" s="3"/>
      <c r="P22640" s="3"/>
      <c r="Q22640" s="3"/>
      <c r="R22640" s="3"/>
      <c r="S22640" s="3"/>
    </row>
    <row r="22641" spans="5:19" x14ac:dyDescent="0.3">
      <c r="E22641"/>
      <c r="F22641"/>
      <c r="G22641" s="3"/>
      <c r="H22641" s="3"/>
      <c r="I22641" s="3"/>
      <c r="J22641" s="3"/>
      <c r="K22641" s="3"/>
      <c r="L22641" s="3"/>
      <c r="M22641" s="3"/>
      <c r="N22641" s="3"/>
      <c r="O22641" s="3"/>
      <c r="P22641" s="3"/>
      <c r="Q22641" s="3"/>
      <c r="R22641" s="3"/>
      <c r="S22641" s="3"/>
    </row>
    <row r="22642" spans="5:19" x14ac:dyDescent="0.3">
      <c r="E22642"/>
      <c r="F22642"/>
      <c r="G22642" s="3"/>
      <c r="H22642" s="3"/>
      <c r="I22642" s="3"/>
      <c r="J22642" s="3"/>
      <c r="K22642" s="3"/>
      <c r="L22642" s="3"/>
      <c r="M22642" s="3"/>
      <c r="N22642" s="3"/>
      <c r="O22642" s="3"/>
      <c r="P22642" s="3"/>
      <c r="Q22642" s="3"/>
      <c r="R22642" s="3"/>
      <c r="S22642" s="3"/>
    </row>
    <row r="22643" spans="5:19" x14ac:dyDescent="0.3">
      <c r="E22643"/>
      <c r="F22643"/>
      <c r="G22643" s="3"/>
      <c r="H22643" s="3"/>
      <c r="I22643" s="3"/>
      <c r="J22643" s="3"/>
      <c r="K22643" s="3"/>
      <c r="L22643" s="3"/>
      <c r="M22643" s="3"/>
      <c r="N22643" s="3"/>
      <c r="O22643" s="3"/>
      <c r="P22643" s="3"/>
      <c r="Q22643" s="3"/>
      <c r="R22643" s="3"/>
      <c r="S22643" s="3"/>
    </row>
    <row r="22644" spans="5:19" x14ac:dyDescent="0.3">
      <c r="E22644"/>
      <c r="F22644"/>
      <c r="G22644" s="3"/>
      <c r="H22644" s="3"/>
      <c r="I22644" s="3"/>
      <c r="J22644" s="3"/>
      <c r="K22644" s="3"/>
      <c r="L22644" s="3"/>
      <c r="M22644" s="3"/>
      <c r="N22644" s="3"/>
      <c r="O22644" s="3"/>
      <c r="P22644" s="3"/>
      <c r="Q22644" s="3"/>
      <c r="R22644" s="3"/>
      <c r="S22644" s="3"/>
    </row>
    <row r="22645" spans="5:19" x14ac:dyDescent="0.3">
      <c r="E22645"/>
      <c r="F22645"/>
      <c r="G22645" s="3"/>
      <c r="H22645" s="3"/>
      <c r="I22645" s="3"/>
      <c r="J22645" s="3"/>
      <c r="K22645" s="3"/>
      <c r="L22645" s="3"/>
      <c r="M22645" s="3"/>
      <c r="N22645" s="3"/>
      <c r="O22645" s="3"/>
      <c r="P22645" s="3"/>
      <c r="Q22645" s="3"/>
      <c r="R22645" s="3"/>
      <c r="S22645" s="3"/>
    </row>
    <row r="22646" spans="5:19" x14ac:dyDescent="0.3">
      <c r="E22646"/>
      <c r="F22646"/>
      <c r="G22646" s="3"/>
      <c r="H22646" s="3"/>
      <c r="I22646" s="3"/>
      <c r="J22646" s="3"/>
      <c r="K22646" s="3"/>
      <c r="L22646" s="3"/>
      <c r="M22646" s="3"/>
      <c r="N22646" s="3"/>
      <c r="O22646" s="3"/>
      <c r="P22646" s="3"/>
      <c r="Q22646" s="3"/>
      <c r="R22646" s="3"/>
      <c r="S22646" s="3"/>
    </row>
    <row r="22647" spans="5:19" x14ac:dyDescent="0.3">
      <c r="E22647"/>
      <c r="F22647"/>
      <c r="G22647" s="3"/>
      <c r="H22647" s="3"/>
      <c r="I22647" s="3"/>
      <c r="J22647" s="3"/>
      <c r="K22647" s="3"/>
      <c r="L22647" s="3"/>
      <c r="M22647" s="3"/>
      <c r="N22647" s="3"/>
      <c r="O22647" s="3"/>
      <c r="P22647" s="3"/>
      <c r="Q22647" s="3"/>
      <c r="R22647" s="3"/>
      <c r="S22647" s="3"/>
    </row>
    <row r="22648" spans="5:19" x14ac:dyDescent="0.3">
      <c r="E22648"/>
      <c r="F22648"/>
      <c r="G22648" s="3"/>
      <c r="H22648" s="3"/>
      <c r="I22648" s="3"/>
      <c r="J22648" s="3"/>
      <c r="K22648" s="3"/>
      <c r="L22648" s="3"/>
      <c r="M22648" s="3"/>
      <c r="N22648" s="3"/>
      <c r="O22648" s="3"/>
      <c r="P22648" s="3"/>
      <c r="Q22648" s="3"/>
      <c r="R22648" s="3"/>
      <c r="S22648" s="3"/>
    </row>
    <row r="22649" spans="5:19" x14ac:dyDescent="0.3">
      <c r="E22649"/>
      <c r="F22649"/>
      <c r="G22649" s="3"/>
      <c r="H22649" s="3"/>
      <c r="I22649" s="3"/>
      <c r="J22649" s="3"/>
      <c r="K22649" s="3"/>
      <c r="L22649" s="3"/>
      <c r="M22649" s="3"/>
      <c r="N22649" s="3"/>
      <c r="O22649" s="3"/>
      <c r="P22649" s="3"/>
      <c r="Q22649" s="3"/>
      <c r="R22649" s="3"/>
      <c r="S22649" s="3"/>
    </row>
    <row r="22650" spans="5:19" x14ac:dyDescent="0.3">
      <c r="E22650"/>
      <c r="F22650"/>
      <c r="G22650" s="3"/>
      <c r="H22650" s="3"/>
      <c r="I22650" s="3"/>
      <c r="J22650" s="3"/>
      <c r="K22650" s="3"/>
      <c r="L22650" s="3"/>
      <c r="M22650" s="3"/>
      <c r="N22650" s="3"/>
      <c r="O22650" s="3"/>
      <c r="P22650" s="3"/>
      <c r="Q22650" s="3"/>
      <c r="R22650" s="3"/>
      <c r="S22650" s="3"/>
    </row>
    <row r="22651" spans="5:19" x14ac:dyDescent="0.3">
      <c r="E22651"/>
      <c r="F22651"/>
      <c r="G22651" s="3"/>
      <c r="H22651" s="3"/>
      <c r="I22651" s="3"/>
      <c r="J22651" s="3"/>
      <c r="K22651" s="3"/>
      <c r="L22651" s="3"/>
      <c r="M22651" s="3"/>
      <c r="N22651" s="3"/>
      <c r="O22651" s="3"/>
      <c r="P22651" s="3"/>
      <c r="Q22651" s="3"/>
      <c r="R22651" s="3"/>
      <c r="S22651" s="3"/>
    </row>
    <row r="22652" spans="5:19" x14ac:dyDescent="0.3">
      <c r="E22652"/>
      <c r="F22652"/>
      <c r="G22652" s="3"/>
      <c r="H22652" s="3"/>
      <c r="I22652" s="3"/>
      <c r="J22652" s="3"/>
      <c r="K22652" s="3"/>
      <c r="L22652" s="3"/>
      <c r="M22652" s="3"/>
      <c r="N22652" s="3"/>
      <c r="O22652" s="3"/>
      <c r="P22652" s="3"/>
      <c r="Q22652" s="3"/>
      <c r="R22652" s="3"/>
      <c r="S22652" s="3"/>
    </row>
    <row r="22653" spans="5:19" x14ac:dyDescent="0.3">
      <c r="E22653"/>
      <c r="F22653"/>
      <c r="G22653" s="3"/>
      <c r="H22653" s="3"/>
      <c r="I22653" s="3"/>
      <c r="J22653" s="3"/>
      <c r="K22653" s="3"/>
      <c r="L22653" s="3"/>
      <c r="M22653" s="3"/>
      <c r="N22653" s="3"/>
      <c r="O22653" s="3"/>
      <c r="P22653" s="3"/>
      <c r="Q22653" s="3"/>
      <c r="R22653" s="3"/>
      <c r="S22653" s="3"/>
    </row>
    <row r="22654" spans="5:19" x14ac:dyDescent="0.3">
      <c r="E22654"/>
      <c r="F22654"/>
      <c r="G22654" s="3"/>
      <c r="H22654" s="3"/>
      <c r="I22654" s="3"/>
      <c r="J22654" s="3"/>
      <c r="K22654" s="3"/>
      <c r="L22654" s="3"/>
      <c r="M22654" s="3"/>
      <c r="N22654" s="3"/>
      <c r="O22654" s="3"/>
      <c r="P22654" s="3"/>
      <c r="Q22654" s="3"/>
      <c r="R22654" s="3"/>
      <c r="S22654" s="3"/>
    </row>
    <row r="22655" spans="5:19" x14ac:dyDescent="0.3">
      <c r="E22655"/>
      <c r="F22655"/>
      <c r="G22655" s="3"/>
      <c r="H22655" s="3"/>
      <c r="I22655" s="3"/>
      <c r="J22655" s="3"/>
      <c r="K22655" s="3"/>
      <c r="L22655" s="3"/>
      <c r="M22655" s="3"/>
      <c r="N22655" s="3"/>
      <c r="O22655" s="3"/>
      <c r="P22655" s="3"/>
      <c r="Q22655" s="3"/>
      <c r="R22655" s="3"/>
      <c r="S22655" s="3"/>
    </row>
    <row r="22656" spans="5:19" x14ac:dyDescent="0.3">
      <c r="E22656"/>
      <c r="F22656"/>
      <c r="G22656" s="3"/>
      <c r="H22656" s="3"/>
      <c r="I22656" s="3"/>
      <c r="J22656" s="3"/>
      <c r="K22656" s="3"/>
      <c r="L22656" s="3"/>
      <c r="M22656" s="3"/>
      <c r="N22656" s="3"/>
      <c r="O22656" s="3"/>
      <c r="P22656" s="3"/>
      <c r="Q22656" s="3"/>
      <c r="R22656" s="3"/>
      <c r="S22656" s="3"/>
    </row>
    <row r="22657" spans="5:19" x14ac:dyDescent="0.3">
      <c r="E22657"/>
      <c r="F22657"/>
      <c r="G22657" s="3"/>
      <c r="H22657" s="3"/>
      <c r="I22657" s="3"/>
      <c r="J22657" s="3"/>
      <c r="K22657" s="3"/>
      <c r="L22657" s="3"/>
      <c r="M22657" s="3"/>
      <c r="N22657" s="3"/>
      <c r="O22657" s="3"/>
      <c r="P22657" s="3"/>
      <c r="Q22657" s="3"/>
      <c r="R22657" s="3"/>
      <c r="S22657" s="3"/>
    </row>
    <row r="22658" spans="5:19" x14ac:dyDescent="0.3">
      <c r="E22658"/>
      <c r="F22658"/>
      <c r="G22658" s="3"/>
      <c r="H22658" s="3"/>
      <c r="I22658" s="3"/>
      <c r="J22658" s="3"/>
      <c r="K22658" s="3"/>
      <c r="L22658" s="3"/>
      <c r="M22658" s="3"/>
      <c r="N22658" s="3"/>
      <c r="O22658" s="3"/>
      <c r="P22658" s="3"/>
      <c r="Q22658" s="3"/>
      <c r="R22658" s="3"/>
      <c r="S22658" s="3"/>
    </row>
    <row r="22659" spans="5:19" x14ac:dyDescent="0.3">
      <c r="E22659"/>
      <c r="F22659"/>
      <c r="G22659" s="3"/>
      <c r="H22659" s="3"/>
      <c r="I22659" s="3"/>
      <c r="J22659" s="3"/>
      <c r="K22659" s="3"/>
      <c r="L22659" s="3"/>
      <c r="M22659" s="3"/>
      <c r="N22659" s="3"/>
      <c r="O22659" s="3"/>
      <c r="P22659" s="3"/>
      <c r="Q22659" s="3"/>
      <c r="R22659" s="3"/>
      <c r="S22659" s="3"/>
    </row>
    <row r="22660" spans="5:19" x14ac:dyDescent="0.3">
      <c r="E22660"/>
      <c r="F22660"/>
      <c r="G22660" s="3"/>
      <c r="H22660" s="3"/>
      <c r="I22660" s="3"/>
      <c r="J22660" s="3"/>
      <c r="K22660" s="3"/>
      <c r="L22660" s="3"/>
      <c r="M22660" s="3"/>
      <c r="N22660" s="3"/>
      <c r="O22660" s="3"/>
      <c r="P22660" s="3"/>
      <c r="Q22660" s="3"/>
      <c r="R22660" s="3"/>
      <c r="S22660" s="3"/>
    </row>
    <row r="22661" spans="5:19" x14ac:dyDescent="0.3">
      <c r="E22661"/>
      <c r="F22661"/>
      <c r="G22661" s="3"/>
      <c r="H22661" s="3"/>
      <c r="I22661" s="3"/>
      <c r="J22661" s="3"/>
      <c r="K22661" s="3"/>
      <c r="L22661" s="3"/>
      <c r="M22661" s="3"/>
      <c r="N22661" s="3"/>
      <c r="O22661" s="3"/>
      <c r="P22661" s="3"/>
      <c r="Q22661" s="3"/>
      <c r="R22661" s="3"/>
      <c r="S22661" s="3"/>
    </row>
    <row r="22662" spans="5:19" x14ac:dyDescent="0.3">
      <c r="E22662"/>
      <c r="F22662"/>
      <c r="G22662" s="3"/>
      <c r="H22662" s="3"/>
      <c r="I22662" s="3"/>
      <c r="J22662" s="3"/>
      <c r="K22662" s="3"/>
      <c r="L22662" s="3"/>
      <c r="M22662" s="3"/>
      <c r="N22662" s="3"/>
      <c r="O22662" s="3"/>
      <c r="P22662" s="3"/>
      <c r="Q22662" s="3"/>
      <c r="R22662" s="3"/>
      <c r="S22662" s="3"/>
    </row>
    <row r="22663" spans="5:19" x14ac:dyDescent="0.3">
      <c r="E22663"/>
      <c r="F22663"/>
      <c r="G22663" s="3"/>
      <c r="H22663" s="3"/>
      <c r="I22663" s="3"/>
      <c r="J22663" s="3"/>
      <c r="K22663" s="3"/>
      <c r="L22663" s="3"/>
      <c r="M22663" s="3"/>
      <c r="N22663" s="3"/>
      <c r="O22663" s="3"/>
      <c r="P22663" s="3"/>
      <c r="Q22663" s="3"/>
      <c r="R22663" s="3"/>
      <c r="S22663" s="3"/>
    </row>
    <row r="22664" spans="5:19" x14ac:dyDescent="0.3">
      <c r="E22664"/>
      <c r="F22664"/>
      <c r="G22664" s="3"/>
      <c r="H22664" s="3"/>
      <c r="I22664" s="3"/>
      <c r="J22664" s="3"/>
      <c r="K22664" s="3"/>
      <c r="L22664" s="3"/>
      <c r="M22664" s="3"/>
      <c r="N22664" s="3"/>
      <c r="O22664" s="3"/>
      <c r="P22664" s="3"/>
      <c r="Q22664" s="3"/>
      <c r="R22664" s="3"/>
      <c r="S22664" s="3"/>
    </row>
    <row r="22665" spans="5:19" x14ac:dyDescent="0.3">
      <c r="E22665"/>
      <c r="F22665"/>
      <c r="G22665" s="3"/>
      <c r="H22665" s="3"/>
      <c r="I22665" s="3"/>
      <c r="J22665" s="3"/>
      <c r="K22665" s="3"/>
      <c r="L22665" s="3"/>
      <c r="M22665" s="3"/>
      <c r="N22665" s="3"/>
      <c r="O22665" s="3"/>
      <c r="P22665" s="3"/>
      <c r="Q22665" s="3"/>
      <c r="R22665" s="3"/>
      <c r="S22665" s="3"/>
    </row>
    <row r="22666" spans="5:19" x14ac:dyDescent="0.3">
      <c r="E22666"/>
      <c r="F22666"/>
      <c r="G22666" s="3"/>
      <c r="H22666" s="3"/>
      <c r="I22666" s="3"/>
      <c r="J22666" s="3"/>
      <c r="K22666" s="3"/>
      <c r="L22666" s="3"/>
      <c r="M22666" s="3"/>
      <c r="N22666" s="3"/>
      <c r="O22666" s="3"/>
      <c r="P22666" s="3"/>
      <c r="Q22666" s="3"/>
      <c r="R22666" s="3"/>
      <c r="S22666" s="3"/>
    </row>
    <row r="22667" spans="5:19" x14ac:dyDescent="0.3">
      <c r="E22667"/>
      <c r="F22667"/>
      <c r="G22667" s="3"/>
      <c r="H22667" s="3"/>
      <c r="I22667" s="3"/>
      <c r="J22667" s="3"/>
      <c r="K22667" s="3"/>
      <c r="L22667" s="3"/>
      <c r="M22667" s="3"/>
      <c r="N22667" s="3"/>
      <c r="O22667" s="3"/>
      <c r="P22667" s="3"/>
      <c r="Q22667" s="3"/>
      <c r="R22667" s="3"/>
      <c r="S22667" s="3"/>
    </row>
    <row r="22668" spans="5:19" x14ac:dyDescent="0.3">
      <c r="E22668"/>
      <c r="F22668"/>
      <c r="G22668" s="3"/>
      <c r="H22668" s="3"/>
      <c r="I22668" s="3"/>
      <c r="J22668" s="3"/>
      <c r="K22668" s="3"/>
      <c r="L22668" s="3"/>
      <c r="M22668" s="3"/>
      <c r="N22668" s="3"/>
      <c r="O22668" s="3"/>
      <c r="P22668" s="3"/>
      <c r="Q22668" s="3"/>
      <c r="R22668" s="3"/>
      <c r="S22668" s="3"/>
    </row>
    <row r="22669" spans="5:19" x14ac:dyDescent="0.3">
      <c r="E22669"/>
      <c r="F22669"/>
      <c r="G22669" s="3"/>
      <c r="H22669" s="3"/>
      <c r="I22669" s="3"/>
      <c r="J22669" s="3"/>
      <c r="K22669" s="3"/>
      <c r="L22669" s="3"/>
      <c r="M22669" s="3"/>
      <c r="N22669" s="3"/>
      <c r="O22669" s="3"/>
      <c r="P22669" s="3"/>
      <c r="Q22669" s="3"/>
      <c r="R22669" s="3"/>
      <c r="S22669" s="3"/>
    </row>
    <row r="22670" spans="5:19" x14ac:dyDescent="0.3">
      <c r="E22670"/>
      <c r="F22670"/>
      <c r="G22670" s="3"/>
      <c r="H22670" s="3"/>
      <c r="I22670" s="3"/>
      <c r="J22670" s="3"/>
      <c r="K22670" s="3"/>
      <c r="L22670" s="3"/>
      <c r="M22670" s="3"/>
      <c r="N22670" s="3"/>
      <c r="O22670" s="3"/>
      <c r="P22670" s="3"/>
      <c r="Q22670" s="3"/>
      <c r="R22670" s="3"/>
      <c r="S22670" s="3"/>
    </row>
    <row r="22671" spans="5:19" x14ac:dyDescent="0.3">
      <c r="E22671"/>
      <c r="F22671"/>
      <c r="G22671" s="3"/>
      <c r="H22671" s="3"/>
      <c r="I22671" s="3"/>
      <c r="J22671" s="3"/>
      <c r="K22671" s="3"/>
      <c r="L22671" s="3"/>
      <c r="M22671" s="3"/>
      <c r="N22671" s="3"/>
      <c r="O22671" s="3"/>
      <c r="P22671" s="3"/>
      <c r="Q22671" s="3"/>
      <c r="R22671" s="3"/>
      <c r="S22671" s="3"/>
    </row>
    <row r="22672" spans="5:19" x14ac:dyDescent="0.3">
      <c r="E22672"/>
      <c r="F22672"/>
      <c r="G22672" s="3"/>
      <c r="H22672" s="3"/>
      <c r="I22672" s="3"/>
      <c r="J22672" s="3"/>
      <c r="K22672" s="3"/>
      <c r="L22672" s="3"/>
      <c r="M22672" s="3"/>
      <c r="N22672" s="3"/>
      <c r="O22672" s="3"/>
      <c r="P22672" s="3"/>
      <c r="Q22672" s="3"/>
      <c r="R22672" s="3"/>
      <c r="S22672" s="3"/>
    </row>
    <row r="22673" spans="5:19" x14ac:dyDescent="0.3">
      <c r="E22673"/>
      <c r="F22673"/>
      <c r="G22673" s="3"/>
      <c r="H22673" s="3"/>
      <c r="I22673" s="3"/>
      <c r="J22673" s="3"/>
      <c r="K22673" s="3"/>
      <c r="L22673" s="3"/>
      <c r="M22673" s="3"/>
      <c r="N22673" s="3"/>
      <c r="O22673" s="3"/>
      <c r="P22673" s="3"/>
      <c r="Q22673" s="3"/>
      <c r="R22673" s="3"/>
      <c r="S22673" s="3"/>
    </row>
    <row r="22674" spans="5:19" x14ac:dyDescent="0.3">
      <c r="E22674"/>
      <c r="F22674"/>
      <c r="G22674" s="3"/>
      <c r="H22674" s="3"/>
      <c r="I22674" s="3"/>
      <c r="J22674" s="3"/>
      <c r="K22674" s="3"/>
      <c r="L22674" s="3"/>
      <c r="M22674" s="3"/>
      <c r="N22674" s="3"/>
      <c r="O22674" s="3"/>
      <c r="P22674" s="3"/>
      <c r="Q22674" s="3"/>
      <c r="R22674" s="3"/>
      <c r="S22674" s="3"/>
    </row>
    <row r="22675" spans="5:19" x14ac:dyDescent="0.3">
      <c r="E22675"/>
      <c r="F22675"/>
      <c r="G22675" s="3"/>
      <c r="H22675" s="3"/>
      <c r="I22675" s="3"/>
      <c r="J22675" s="3"/>
      <c r="K22675" s="3"/>
      <c r="L22675" s="3"/>
      <c r="M22675" s="3"/>
      <c r="N22675" s="3"/>
      <c r="O22675" s="3"/>
      <c r="P22675" s="3"/>
      <c r="Q22675" s="3"/>
      <c r="R22675" s="3"/>
      <c r="S22675" s="3"/>
    </row>
    <row r="22676" spans="5:19" x14ac:dyDescent="0.3">
      <c r="E22676"/>
      <c r="F22676"/>
      <c r="G22676" s="3"/>
      <c r="H22676" s="3"/>
      <c r="I22676" s="3"/>
      <c r="J22676" s="3"/>
      <c r="K22676" s="3"/>
      <c r="L22676" s="3"/>
      <c r="M22676" s="3"/>
      <c r="N22676" s="3"/>
      <c r="O22676" s="3"/>
      <c r="P22676" s="3"/>
      <c r="Q22676" s="3"/>
      <c r="R22676" s="3"/>
      <c r="S22676" s="3"/>
    </row>
    <row r="22677" spans="5:19" x14ac:dyDescent="0.3">
      <c r="E22677"/>
      <c r="F22677"/>
      <c r="G22677" s="3"/>
      <c r="H22677" s="3"/>
      <c r="I22677" s="3"/>
      <c r="J22677" s="3"/>
      <c r="K22677" s="3"/>
      <c r="L22677" s="3"/>
      <c r="M22677" s="3"/>
      <c r="N22677" s="3"/>
      <c r="O22677" s="3"/>
      <c r="P22677" s="3"/>
      <c r="Q22677" s="3"/>
      <c r="R22677" s="3"/>
      <c r="S22677" s="3"/>
    </row>
    <row r="22678" spans="5:19" x14ac:dyDescent="0.3">
      <c r="E22678"/>
      <c r="F22678"/>
      <c r="G22678" s="3"/>
      <c r="H22678" s="3"/>
      <c r="I22678" s="3"/>
      <c r="J22678" s="3"/>
      <c r="K22678" s="3"/>
      <c r="L22678" s="3"/>
      <c r="M22678" s="3"/>
      <c r="N22678" s="3"/>
      <c r="O22678" s="3"/>
      <c r="P22678" s="3"/>
      <c r="Q22678" s="3"/>
      <c r="R22678" s="3"/>
      <c r="S22678" s="3"/>
    </row>
    <row r="22679" spans="5:19" x14ac:dyDescent="0.3">
      <c r="E22679"/>
      <c r="F22679"/>
      <c r="G22679" s="3"/>
      <c r="H22679" s="3"/>
      <c r="I22679" s="3"/>
      <c r="J22679" s="3"/>
      <c r="K22679" s="3"/>
      <c r="L22679" s="3"/>
      <c r="M22679" s="3"/>
      <c r="N22679" s="3"/>
      <c r="O22679" s="3"/>
      <c r="P22679" s="3"/>
      <c r="Q22679" s="3"/>
      <c r="R22679" s="3"/>
      <c r="S22679" s="3"/>
    </row>
    <row r="22680" spans="5:19" x14ac:dyDescent="0.3">
      <c r="E22680"/>
      <c r="F22680"/>
      <c r="G22680" s="3"/>
      <c r="H22680" s="3"/>
      <c r="I22680" s="3"/>
      <c r="J22680" s="3"/>
      <c r="K22680" s="3"/>
      <c r="L22680" s="3"/>
      <c r="M22680" s="3"/>
      <c r="N22680" s="3"/>
      <c r="O22680" s="3"/>
      <c r="P22680" s="3"/>
      <c r="Q22680" s="3"/>
      <c r="R22680" s="3"/>
      <c r="S22680" s="3"/>
    </row>
    <row r="22681" spans="5:19" x14ac:dyDescent="0.3">
      <c r="E22681"/>
      <c r="F22681"/>
      <c r="G22681" s="3"/>
      <c r="H22681" s="3"/>
      <c r="I22681" s="3"/>
      <c r="J22681" s="3"/>
      <c r="K22681" s="3"/>
      <c r="L22681" s="3"/>
      <c r="M22681" s="3"/>
      <c r="N22681" s="3"/>
      <c r="O22681" s="3"/>
      <c r="P22681" s="3"/>
      <c r="Q22681" s="3"/>
      <c r="R22681" s="3"/>
      <c r="S22681" s="3"/>
    </row>
    <row r="22682" spans="5:19" x14ac:dyDescent="0.3">
      <c r="E22682"/>
      <c r="F22682"/>
      <c r="G22682" s="3"/>
      <c r="H22682" s="3"/>
      <c r="I22682" s="3"/>
      <c r="J22682" s="3"/>
      <c r="K22682" s="3"/>
      <c r="L22682" s="3"/>
      <c r="M22682" s="3"/>
      <c r="N22682" s="3"/>
      <c r="O22682" s="3"/>
      <c r="P22682" s="3"/>
      <c r="Q22682" s="3"/>
      <c r="R22682" s="3"/>
      <c r="S22682" s="3"/>
    </row>
    <row r="22683" spans="5:19" x14ac:dyDescent="0.3">
      <c r="E22683"/>
      <c r="F22683"/>
      <c r="G22683" s="3"/>
      <c r="H22683" s="3"/>
      <c r="I22683" s="3"/>
      <c r="J22683" s="3"/>
      <c r="K22683" s="3"/>
      <c r="L22683" s="3"/>
      <c r="M22683" s="3"/>
      <c r="N22683" s="3"/>
      <c r="O22683" s="3"/>
      <c r="P22683" s="3"/>
      <c r="Q22683" s="3"/>
      <c r="R22683" s="3"/>
      <c r="S22683" s="3"/>
    </row>
    <row r="22684" spans="5:19" x14ac:dyDescent="0.3">
      <c r="E22684"/>
      <c r="F22684"/>
      <c r="G22684" s="3"/>
      <c r="H22684" s="3"/>
      <c r="I22684" s="3"/>
      <c r="J22684" s="3"/>
      <c r="K22684" s="3"/>
      <c r="L22684" s="3"/>
      <c r="M22684" s="3"/>
      <c r="N22684" s="3"/>
      <c r="O22684" s="3"/>
      <c r="P22684" s="3"/>
      <c r="Q22684" s="3"/>
      <c r="R22684" s="3"/>
      <c r="S22684" s="3"/>
    </row>
    <row r="22685" spans="5:19" x14ac:dyDescent="0.3">
      <c r="E22685"/>
      <c r="F22685"/>
      <c r="G22685" s="3"/>
      <c r="H22685" s="3"/>
      <c r="I22685" s="3"/>
      <c r="J22685" s="3"/>
      <c r="K22685" s="3"/>
      <c r="L22685" s="3"/>
      <c r="M22685" s="3"/>
      <c r="N22685" s="3"/>
      <c r="O22685" s="3"/>
      <c r="P22685" s="3"/>
      <c r="Q22685" s="3"/>
      <c r="R22685" s="3"/>
      <c r="S22685" s="3"/>
    </row>
    <row r="22686" spans="5:19" x14ac:dyDescent="0.3">
      <c r="E22686"/>
      <c r="F22686"/>
      <c r="G22686" s="3"/>
      <c r="H22686" s="3"/>
      <c r="I22686" s="3"/>
      <c r="J22686" s="3"/>
      <c r="K22686" s="3"/>
      <c r="L22686" s="3"/>
      <c r="M22686" s="3"/>
      <c r="N22686" s="3"/>
      <c r="O22686" s="3"/>
      <c r="P22686" s="3"/>
      <c r="Q22686" s="3"/>
      <c r="R22686" s="3"/>
      <c r="S22686" s="3"/>
    </row>
    <row r="22687" spans="5:19" x14ac:dyDescent="0.3">
      <c r="E22687"/>
      <c r="F22687"/>
      <c r="G22687" s="3"/>
      <c r="H22687" s="3"/>
      <c r="I22687" s="3"/>
      <c r="J22687" s="3"/>
      <c r="K22687" s="3"/>
      <c r="L22687" s="3"/>
      <c r="M22687" s="3"/>
      <c r="N22687" s="3"/>
      <c r="O22687" s="3"/>
      <c r="P22687" s="3"/>
      <c r="Q22687" s="3"/>
      <c r="R22687" s="3"/>
      <c r="S22687" s="3"/>
    </row>
    <row r="22688" spans="5:19" x14ac:dyDescent="0.3">
      <c r="E22688"/>
      <c r="F22688"/>
      <c r="G22688" s="3"/>
      <c r="H22688" s="3"/>
      <c r="I22688" s="3"/>
      <c r="J22688" s="3"/>
      <c r="K22688" s="3"/>
      <c r="L22688" s="3"/>
      <c r="M22688" s="3"/>
      <c r="N22688" s="3"/>
      <c r="O22688" s="3"/>
      <c r="P22688" s="3"/>
      <c r="Q22688" s="3"/>
      <c r="R22688" s="3"/>
      <c r="S22688" s="3"/>
    </row>
    <row r="22689" spans="5:19" x14ac:dyDescent="0.3">
      <c r="E22689"/>
      <c r="F22689"/>
      <c r="G22689" s="3"/>
      <c r="H22689" s="3"/>
      <c r="I22689" s="3"/>
      <c r="J22689" s="3"/>
      <c r="K22689" s="3"/>
      <c r="L22689" s="3"/>
      <c r="M22689" s="3"/>
      <c r="N22689" s="3"/>
      <c r="O22689" s="3"/>
      <c r="P22689" s="3"/>
      <c r="Q22689" s="3"/>
      <c r="R22689" s="3"/>
      <c r="S22689" s="3"/>
    </row>
    <row r="22690" spans="5:19" x14ac:dyDescent="0.3">
      <c r="E22690"/>
      <c r="F22690"/>
      <c r="G22690" s="3"/>
      <c r="H22690" s="3"/>
      <c r="I22690" s="3"/>
      <c r="J22690" s="3"/>
      <c r="K22690" s="3"/>
      <c r="L22690" s="3"/>
      <c r="M22690" s="3"/>
      <c r="N22690" s="3"/>
      <c r="O22690" s="3"/>
      <c r="P22690" s="3"/>
      <c r="Q22690" s="3"/>
      <c r="R22690" s="3"/>
      <c r="S22690" s="3"/>
    </row>
    <row r="22691" spans="5:19" x14ac:dyDescent="0.3">
      <c r="E22691"/>
      <c r="F22691"/>
      <c r="G22691" s="3"/>
      <c r="H22691" s="3"/>
      <c r="I22691" s="3"/>
      <c r="J22691" s="3"/>
      <c r="K22691" s="3"/>
      <c r="L22691" s="3"/>
      <c r="M22691" s="3"/>
      <c r="N22691" s="3"/>
      <c r="O22691" s="3"/>
      <c r="P22691" s="3"/>
      <c r="Q22691" s="3"/>
      <c r="R22691" s="3"/>
      <c r="S22691" s="3"/>
    </row>
    <row r="22692" spans="5:19" x14ac:dyDescent="0.3">
      <c r="E22692"/>
      <c r="F22692"/>
      <c r="G22692" s="3"/>
      <c r="H22692" s="3"/>
      <c r="I22692" s="3"/>
      <c r="J22692" s="3"/>
      <c r="K22692" s="3"/>
      <c r="L22692" s="3"/>
      <c r="M22692" s="3"/>
      <c r="N22692" s="3"/>
      <c r="O22692" s="3"/>
      <c r="P22692" s="3"/>
      <c r="Q22692" s="3"/>
      <c r="R22692" s="3"/>
      <c r="S22692" s="3"/>
    </row>
    <row r="22693" spans="5:19" x14ac:dyDescent="0.3">
      <c r="E22693"/>
      <c r="F22693"/>
      <c r="G22693" s="3"/>
      <c r="H22693" s="3"/>
      <c r="I22693" s="3"/>
      <c r="J22693" s="3"/>
      <c r="K22693" s="3"/>
      <c r="L22693" s="3"/>
      <c r="M22693" s="3"/>
      <c r="N22693" s="3"/>
      <c r="O22693" s="3"/>
      <c r="P22693" s="3"/>
      <c r="Q22693" s="3"/>
      <c r="R22693" s="3"/>
      <c r="S22693" s="3"/>
    </row>
    <row r="22694" spans="5:19" x14ac:dyDescent="0.3">
      <c r="E22694"/>
      <c r="F22694"/>
      <c r="G22694" s="3"/>
      <c r="H22694" s="3"/>
      <c r="I22694" s="3"/>
      <c r="J22694" s="3"/>
      <c r="K22694" s="3"/>
      <c r="L22694" s="3"/>
      <c r="M22694" s="3"/>
      <c r="N22694" s="3"/>
      <c r="O22694" s="3"/>
      <c r="P22694" s="3"/>
      <c r="Q22694" s="3"/>
      <c r="R22694" s="3"/>
      <c r="S22694" s="3"/>
    </row>
    <row r="22695" spans="5:19" x14ac:dyDescent="0.3">
      <c r="E22695"/>
      <c r="F22695"/>
      <c r="G22695" s="3"/>
      <c r="H22695" s="3"/>
      <c r="I22695" s="3"/>
      <c r="J22695" s="3"/>
      <c r="K22695" s="3"/>
      <c r="L22695" s="3"/>
      <c r="M22695" s="3"/>
      <c r="N22695" s="3"/>
      <c r="O22695" s="3"/>
      <c r="P22695" s="3"/>
      <c r="Q22695" s="3"/>
      <c r="R22695" s="3"/>
      <c r="S22695" s="3"/>
    </row>
    <row r="22696" spans="5:19" x14ac:dyDescent="0.3">
      <c r="E22696"/>
      <c r="F22696"/>
      <c r="G22696" s="3"/>
      <c r="H22696" s="3"/>
      <c r="I22696" s="3"/>
      <c r="J22696" s="3"/>
      <c r="K22696" s="3"/>
      <c r="L22696" s="3"/>
      <c r="M22696" s="3"/>
      <c r="N22696" s="3"/>
      <c r="O22696" s="3"/>
      <c r="P22696" s="3"/>
      <c r="Q22696" s="3"/>
      <c r="R22696" s="3"/>
      <c r="S22696" s="3"/>
    </row>
    <row r="22697" spans="5:19" x14ac:dyDescent="0.3">
      <c r="E22697"/>
      <c r="F22697"/>
      <c r="G22697" s="3"/>
      <c r="H22697" s="3"/>
      <c r="I22697" s="3"/>
      <c r="J22697" s="3"/>
      <c r="K22697" s="3"/>
      <c r="L22697" s="3"/>
      <c r="M22697" s="3"/>
      <c r="N22697" s="3"/>
      <c r="O22697" s="3"/>
      <c r="P22697" s="3"/>
      <c r="Q22697" s="3"/>
      <c r="R22697" s="3"/>
      <c r="S22697" s="3"/>
    </row>
    <row r="22698" spans="5:19" x14ac:dyDescent="0.3">
      <c r="E22698"/>
      <c r="F22698"/>
      <c r="G22698" s="3"/>
      <c r="H22698" s="3"/>
      <c r="I22698" s="3"/>
      <c r="J22698" s="3"/>
      <c r="K22698" s="3"/>
      <c r="L22698" s="3"/>
      <c r="M22698" s="3"/>
      <c r="N22698" s="3"/>
      <c r="O22698" s="3"/>
      <c r="P22698" s="3"/>
      <c r="Q22698" s="3"/>
      <c r="R22698" s="3"/>
      <c r="S22698" s="3"/>
    </row>
    <row r="22699" spans="5:19" x14ac:dyDescent="0.3">
      <c r="E22699"/>
      <c r="F22699"/>
      <c r="G22699" s="3"/>
      <c r="H22699" s="3"/>
      <c r="I22699" s="3"/>
      <c r="J22699" s="3"/>
      <c r="K22699" s="3"/>
      <c r="L22699" s="3"/>
      <c r="M22699" s="3"/>
      <c r="N22699" s="3"/>
      <c r="O22699" s="3"/>
      <c r="P22699" s="3"/>
      <c r="Q22699" s="3"/>
      <c r="R22699" s="3"/>
      <c r="S22699" s="3"/>
    </row>
    <row r="22700" spans="5:19" x14ac:dyDescent="0.3">
      <c r="E22700"/>
      <c r="F22700"/>
      <c r="G22700" s="3"/>
      <c r="H22700" s="3"/>
      <c r="I22700" s="3"/>
      <c r="J22700" s="3"/>
      <c r="K22700" s="3"/>
      <c r="L22700" s="3"/>
      <c r="M22700" s="3"/>
      <c r="N22700" s="3"/>
      <c r="O22700" s="3"/>
      <c r="P22700" s="3"/>
      <c r="Q22700" s="3"/>
      <c r="R22700" s="3"/>
      <c r="S22700" s="3"/>
    </row>
    <row r="22701" spans="5:19" x14ac:dyDescent="0.3">
      <c r="E22701"/>
      <c r="F22701"/>
      <c r="G22701" s="3"/>
      <c r="H22701" s="3"/>
      <c r="I22701" s="3"/>
      <c r="J22701" s="3"/>
      <c r="K22701" s="3"/>
      <c r="L22701" s="3"/>
      <c r="M22701" s="3"/>
      <c r="N22701" s="3"/>
      <c r="O22701" s="3"/>
      <c r="P22701" s="3"/>
      <c r="Q22701" s="3"/>
      <c r="R22701" s="3"/>
      <c r="S22701" s="3"/>
    </row>
    <row r="22702" spans="5:19" x14ac:dyDescent="0.3">
      <c r="E22702"/>
      <c r="F22702"/>
      <c r="G22702" s="3"/>
      <c r="H22702" s="3"/>
      <c r="I22702" s="3"/>
      <c r="J22702" s="3"/>
      <c r="K22702" s="3"/>
      <c r="L22702" s="3"/>
      <c r="M22702" s="3"/>
      <c r="N22702" s="3"/>
      <c r="O22702" s="3"/>
      <c r="P22702" s="3"/>
      <c r="Q22702" s="3"/>
      <c r="R22702" s="3"/>
      <c r="S22702" s="3"/>
    </row>
    <row r="22703" spans="5:19" x14ac:dyDescent="0.3">
      <c r="E22703"/>
      <c r="F22703"/>
      <c r="G22703" s="3"/>
      <c r="H22703" s="3"/>
      <c r="I22703" s="3"/>
      <c r="J22703" s="3"/>
      <c r="K22703" s="3"/>
      <c r="L22703" s="3"/>
      <c r="M22703" s="3"/>
      <c r="N22703" s="3"/>
      <c r="O22703" s="3"/>
      <c r="P22703" s="3"/>
      <c r="Q22703" s="3"/>
      <c r="R22703" s="3"/>
      <c r="S22703" s="3"/>
    </row>
    <row r="22704" spans="5:19" x14ac:dyDescent="0.3">
      <c r="E22704"/>
      <c r="F22704"/>
      <c r="G22704" s="3"/>
      <c r="H22704" s="3"/>
      <c r="I22704" s="3"/>
      <c r="J22704" s="3"/>
      <c r="K22704" s="3"/>
      <c r="L22704" s="3"/>
      <c r="M22704" s="3"/>
      <c r="N22704" s="3"/>
      <c r="O22704" s="3"/>
      <c r="P22704" s="3"/>
      <c r="Q22704" s="3"/>
      <c r="R22704" s="3"/>
      <c r="S22704" s="3"/>
    </row>
    <row r="22705" spans="5:19" x14ac:dyDescent="0.3">
      <c r="E22705"/>
      <c r="F22705"/>
      <c r="G22705" s="3"/>
      <c r="H22705" s="3"/>
      <c r="I22705" s="3"/>
      <c r="J22705" s="3"/>
      <c r="K22705" s="3"/>
      <c r="L22705" s="3"/>
      <c r="M22705" s="3"/>
      <c r="N22705" s="3"/>
      <c r="O22705" s="3"/>
      <c r="P22705" s="3"/>
      <c r="Q22705" s="3"/>
      <c r="R22705" s="3"/>
      <c r="S22705" s="3"/>
    </row>
    <row r="22706" spans="5:19" x14ac:dyDescent="0.3">
      <c r="E22706"/>
      <c r="F22706"/>
      <c r="G22706" s="3"/>
      <c r="H22706" s="3"/>
      <c r="I22706" s="3"/>
      <c r="J22706" s="3"/>
      <c r="K22706" s="3"/>
      <c r="L22706" s="3"/>
      <c r="M22706" s="3"/>
      <c r="N22706" s="3"/>
      <c r="O22706" s="3"/>
      <c r="P22706" s="3"/>
      <c r="Q22706" s="3"/>
      <c r="R22706" s="3"/>
      <c r="S22706" s="3"/>
    </row>
    <row r="22707" spans="5:19" x14ac:dyDescent="0.3">
      <c r="E22707"/>
      <c r="F22707"/>
      <c r="G22707" s="3"/>
      <c r="H22707" s="3"/>
      <c r="I22707" s="3"/>
      <c r="J22707" s="3"/>
      <c r="K22707" s="3"/>
      <c r="L22707" s="3"/>
      <c r="M22707" s="3"/>
      <c r="N22707" s="3"/>
      <c r="O22707" s="3"/>
      <c r="P22707" s="3"/>
      <c r="Q22707" s="3"/>
      <c r="R22707" s="3"/>
      <c r="S22707" s="3"/>
    </row>
    <row r="22708" spans="5:19" x14ac:dyDescent="0.3">
      <c r="E22708"/>
      <c r="F22708"/>
      <c r="G22708" s="3"/>
      <c r="H22708" s="3"/>
      <c r="I22708" s="3"/>
      <c r="J22708" s="3"/>
      <c r="K22708" s="3"/>
      <c r="L22708" s="3"/>
      <c r="M22708" s="3"/>
      <c r="N22708" s="3"/>
      <c r="O22708" s="3"/>
      <c r="P22708" s="3"/>
      <c r="Q22708" s="3"/>
      <c r="R22708" s="3"/>
      <c r="S22708" s="3"/>
    </row>
    <row r="22709" spans="5:19" x14ac:dyDescent="0.3">
      <c r="E22709"/>
      <c r="F22709"/>
      <c r="G22709" s="3"/>
      <c r="H22709" s="3"/>
      <c r="I22709" s="3"/>
      <c r="J22709" s="3"/>
      <c r="K22709" s="3"/>
      <c r="L22709" s="3"/>
      <c r="M22709" s="3"/>
      <c r="N22709" s="3"/>
      <c r="O22709" s="3"/>
      <c r="P22709" s="3"/>
      <c r="Q22709" s="3"/>
      <c r="R22709" s="3"/>
      <c r="S22709" s="3"/>
    </row>
    <row r="22710" spans="5:19" x14ac:dyDescent="0.3">
      <c r="E22710"/>
      <c r="F22710"/>
      <c r="G22710" s="3"/>
      <c r="H22710" s="3"/>
      <c r="I22710" s="3"/>
      <c r="J22710" s="3"/>
      <c r="K22710" s="3"/>
      <c r="L22710" s="3"/>
      <c r="M22710" s="3"/>
      <c r="N22710" s="3"/>
      <c r="O22710" s="3"/>
      <c r="P22710" s="3"/>
      <c r="Q22710" s="3"/>
      <c r="R22710" s="3"/>
      <c r="S22710" s="3"/>
    </row>
    <row r="22711" spans="5:19" x14ac:dyDescent="0.3">
      <c r="E22711"/>
      <c r="F22711"/>
      <c r="G22711" s="3"/>
      <c r="H22711" s="3"/>
      <c r="I22711" s="3"/>
      <c r="J22711" s="3"/>
      <c r="K22711" s="3"/>
      <c r="L22711" s="3"/>
      <c r="M22711" s="3"/>
      <c r="N22711" s="3"/>
      <c r="O22711" s="3"/>
      <c r="P22711" s="3"/>
      <c r="Q22711" s="3"/>
      <c r="R22711" s="3"/>
      <c r="S22711" s="3"/>
    </row>
    <row r="22712" spans="5:19" x14ac:dyDescent="0.3">
      <c r="E22712"/>
      <c r="F22712"/>
      <c r="G22712" s="3"/>
      <c r="H22712" s="3"/>
      <c r="I22712" s="3"/>
      <c r="J22712" s="3"/>
      <c r="K22712" s="3"/>
      <c r="L22712" s="3"/>
      <c r="M22712" s="3"/>
      <c r="N22712" s="3"/>
      <c r="O22712" s="3"/>
      <c r="P22712" s="3"/>
      <c r="Q22712" s="3"/>
      <c r="R22712" s="3"/>
      <c r="S22712" s="3"/>
    </row>
    <row r="22713" spans="5:19" x14ac:dyDescent="0.3">
      <c r="E22713"/>
      <c r="F22713"/>
      <c r="G22713" s="3"/>
      <c r="H22713" s="3"/>
      <c r="I22713" s="3"/>
      <c r="J22713" s="3"/>
      <c r="K22713" s="3"/>
      <c r="L22713" s="3"/>
      <c r="M22713" s="3"/>
      <c r="N22713" s="3"/>
      <c r="O22713" s="3"/>
      <c r="P22713" s="3"/>
      <c r="Q22713" s="3"/>
      <c r="R22713" s="3"/>
      <c r="S22713" s="3"/>
    </row>
    <row r="22714" spans="5:19" x14ac:dyDescent="0.3">
      <c r="E22714"/>
      <c r="F22714"/>
      <c r="G22714" s="3"/>
      <c r="H22714" s="3"/>
      <c r="I22714" s="3"/>
      <c r="J22714" s="3"/>
      <c r="K22714" s="3"/>
      <c r="L22714" s="3"/>
      <c r="M22714" s="3"/>
      <c r="N22714" s="3"/>
      <c r="O22714" s="3"/>
      <c r="P22714" s="3"/>
      <c r="Q22714" s="3"/>
      <c r="R22714" s="3"/>
      <c r="S22714" s="3"/>
    </row>
    <row r="22715" spans="5:19" x14ac:dyDescent="0.3">
      <c r="E22715"/>
      <c r="F22715"/>
      <c r="G22715" s="3"/>
      <c r="H22715" s="3"/>
      <c r="I22715" s="3"/>
      <c r="J22715" s="3"/>
      <c r="K22715" s="3"/>
      <c r="L22715" s="3"/>
      <c r="M22715" s="3"/>
      <c r="N22715" s="3"/>
      <c r="O22715" s="3"/>
      <c r="P22715" s="3"/>
      <c r="Q22715" s="3"/>
      <c r="R22715" s="3"/>
      <c r="S22715" s="3"/>
    </row>
    <row r="22716" spans="5:19" x14ac:dyDescent="0.3">
      <c r="E22716"/>
      <c r="F22716"/>
      <c r="G22716" s="3"/>
      <c r="H22716" s="3"/>
      <c r="I22716" s="3"/>
      <c r="J22716" s="3"/>
      <c r="K22716" s="3"/>
      <c r="L22716" s="3"/>
      <c r="M22716" s="3"/>
      <c r="N22716" s="3"/>
      <c r="O22716" s="3"/>
      <c r="P22716" s="3"/>
      <c r="Q22716" s="3"/>
      <c r="R22716" s="3"/>
      <c r="S22716" s="3"/>
    </row>
    <row r="22717" spans="5:19" x14ac:dyDescent="0.3">
      <c r="E22717"/>
      <c r="F22717"/>
      <c r="G22717" s="3"/>
      <c r="H22717" s="3"/>
      <c r="I22717" s="3"/>
      <c r="J22717" s="3"/>
      <c r="K22717" s="3"/>
      <c r="L22717" s="3"/>
      <c r="M22717" s="3"/>
      <c r="N22717" s="3"/>
      <c r="O22717" s="3"/>
      <c r="P22717" s="3"/>
      <c r="Q22717" s="3"/>
      <c r="R22717" s="3"/>
      <c r="S22717" s="3"/>
    </row>
    <row r="22718" spans="5:19" x14ac:dyDescent="0.3">
      <c r="E22718"/>
      <c r="F22718"/>
      <c r="G22718" s="3"/>
      <c r="H22718" s="3"/>
      <c r="I22718" s="3"/>
      <c r="J22718" s="3"/>
      <c r="K22718" s="3"/>
      <c r="L22718" s="3"/>
      <c r="M22718" s="3"/>
      <c r="N22718" s="3"/>
      <c r="O22718" s="3"/>
      <c r="P22718" s="3"/>
      <c r="Q22718" s="3"/>
      <c r="R22718" s="3"/>
      <c r="S22718" s="3"/>
    </row>
    <row r="22719" spans="5:19" x14ac:dyDescent="0.3">
      <c r="E22719"/>
      <c r="F22719"/>
      <c r="G22719" s="3"/>
      <c r="H22719" s="3"/>
      <c r="I22719" s="3"/>
      <c r="J22719" s="3"/>
      <c r="K22719" s="3"/>
      <c r="L22719" s="3"/>
      <c r="M22719" s="3"/>
      <c r="N22719" s="3"/>
      <c r="O22719" s="3"/>
      <c r="P22719" s="3"/>
      <c r="Q22719" s="3"/>
      <c r="R22719" s="3"/>
      <c r="S22719" s="3"/>
    </row>
    <row r="22720" spans="5:19" x14ac:dyDescent="0.3">
      <c r="E22720"/>
      <c r="F22720"/>
      <c r="G22720" s="3"/>
      <c r="H22720" s="3"/>
      <c r="I22720" s="3"/>
      <c r="J22720" s="3"/>
      <c r="K22720" s="3"/>
      <c r="L22720" s="3"/>
      <c r="M22720" s="3"/>
      <c r="N22720" s="3"/>
      <c r="O22720" s="3"/>
      <c r="P22720" s="3"/>
      <c r="Q22720" s="3"/>
      <c r="R22720" s="3"/>
      <c r="S22720" s="3"/>
    </row>
    <row r="22721" spans="5:19" x14ac:dyDescent="0.3">
      <c r="E22721"/>
      <c r="F22721"/>
      <c r="G22721" s="3"/>
      <c r="H22721" s="3"/>
      <c r="I22721" s="3"/>
      <c r="J22721" s="3"/>
      <c r="K22721" s="3"/>
      <c r="L22721" s="3"/>
      <c r="M22721" s="3"/>
      <c r="N22721" s="3"/>
      <c r="O22721" s="3"/>
      <c r="P22721" s="3"/>
      <c r="Q22721" s="3"/>
      <c r="R22721" s="3"/>
      <c r="S22721" s="3"/>
    </row>
    <row r="22722" spans="5:19" x14ac:dyDescent="0.3">
      <c r="E22722"/>
      <c r="F22722"/>
      <c r="G22722" s="3"/>
      <c r="H22722" s="3"/>
      <c r="I22722" s="3"/>
      <c r="J22722" s="3"/>
      <c r="K22722" s="3"/>
      <c r="L22722" s="3"/>
      <c r="M22722" s="3"/>
      <c r="N22722" s="3"/>
      <c r="O22722" s="3"/>
      <c r="P22722" s="3"/>
      <c r="Q22722" s="3"/>
      <c r="R22722" s="3"/>
      <c r="S22722" s="3"/>
    </row>
    <row r="22723" spans="5:19" x14ac:dyDescent="0.3">
      <c r="E22723"/>
      <c r="F22723"/>
      <c r="G22723" s="3"/>
      <c r="H22723" s="3"/>
      <c r="I22723" s="3"/>
      <c r="J22723" s="3"/>
      <c r="K22723" s="3"/>
      <c r="L22723" s="3"/>
      <c r="M22723" s="3"/>
      <c r="N22723" s="3"/>
      <c r="O22723" s="3"/>
      <c r="P22723" s="3"/>
      <c r="Q22723" s="3"/>
      <c r="R22723" s="3"/>
      <c r="S22723" s="3"/>
    </row>
    <row r="22724" spans="5:19" x14ac:dyDescent="0.3">
      <c r="E22724"/>
      <c r="F22724"/>
      <c r="G22724" s="3"/>
      <c r="H22724" s="3"/>
      <c r="I22724" s="3"/>
      <c r="J22724" s="3"/>
      <c r="K22724" s="3"/>
      <c r="L22724" s="3"/>
      <c r="M22724" s="3"/>
      <c r="N22724" s="3"/>
      <c r="O22724" s="3"/>
      <c r="P22724" s="3"/>
      <c r="Q22724" s="3"/>
      <c r="R22724" s="3"/>
      <c r="S22724" s="3"/>
    </row>
    <row r="22725" spans="5:19" x14ac:dyDescent="0.3">
      <c r="E22725"/>
      <c r="F22725"/>
      <c r="G22725" s="3"/>
      <c r="H22725" s="3"/>
      <c r="I22725" s="3"/>
      <c r="J22725" s="3"/>
      <c r="K22725" s="3"/>
      <c r="L22725" s="3"/>
      <c r="M22725" s="3"/>
      <c r="N22725" s="3"/>
      <c r="O22725" s="3"/>
      <c r="P22725" s="3"/>
      <c r="Q22725" s="3"/>
      <c r="R22725" s="3"/>
      <c r="S22725" s="3"/>
    </row>
    <row r="22726" spans="5:19" x14ac:dyDescent="0.3">
      <c r="E22726"/>
      <c r="F22726"/>
      <c r="G22726" s="3"/>
      <c r="H22726" s="3"/>
      <c r="I22726" s="3"/>
      <c r="J22726" s="3"/>
      <c r="K22726" s="3"/>
      <c r="L22726" s="3"/>
      <c r="M22726" s="3"/>
      <c r="N22726" s="3"/>
      <c r="O22726" s="3"/>
      <c r="P22726" s="3"/>
      <c r="Q22726" s="3"/>
      <c r="R22726" s="3"/>
      <c r="S22726" s="3"/>
    </row>
    <row r="22727" spans="5:19" x14ac:dyDescent="0.3">
      <c r="E22727"/>
      <c r="F22727"/>
      <c r="G22727" s="3"/>
      <c r="H22727" s="3"/>
      <c r="I22727" s="3"/>
      <c r="J22727" s="3"/>
      <c r="K22727" s="3"/>
      <c r="L22727" s="3"/>
      <c r="M22727" s="3"/>
      <c r="N22727" s="3"/>
      <c r="O22727" s="3"/>
      <c r="P22727" s="3"/>
      <c r="Q22727" s="3"/>
      <c r="R22727" s="3"/>
      <c r="S22727" s="3"/>
    </row>
    <row r="22728" spans="5:19" x14ac:dyDescent="0.3">
      <c r="E22728"/>
      <c r="F22728"/>
      <c r="G22728" s="3"/>
      <c r="H22728" s="3"/>
      <c r="I22728" s="3"/>
      <c r="J22728" s="3"/>
      <c r="K22728" s="3"/>
      <c r="L22728" s="3"/>
      <c r="M22728" s="3"/>
      <c r="N22728" s="3"/>
      <c r="O22728" s="3"/>
      <c r="P22728" s="3"/>
      <c r="Q22728" s="3"/>
      <c r="R22728" s="3"/>
      <c r="S22728" s="3"/>
    </row>
    <row r="22729" spans="5:19" x14ac:dyDescent="0.3">
      <c r="E22729"/>
      <c r="F22729"/>
      <c r="G22729" s="3"/>
      <c r="H22729" s="3"/>
      <c r="I22729" s="3"/>
      <c r="J22729" s="3"/>
      <c r="K22729" s="3"/>
      <c r="L22729" s="3"/>
      <c r="M22729" s="3"/>
      <c r="N22729" s="3"/>
      <c r="O22729" s="3"/>
      <c r="P22729" s="3"/>
      <c r="Q22729" s="3"/>
      <c r="R22729" s="3"/>
      <c r="S22729" s="3"/>
    </row>
    <row r="22730" spans="5:19" x14ac:dyDescent="0.3">
      <c r="E22730"/>
      <c r="F22730"/>
      <c r="G22730" s="3"/>
      <c r="H22730" s="3"/>
      <c r="I22730" s="3"/>
      <c r="J22730" s="3"/>
      <c r="K22730" s="3"/>
      <c r="L22730" s="3"/>
      <c r="M22730" s="3"/>
      <c r="N22730" s="3"/>
      <c r="O22730" s="3"/>
      <c r="P22730" s="3"/>
      <c r="Q22730" s="3"/>
      <c r="R22730" s="3"/>
      <c r="S22730" s="3"/>
    </row>
    <row r="22731" spans="5:19" x14ac:dyDescent="0.3">
      <c r="E22731"/>
      <c r="F22731"/>
      <c r="G22731" s="3"/>
      <c r="H22731" s="3"/>
      <c r="I22731" s="3"/>
      <c r="J22731" s="3"/>
      <c r="K22731" s="3"/>
      <c r="L22731" s="3"/>
      <c r="M22731" s="3"/>
      <c r="N22731" s="3"/>
      <c r="O22731" s="3"/>
      <c r="P22731" s="3"/>
      <c r="Q22731" s="3"/>
      <c r="R22731" s="3"/>
      <c r="S22731" s="3"/>
    </row>
    <row r="22732" spans="5:19" x14ac:dyDescent="0.3">
      <c r="E22732"/>
      <c r="F22732"/>
      <c r="G22732" s="3"/>
      <c r="H22732" s="3"/>
      <c r="I22732" s="3"/>
      <c r="J22732" s="3"/>
      <c r="K22732" s="3"/>
      <c r="L22732" s="3"/>
      <c r="M22732" s="3"/>
      <c r="N22732" s="3"/>
      <c r="O22732" s="3"/>
      <c r="P22732" s="3"/>
      <c r="Q22732" s="3"/>
      <c r="R22732" s="3"/>
      <c r="S22732" s="3"/>
    </row>
    <row r="22733" spans="5:19" x14ac:dyDescent="0.3">
      <c r="E22733"/>
      <c r="F22733"/>
      <c r="G22733" s="3"/>
      <c r="H22733" s="3"/>
      <c r="I22733" s="3"/>
      <c r="J22733" s="3"/>
      <c r="K22733" s="3"/>
      <c r="L22733" s="3"/>
      <c r="M22733" s="3"/>
      <c r="N22733" s="3"/>
      <c r="O22733" s="3"/>
      <c r="P22733" s="3"/>
      <c r="Q22733" s="3"/>
      <c r="R22733" s="3"/>
      <c r="S22733" s="3"/>
    </row>
    <row r="22734" spans="5:19" x14ac:dyDescent="0.3">
      <c r="E22734"/>
      <c r="F22734"/>
      <c r="G22734" s="3"/>
      <c r="H22734" s="3"/>
      <c r="I22734" s="3"/>
      <c r="J22734" s="3"/>
      <c r="K22734" s="3"/>
      <c r="L22734" s="3"/>
      <c r="M22734" s="3"/>
      <c r="N22734" s="3"/>
      <c r="O22734" s="3"/>
      <c r="P22734" s="3"/>
      <c r="Q22734" s="3"/>
      <c r="R22734" s="3"/>
      <c r="S22734" s="3"/>
    </row>
    <row r="22735" spans="5:19" x14ac:dyDescent="0.3">
      <c r="E22735"/>
      <c r="F22735"/>
      <c r="G22735" s="3"/>
      <c r="H22735" s="3"/>
      <c r="I22735" s="3"/>
      <c r="J22735" s="3"/>
      <c r="K22735" s="3"/>
      <c r="L22735" s="3"/>
      <c r="M22735" s="3"/>
      <c r="N22735" s="3"/>
      <c r="O22735" s="3"/>
      <c r="P22735" s="3"/>
      <c r="Q22735" s="3"/>
      <c r="R22735" s="3"/>
      <c r="S22735" s="3"/>
    </row>
    <row r="22736" spans="5:19" x14ac:dyDescent="0.3">
      <c r="E22736"/>
      <c r="F22736"/>
      <c r="G22736" s="3"/>
      <c r="H22736" s="3"/>
      <c r="I22736" s="3"/>
      <c r="J22736" s="3"/>
      <c r="K22736" s="3"/>
      <c r="L22736" s="3"/>
      <c r="M22736" s="3"/>
      <c r="N22736" s="3"/>
      <c r="O22736" s="3"/>
      <c r="P22736" s="3"/>
      <c r="Q22736" s="3"/>
      <c r="R22736" s="3"/>
      <c r="S22736" s="3"/>
    </row>
    <row r="22737" spans="5:19" x14ac:dyDescent="0.3">
      <c r="E22737"/>
      <c r="F22737"/>
      <c r="G22737" s="3"/>
      <c r="H22737" s="3"/>
      <c r="I22737" s="3"/>
      <c r="J22737" s="3"/>
      <c r="K22737" s="3"/>
      <c r="L22737" s="3"/>
      <c r="M22737" s="3"/>
      <c r="N22737" s="3"/>
      <c r="O22737" s="3"/>
      <c r="P22737" s="3"/>
      <c r="Q22737" s="3"/>
      <c r="R22737" s="3"/>
      <c r="S22737" s="3"/>
    </row>
    <row r="22738" spans="5:19" x14ac:dyDescent="0.3">
      <c r="E22738"/>
      <c r="F22738"/>
      <c r="G22738" s="3"/>
      <c r="H22738" s="3"/>
      <c r="I22738" s="3"/>
      <c r="J22738" s="3"/>
      <c r="K22738" s="3"/>
      <c r="L22738" s="3"/>
      <c r="M22738" s="3"/>
      <c r="N22738" s="3"/>
      <c r="O22738" s="3"/>
      <c r="P22738" s="3"/>
      <c r="Q22738" s="3"/>
      <c r="R22738" s="3"/>
      <c r="S22738" s="3"/>
    </row>
    <row r="22739" spans="5:19" x14ac:dyDescent="0.3">
      <c r="E22739"/>
      <c r="F22739"/>
      <c r="G22739" s="3"/>
      <c r="H22739" s="3"/>
      <c r="I22739" s="3"/>
      <c r="J22739" s="3"/>
      <c r="K22739" s="3"/>
      <c r="L22739" s="3"/>
      <c r="M22739" s="3"/>
      <c r="N22739" s="3"/>
      <c r="O22739" s="3"/>
      <c r="P22739" s="3"/>
      <c r="Q22739" s="3"/>
      <c r="R22739" s="3"/>
      <c r="S22739" s="3"/>
    </row>
    <row r="22740" spans="5:19" x14ac:dyDescent="0.3">
      <c r="E22740"/>
      <c r="F22740"/>
      <c r="G22740" s="3"/>
      <c r="H22740" s="3"/>
      <c r="I22740" s="3"/>
      <c r="J22740" s="3"/>
      <c r="K22740" s="3"/>
      <c r="L22740" s="3"/>
      <c r="M22740" s="3"/>
      <c r="N22740" s="3"/>
      <c r="O22740" s="3"/>
      <c r="P22740" s="3"/>
      <c r="Q22740" s="3"/>
      <c r="R22740" s="3"/>
      <c r="S22740" s="3"/>
    </row>
    <row r="22741" spans="5:19" x14ac:dyDescent="0.3">
      <c r="E22741"/>
      <c r="F22741"/>
      <c r="G22741" s="3"/>
      <c r="H22741" s="3"/>
      <c r="I22741" s="3"/>
      <c r="J22741" s="3"/>
      <c r="K22741" s="3"/>
      <c r="L22741" s="3"/>
      <c r="M22741" s="3"/>
      <c r="N22741" s="3"/>
      <c r="O22741" s="3"/>
      <c r="P22741" s="3"/>
      <c r="Q22741" s="3"/>
      <c r="R22741" s="3"/>
      <c r="S22741" s="3"/>
    </row>
    <row r="22742" spans="5:19" x14ac:dyDescent="0.3">
      <c r="E22742"/>
      <c r="F22742"/>
      <c r="G22742" s="3"/>
      <c r="H22742" s="3"/>
      <c r="I22742" s="3"/>
      <c r="J22742" s="3"/>
      <c r="K22742" s="3"/>
      <c r="L22742" s="3"/>
      <c r="M22742" s="3"/>
      <c r="N22742" s="3"/>
      <c r="O22742" s="3"/>
      <c r="P22742" s="3"/>
      <c r="Q22742" s="3"/>
      <c r="R22742" s="3"/>
      <c r="S22742" s="3"/>
    </row>
    <row r="22743" spans="5:19" x14ac:dyDescent="0.3">
      <c r="E22743"/>
      <c r="F22743"/>
      <c r="G22743" s="3"/>
      <c r="H22743" s="3"/>
      <c r="I22743" s="3"/>
      <c r="J22743" s="3"/>
      <c r="K22743" s="3"/>
      <c r="L22743" s="3"/>
      <c r="M22743" s="3"/>
      <c r="N22743" s="3"/>
      <c r="O22743" s="3"/>
      <c r="P22743" s="3"/>
      <c r="Q22743" s="3"/>
      <c r="R22743" s="3"/>
      <c r="S22743" s="3"/>
    </row>
    <row r="22744" spans="5:19" x14ac:dyDescent="0.3">
      <c r="E22744"/>
      <c r="F22744"/>
      <c r="G22744" s="3"/>
      <c r="H22744" s="3"/>
      <c r="I22744" s="3"/>
      <c r="J22744" s="3"/>
      <c r="K22744" s="3"/>
      <c r="L22744" s="3"/>
      <c r="M22744" s="3"/>
      <c r="N22744" s="3"/>
      <c r="O22744" s="3"/>
      <c r="P22744" s="3"/>
      <c r="Q22744" s="3"/>
      <c r="R22744" s="3"/>
      <c r="S22744" s="3"/>
    </row>
    <row r="22745" spans="5:19" x14ac:dyDescent="0.3">
      <c r="E22745"/>
      <c r="F22745"/>
      <c r="G22745" s="3"/>
      <c r="H22745" s="3"/>
      <c r="I22745" s="3"/>
      <c r="J22745" s="3"/>
      <c r="K22745" s="3"/>
      <c r="L22745" s="3"/>
      <c r="M22745" s="3"/>
      <c r="N22745" s="3"/>
      <c r="O22745" s="3"/>
      <c r="P22745" s="3"/>
      <c r="Q22745" s="3"/>
      <c r="R22745" s="3"/>
      <c r="S22745" s="3"/>
    </row>
    <row r="22746" spans="5:19" x14ac:dyDescent="0.3">
      <c r="E22746"/>
      <c r="F22746"/>
      <c r="G22746" s="3"/>
      <c r="H22746" s="3"/>
      <c r="I22746" s="3"/>
      <c r="J22746" s="3"/>
      <c r="K22746" s="3"/>
      <c r="L22746" s="3"/>
      <c r="M22746" s="3"/>
      <c r="N22746" s="3"/>
      <c r="O22746" s="3"/>
      <c r="P22746" s="3"/>
      <c r="Q22746" s="3"/>
      <c r="R22746" s="3"/>
      <c r="S22746" s="3"/>
    </row>
    <row r="22747" spans="5:19" x14ac:dyDescent="0.3">
      <c r="E22747"/>
      <c r="F22747"/>
      <c r="G22747" s="3"/>
      <c r="H22747" s="3"/>
      <c r="I22747" s="3"/>
      <c r="J22747" s="3"/>
      <c r="K22747" s="3"/>
      <c r="L22747" s="3"/>
      <c r="M22747" s="3"/>
      <c r="N22747" s="3"/>
      <c r="O22747" s="3"/>
      <c r="P22747" s="3"/>
      <c r="Q22747" s="3"/>
      <c r="R22747" s="3"/>
      <c r="S22747" s="3"/>
    </row>
    <row r="22748" spans="5:19" x14ac:dyDescent="0.3">
      <c r="E22748"/>
      <c r="F22748"/>
      <c r="G22748" s="3"/>
      <c r="H22748" s="3"/>
      <c r="I22748" s="3"/>
      <c r="J22748" s="3"/>
      <c r="K22748" s="3"/>
      <c r="L22748" s="3"/>
      <c r="M22748" s="3"/>
      <c r="N22748" s="3"/>
      <c r="O22748" s="3"/>
      <c r="P22748" s="3"/>
      <c r="Q22748" s="3"/>
      <c r="R22748" s="3"/>
      <c r="S22748" s="3"/>
    </row>
    <row r="22749" spans="5:19" x14ac:dyDescent="0.3">
      <c r="E22749"/>
      <c r="F22749"/>
      <c r="G22749" s="3"/>
      <c r="H22749" s="3"/>
      <c r="I22749" s="3"/>
      <c r="J22749" s="3"/>
      <c r="K22749" s="3"/>
      <c r="L22749" s="3"/>
      <c r="M22749" s="3"/>
      <c r="N22749" s="3"/>
      <c r="O22749" s="3"/>
      <c r="P22749" s="3"/>
      <c r="Q22749" s="3"/>
      <c r="R22749" s="3"/>
      <c r="S22749" s="3"/>
    </row>
    <row r="22750" spans="5:19" x14ac:dyDescent="0.3">
      <c r="E22750"/>
      <c r="F22750"/>
      <c r="G22750" s="3"/>
      <c r="H22750" s="3"/>
      <c r="I22750" s="3"/>
      <c r="J22750" s="3"/>
      <c r="K22750" s="3"/>
      <c r="L22750" s="3"/>
      <c r="M22750" s="3"/>
      <c r="N22750" s="3"/>
      <c r="O22750" s="3"/>
      <c r="P22750" s="3"/>
      <c r="Q22750" s="3"/>
      <c r="R22750" s="3"/>
      <c r="S22750" s="3"/>
    </row>
    <row r="22751" spans="5:19" x14ac:dyDescent="0.3">
      <c r="E22751"/>
      <c r="F22751"/>
      <c r="G22751" s="3"/>
      <c r="H22751" s="3"/>
      <c r="I22751" s="3"/>
      <c r="J22751" s="3"/>
      <c r="K22751" s="3"/>
      <c r="L22751" s="3"/>
      <c r="M22751" s="3"/>
      <c r="N22751" s="3"/>
      <c r="O22751" s="3"/>
      <c r="P22751" s="3"/>
      <c r="Q22751" s="3"/>
      <c r="R22751" s="3"/>
      <c r="S22751" s="3"/>
    </row>
    <row r="22752" spans="5:19" x14ac:dyDescent="0.3">
      <c r="E22752"/>
      <c r="F22752"/>
      <c r="G22752" s="3"/>
      <c r="H22752" s="3"/>
      <c r="I22752" s="3"/>
      <c r="J22752" s="3"/>
      <c r="K22752" s="3"/>
      <c r="L22752" s="3"/>
      <c r="M22752" s="3"/>
      <c r="N22752" s="3"/>
      <c r="O22752" s="3"/>
      <c r="P22752" s="3"/>
      <c r="Q22752" s="3"/>
      <c r="R22752" s="3"/>
      <c r="S22752" s="3"/>
    </row>
    <row r="22753" spans="5:19" x14ac:dyDescent="0.3">
      <c r="E22753"/>
      <c r="F22753"/>
      <c r="G22753" s="3"/>
      <c r="H22753" s="3"/>
      <c r="I22753" s="3"/>
      <c r="J22753" s="3"/>
      <c r="K22753" s="3"/>
      <c r="L22753" s="3"/>
      <c r="M22753" s="3"/>
      <c r="N22753" s="3"/>
      <c r="O22753" s="3"/>
      <c r="P22753" s="3"/>
      <c r="Q22753" s="3"/>
      <c r="R22753" s="3"/>
      <c r="S22753" s="3"/>
    </row>
    <row r="22754" spans="5:19" x14ac:dyDescent="0.3">
      <c r="E22754"/>
      <c r="F22754"/>
      <c r="G22754" s="3"/>
      <c r="H22754" s="3"/>
      <c r="I22754" s="3"/>
      <c r="J22754" s="3"/>
      <c r="K22754" s="3"/>
      <c r="L22754" s="3"/>
      <c r="M22754" s="3"/>
      <c r="N22754" s="3"/>
      <c r="O22754" s="3"/>
      <c r="P22754" s="3"/>
      <c r="Q22754" s="3"/>
      <c r="R22754" s="3"/>
      <c r="S22754" s="3"/>
    </row>
    <row r="22755" spans="5:19" x14ac:dyDescent="0.3">
      <c r="E22755"/>
      <c r="F22755"/>
      <c r="G22755" s="3"/>
      <c r="H22755" s="3"/>
      <c r="I22755" s="3"/>
      <c r="J22755" s="3"/>
      <c r="K22755" s="3"/>
      <c r="L22755" s="3"/>
      <c r="M22755" s="3"/>
      <c r="N22755" s="3"/>
      <c r="O22755" s="3"/>
      <c r="P22755" s="3"/>
      <c r="Q22755" s="3"/>
      <c r="R22755" s="3"/>
      <c r="S22755" s="3"/>
    </row>
    <row r="22756" spans="5:19" x14ac:dyDescent="0.3">
      <c r="E22756"/>
      <c r="F22756"/>
      <c r="G22756" s="3"/>
      <c r="H22756" s="3"/>
      <c r="I22756" s="3"/>
      <c r="J22756" s="3"/>
      <c r="K22756" s="3"/>
      <c r="L22756" s="3"/>
      <c r="M22756" s="3"/>
      <c r="N22756" s="3"/>
      <c r="O22756" s="3"/>
      <c r="P22756" s="3"/>
      <c r="Q22756" s="3"/>
      <c r="R22756" s="3"/>
      <c r="S22756" s="3"/>
    </row>
    <row r="22757" spans="5:19" x14ac:dyDescent="0.3">
      <c r="E22757"/>
      <c r="F22757"/>
      <c r="G22757" s="3"/>
      <c r="H22757" s="3"/>
      <c r="I22757" s="3"/>
      <c r="J22757" s="3"/>
      <c r="K22757" s="3"/>
      <c r="L22757" s="3"/>
      <c r="M22757" s="3"/>
      <c r="N22757" s="3"/>
      <c r="O22757" s="3"/>
      <c r="P22757" s="3"/>
      <c r="Q22757" s="3"/>
      <c r="R22757" s="3"/>
      <c r="S22757" s="3"/>
    </row>
    <row r="22758" spans="5:19" x14ac:dyDescent="0.3">
      <c r="E22758"/>
      <c r="F22758"/>
      <c r="G22758" s="3"/>
      <c r="H22758" s="3"/>
      <c r="I22758" s="3"/>
      <c r="J22758" s="3"/>
      <c r="K22758" s="3"/>
      <c r="L22758" s="3"/>
      <c r="M22758" s="3"/>
      <c r="N22758" s="3"/>
      <c r="O22758" s="3"/>
      <c r="P22758" s="3"/>
      <c r="Q22758" s="3"/>
      <c r="R22758" s="3"/>
      <c r="S22758" s="3"/>
    </row>
    <row r="22759" spans="5:19" x14ac:dyDescent="0.3">
      <c r="E22759"/>
      <c r="F22759"/>
      <c r="G22759" s="3"/>
      <c r="H22759" s="3"/>
      <c r="I22759" s="3"/>
      <c r="J22759" s="3"/>
      <c r="K22759" s="3"/>
      <c r="L22759" s="3"/>
      <c r="M22759" s="3"/>
      <c r="N22759" s="3"/>
      <c r="O22759" s="3"/>
      <c r="P22759" s="3"/>
      <c r="Q22759" s="3"/>
      <c r="R22759" s="3"/>
      <c r="S22759" s="3"/>
    </row>
    <row r="22760" spans="5:19" x14ac:dyDescent="0.3">
      <c r="E22760"/>
      <c r="F22760"/>
      <c r="G22760" s="3"/>
      <c r="H22760" s="3"/>
      <c r="I22760" s="3"/>
      <c r="J22760" s="3"/>
      <c r="K22760" s="3"/>
      <c r="L22760" s="3"/>
      <c r="M22760" s="3"/>
      <c r="N22760" s="3"/>
      <c r="O22760" s="3"/>
      <c r="P22760" s="3"/>
      <c r="Q22760" s="3"/>
      <c r="R22760" s="3"/>
      <c r="S22760" s="3"/>
    </row>
    <row r="22761" spans="5:19" x14ac:dyDescent="0.3">
      <c r="E22761"/>
      <c r="F22761"/>
      <c r="G22761" s="3"/>
      <c r="H22761" s="3"/>
      <c r="I22761" s="3"/>
      <c r="J22761" s="3"/>
      <c r="K22761" s="3"/>
      <c r="L22761" s="3"/>
      <c r="M22761" s="3"/>
      <c r="N22761" s="3"/>
      <c r="O22761" s="3"/>
      <c r="P22761" s="3"/>
      <c r="Q22761" s="3"/>
      <c r="R22761" s="3"/>
      <c r="S22761" s="3"/>
    </row>
    <row r="22762" spans="5:19" x14ac:dyDescent="0.3">
      <c r="E22762"/>
      <c r="F22762"/>
      <c r="G22762" s="3"/>
      <c r="H22762" s="3"/>
      <c r="I22762" s="3"/>
      <c r="J22762" s="3"/>
      <c r="K22762" s="3"/>
      <c r="L22762" s="3"/>
      <c r="M22762" s="3"/>
      <c r="N22762" s="3"/>
      <c r="O22762" s="3"/>
      <c r="P22762" s="3"/>
      <c r="Q22762" s="3"/>
      <c r="R22762" s="3"/>
      <c r="S22762" s="3"/>
    </row>
    <row r="22763" spans="5:19" x14ac:dyDescent="0.3">
      <c r="E22763"/>
      <c r="F22763"/>
      <c r="G22763" s="3"/>
      <c r="H22763" s="3"/>
      <c r="I22763" s="3"/>
      <c r="J22763" s="3"/>
      <c r="K22763" s="3"/>
      <c r="L22763" s="3"/>
      <c r="M22763" s="3"/>
      <c r="N22763" s="3"/>
      <c r="O22763" s="3"/>
      <c r="P22763" s="3"/>
      <c r="Q22763" s="3"/>
      <c r="R22763" s="3"/>
      <c r="S22763" s="3"/>
    </row>
    <row r="22764" spans="5:19" x14ac:dyDescent="0.3">
      <c r="E22764"/>
      <c r="F22764"/>
      <c r="G22764" s="3"/>
      <c r="H22764" s="3"/>
      <c r="I22764" s="3"/>
      <c r="J22764" s="3"/>
      <c r="K22764" s="3"/>
      <c r="L22764" s="3"/>
      <c r="M22764" s="3"/>
      <c r="N22764" s="3"/>
      <c r="O22764" s="3"/>
      <c r="P22764" s="3"/>
      <c r="Q22764" s="3"/>
      <c r="R22764" s="3"/>
      <c r="S22764" s="3"/>
    </row>
    <row r="22765" spans="5:19" x14ac:dyDescent="0.3">
      <c r="E22765"/>
      <c r="F22765"/>
      <c r="G22765" s="3"/>
      <c r="H22765" s="3"/>
      <c r="I22765" s="3"/>
      <c r="J22765" s="3"/>
      <c r="K22765" s="3"/>
      <c r="L22765" s="3"/>
      <c r="M22765" s="3"/>
      <c r="N22765" s="3"/>
      <c r="O22765" s="3"/>
      <c r="P22765" s="3"/>
      <c r="Q22765" s="3"/>
      <c r="R22765" s="3"/>
      <c r="S22765" s="3"/>
    </row>
    <row r="22766" spans="5:19" x14ac:dyDescent="0.3">
      <c r="E22766"/>
      <c r="F22766"/>
      <c r="G22766" s="3"/>
      <c r="H22766" s="3"/>
      <c r="I22766" s="3"/>
      <c r="J22766" s="3"/>
      <c r="K22766" s="3"/>
      <c r="L22766" s="3"/>
      <c r="M22766" s="3"/>
      <c r="N22766" s="3"/>
      <c r="O22766" s="3"/>
      <c r="P22766" s="3"/>
      <c r="Q22766" s="3"/>
      <c r="R22766" s="3"/>
      <c r="S22766" s="3"/>
    </row>
    <row r="22767" spans="5:19" x14ac:dyDescent="0.3">
      <c r="E22767"/>
      <c r="F22767"/>
      <c r="G22767" s="3"/>
      <c r="H22767" s="3"/>
      <c r="I22767" s="3"/>
      <c r="J22767" s="3"/>
      <c r="K22767" s="3"/>
      <c r="L22767" s="3"/>
      <c r="M22767" s="3"/>
      <c r="N22767" s="3"/>
      <c r="O22767" s="3"/>
      <c r="P22767" s="3"/>
      <c r="Q22767" s="3"/>
      <c r="R22767" s="3"/>
      <c r="S22767" s="3"/>
    </row>
    <row r="22768" spans="5:19" x14ac:dyDescent="0.3">
      <c r="E22768"/>
      <c r="F22768"/>
      <c r="G22768" s="3"/>
      <c r="H22768" s="3"/>
      <c r="I22768" s="3"/>
      <c r="J22768" s="3"/>
      <c r="K22768" s="3"/>
      <c r="L22768" s="3"/>
      <c r="M22768" s="3"/>
      <c r="N22768" s="3"/>
      <c r="O22768" s="3"/>
      <c r="P22768" s="3"/>
      <c r="Q22768" s="3"/>
      <c r="R22768" s="3"/>
      <c r="S22768" s="3"/>
    </row>
    <row r="22769" spans="5:19" x14ac:dyDescent="0.3">
      <c r="E22769"/>
      <c r="F22769"/>
      <c r="G22769" s="3"/>
      <c r="H22769" s="3"/>
      <c r="I22769" s="3"/>
      <c r="J22769" s="3"/>
      <c r="K22769" s="3"/>
      <c r="L22769" s="3"/>
      <c r="M22769" s="3"/>
      <c r="N22769" s="3"/>
      <c r="O22769" s="3"/>
      <c r="P22769" s="3"/>
      <c r="Q22769" s="3"/>
      <c r="R22769" s="3"/>
      <c r="S22769" s="3"/>
    </row>
    <row r="22770" spans="5:19" x14ac:dyDescent="0.3">
      <c r="E22770"/>
      <c r="F22770"/>
      <c r="G22770" s="3"/>
      <c r="H22770" s="3"/>
      <c r="I22770" s="3"/>
      <c r="J22770" s="3"/>
      <c r="K22770" s="3"/>
      <c r="L22770" s="3"/>
      <c r="M22770" s="3"/>
      <c r="N22770" s="3"/>
      <c r="O22770" s="3"/>
      <c r="P22770" s="3"/>
      <c r="Q22770" s="3"/>
      <c r="R22770" s="3"/>
      <c r="S22770" s="3"/>
    </row>
    <row r="22771" spans="5:19" x14ac:dyDescent="0.3">
      <c r="E22771"/>
      <c r="F22771"/>
      <c r="G22771" s="3"/>
      <c r="H22771" s="3"/>
      <c r="I22771" s="3"/>
      <c r="J22771" s="3"/>
      <c r="K22771" s="3"/>
      <c r="L22771" s="3"/>
      <c r="M22771" s="3"/>
      <c r="N22771" s="3"/>
      <c r="O22771" s="3"/>
      <c r="P22771" s="3"/>
      <c r="Q22771" s="3"/>
      <c r="R22771" s="3"/>
      <c r="S22771" s="3"/>
    </row>
    <row r="22772" spans="5:19" x14ac:dyDescent="0.3">
      <c r="E22772"/>
      <c r="F22772"/>
      <c r="G22772" s="3"/>
      <c r="H22772" s="3"/>
      <c r="I22772" s="3"/>
      <c r="J22772" s="3"/>
      <c r="K22772" s="3"/>
      <c r="L22772" s="3"/>
      <c r="M22772" s="3"/>
      <c r="N22772" s="3"/>
      <c r="O22772" s="3"/>
      <c r="P22772" s="3"/>
      <c r="Q22772" s="3"/>
      <c r="R22772" s="3"/>
      <c r="S22772" s="3"/>
    </row>
    <row r="22773" spans="5:19" x14ac:dyDescent="0.3">
      <c r="E22773"/>
      <c r="F22773"/>
      <c r="G22773" s="3"/>
      <c r="H22773" s="3"/>
      <c r="I22773" s="3"/>
      <c r="J22773" s="3"/>
      <c r="K22773" s="3"/>
      <c r="L22773" s="3"/>
      <c r="M22773" s="3"/>
      <c r="N22773" s="3"/>
      <c r="O22773" s="3"/>
      <c r="P22773" s="3"/>
      <c r="Q22773" s="3"/>
      <c r="R22773" s="3"/>
      <c r="S22773" s="3"/>
    </row>
    <row r="22774" spans="5:19" x14ac:dyDescent="0.3">
      <c r="E22774"/>
      <c r="F22774"/>
      <c r="G22774" s="3"/>
      <c r="H22774" s="3"/>
      <c r="I22774" s="3"/>
      <c r="J22774" s="3"/>
      <c r="K22774" s="3"/>
      <c r="L22774" s="3"/>
      <c r="M22774" s="3"/>
      <c r="N22774" s="3"/>
      <c r="O22774" s="3"/>
      <c r="P22774" s="3"/>
      <c r="Q22774" s="3"/>
      <c r="R22774" s="3"/>
      <c r="S22774" s="3"/>
    </row>
    <row r="22775" spans="5:19" x14ac:dyDescent="0.3">
      <c r="E22775"/>
      <c r="F22775"/>
      <c r="G22775" s="3"/>
      <c r="H22775" s="3"/>
      <c r="I22775" s="3"/>
      <c r="J22775" s="3"/>
      <c r="K22775" s="3"/>
      <c r="L22775" s="3"/>
      <c r="M22775" s="3"/>
      <c r="N22775" s="3"/>
      <c r="O22775" s="3"/>
      <c r="P22775" s="3"/>
      <c r="Q22775" s="3"/>
      <c r="R22775" s="3"/>
      <c r="S22775" s="3"/>
    </row>
    <row r="22776" spans="5:19" x14ac:dyDescent="0.3">
      <c r="E22776"/>
      <c r="F22776"/>
      <c r="G22776" s="3"/>
      <c r="H22776" s="3"/>
      <c r="I22776" s="3"/>
      <c r="J22776" s="3"/>
      <c r="K22776" s="3"/>
      <c r="L22776" s="3"/>
      <c r="M22776" s="3"/>
      <c r="N22776" s="3"/>
      <c r="O22776" s="3"/>
      <c r="P22776" s="3"/>
      <c r="Q22776" s="3"/>
      <c r="R22776" s="3"/>
      <c r="S22776" s="3"/>
    </row>
    <row r="22777" spans="5:19" x14ac:dyDescent="0.3">
      <c r="E22777"/>
      <c r="F22777"/>
      <c r="G22777" s="3"/>
      <c r="H22777" s="3"/>
      <c r="I22777" s="3"/>
      <c r="J22777" s="3"/>
      <c r="K22777" s="3"/>
      <c r="L22777" s="3"/>
      <c r="M22777" s="3"/>
      <c r="N22777" s="3"/>
      <c r="O22777" s="3"/>
      <c r="P22777" s="3"/>
      <c r="Q22777" s="3"/>
      <c r="R22777" s="3"/>
      <c r="S22777" s="3"/>
    </row>
    <row r="22778" spans="5:19" x14ac:dyDescent="0.3">
      <c r="E22778"/>
      <c r="F22778"/>
      <c r="G22778" s="3"/>
      <c r="H22778" s="3"/>
      <c r="I22778" s="3"/>
      <c r="J22778" s="3"/>
      <c r="K22778" s="3"/>
      <c r="L22778" s="3"/>
      <c r="M22778" s="3"/>
      <c r="N22778" s="3"/>
      <c r="O22778" s="3"/>
      <c r="P22778" s="3"/>
      <c r="Q22778" s="3"/>
      <c r="R22778" s="3"/>
      <c r="S22778" s="3"/>
    </row>
    <row r="22779" spans="5:19" x14ac:dyDescent="0.3">
      <c r="E22779"/>
      <c r="F22779"/>
      <c r="G22779" s="3"/>
      <c r="H22779" s="3"/>
      <c r="I22779" s="3"/>
      <c r="J22779" s="3"/>
      <c r="K22779" s="3"/>
      <c r="L22779" s="3"/>
      <c r="M22779" s="3"/>
      <c r="N22779" s="3"/>
      <c r="O22779" s="3"/>
      <c r="P22779" s="3"/>
      <c r="Q22779" s="3"/>
      <c r="R22779" s="3"/>
      <c r="S22779" s="3"/>
    </row>
    <row r="22780" spans="5:19" x14ac:dyDescent="0.3">
      <c r="E22780"/>
      <c r="F22780"/>
      <c r="G22780" s="3"/>
      <c r="H22780" s="3"/>
      <c r="I22780" s="3"/>
      <c r="J22780" s="3"/>
      <c r="K22780" s="3"/>
      <c r="L22780" s="3"/>
      <c r="M22780" s="3"/>
      <c r="N22780" s="3"/>
      <c r="O22780" s="3"/>
      <c r="P22780" s="3"/>
      <c r="Q22780" s="3"/>
      <c r="R22780" s="3"/>
      <c r="S22780" s="3"/>
    </row>
    <row r="22781" spans="5:19" x14ac:dyDescent="0.3">
      <c r="E22781"/>
      <c r="F22781"/>
      <c r="G22781" s="3"/>
      <c r="H22781" s="3"/>
      <c r="I22781" s="3"/>
      <c r="J22781" s="3"/>
      <c r="K22781" s="3"/>
      <c r="L22781" s="3"/>
      <c r="M22781" s="3"/>
      <c r="N22781" s="3"/>
      <c r="O22781" s="3"/>
      <c r="P22781" s="3"/>
      <c r="Q22781" s="3"/>
      <c r="R22781" s="3"/>
      <c r="S22781" s="3"/>
    </row>
    <row r="22782" spans="5:19" x14ac:dyDescent="0.3">
      <c r="E22782"/>
      <c r="F22782"/>
      <c r="G22782" s="3"/>
      <c r="H22782" s="3"/>
      <c r="I22782" s="3"/>
      <c r="J22782" s="3"/>
      <c r="K22782" s="3"/>
      <c r="L22782" s="3"/>
      <c r="M22782" s="3"/>
      <c r="N22782" s="3"/>
      <c r="O22782" s="3"/>
      <c r="P22782" s="3"/>
      <c r="Q22782" s="3"/>
      <c r="R22782" s="3"/>
      <c r="S22782" s="3"/>
    </row>
    <row r="22783" spans="5:19" x14ac:dyDescent="0.3">
      <c r="E22783"/>
      <c r="F22783"/>
      <c r="G22783" s="3"/>
      <c r="H22783" s="3"/>
      <c r="I22783" s="3"/>
      <c r="J22783" s="3"/>
      <c r="K22783" s="3"/>
      <c r="L22783" s="3"/>
      <c r="M22783" s="3"/>
      <c r="N22783" s="3"/>
      <c r="O22783" s="3"/>
      <c r="P22783" s="3"/>
      <c r="Q22783" s="3"/>
      <c r="R22783" s="3"/>
      <c r="S22783" s="3"/>
    </row>
    <row r="22784" spans="5:19" x14ac:dyDescent="0.3">
      <c r="E22784"/>
      <c r="F22784"/>
      <c r="G22784" s="3"/>
      <c r="H22784" s="3"/>
      <c r="I22784" s="3"/>
      <c r="J22784" s="3"/>
      <c r="K22784" s="3"/>
      <c r="L22784" s="3"/>
      <c r="M22784" s="3"/>
      <c r="N22784" s="3"/>
      <c r="O22784" s="3"/>
      <c r="P22784" s="3"/>
      <c r="Q22784" s="3"/>
      <c r="R22784" s="3"/>
      <c r="S22784" s="3"/>
    </row>
    <row r="22785" spans="5:19" x14ac:dyDescent="0.3">
      <c r="E22785"/>
      <c r="F22785"/>
      <c r="G22785" s="3"/>
      <c r="H22785" s="3"/>
      <c r="I22785" s="3"/>
      <c r="J22785" s="3"/>
      <c r="K22785" s="3"/>
      <c r="L22785" s="3"/>
      <c r="M22785" s="3"/>
      <c r="N22785" s="3"/>
      <c r="O22785" s="3"/>
      <c r="P22785" s="3"/>
      <c r="Q22785" s="3"/>
      <c r="R22785" s="3"/>
      <c r="S22785" s="3"/>
    </row>
    <row r="22786" spans="5:19" x14ac:dyDescent="0.3">
      <c r="E22786"/>
      <c r="F22786"/>
      <c r="G22786" s="3"/>
      <c r="H22786" s="3"/>
      <c r="I22786" s="3"/>
      <c r="J22786" s="3"/>
      <c r="K22786" s="3"/>
      <c r="L22786" s="3"/>
      <c r="M22786" s="3"/>
      <c r="N22786" s="3"/>
      <c r="O22786" s="3"/>
      <c r="P22786" s="3"/>
      <c r="Q22786" s="3"/>
      <c r="R22786" s="3"/>
      <c r="S22786" s="3"/>
    </row>
    <row r="22787" spans="5:19" x14ac:dyDescent="0.3">
      <c r="E22787"/>
      <c r="F22787"/>
      <c r="G22787" s="3"/>
      <c r="H22787" s="3"/>
      <c r="I22787" s="3"/>
      <c r="J22787" s="3"/>
      <c r="K22787" s="3"/>
      <c r="L22787" s="3"/>
      <c r="M22787" s="3"/>
      <c r="N22787" s="3"/>
      <c r="O22787" s="3"/>
      <c r="P22787" s="3"/>
      <c r="Q22787" s="3"/>
      <c r="R22787" s="3"/>
      <c r="S22787" s="3"/>
    </row>
    <row r="22788" spans="5:19" x14ac:dyDescent="0.3">
      <c r="E22788"/>
      <c r="F22788"/>
      <c r="G22788" s="3"/>
      <c r="H22788" s="3"/>
      <c r="I22788" s="3"/>
      <c r="J22788" s="3"/>
      <c r="K22788" s="3"/>
      <c r="L22788" s="3"/>
      <c r="M22788" s="3"/>
      <c r="N22788" s="3"/>
      <c r="O22788" s="3"/>
      <c r="P22788" s="3"/>
      <c r="Q22788" s="3"/>
      <c r="R22788" s="3"/>
      <c r="S22788" s="3"/>
    </row>
    <row r="22789" spans="5:19" x14ac:dyDescent="0.3">
      <c r="E22789"/>
      <c r="F22789"/>
      <c r="G22789" s="3"/>
      <c r="H22789" s="3"/>
      <c r="I22789" s="3"/>
      <c r="J22789" s="3"/>
      <c r="K22789" s="3"/>
      <c r="L22789" s="3"/>
      <c r="M22789" s="3"/>
      <c r="N22789" s="3"/>
      <c r="O22789" s="3"/>
      <c r="P22789" s="3"/>
      <c r="Q22789" s="3"/>
      <c r="R22789" s="3"/>
      <c r="S22789" s="3"/>
    </row>
    <row r="22790" spans="5:19" x14ac:dyDescent="0.3">
      <c r="E22790"/>
      <c r="F22790"/>
      <c r="G22790" s="3"/>
      <c r="H22790" s="3"/>
      <c r="I22790" s="3"/>
      <c r="J22790" s="3"/>
      <c r="K22790" s="3"/>
      <c r="L22790" s="3"/>
      <c r="M22790" s="3"/>
      <c r="N22790" s="3"/>
      <c r="O22790" s="3"/>
      <c r="P22790" s="3"/>
      <c r="Q22790" s="3"/>
      <c r="R22790" s="3"/>
      <c r="S22790" s="3"/>
    </row>
    <row r="22791" spans="5:19" x14ac:dyDescent="0.3">
      <c r="E22791"/>
      <c r="F22791"/>
      <c r="G22791" s="3"/>
      <c r="H22791" s="3"/>
      <c r="I22791" s="3"/>
      <c r="J22791" s="3"/>
      <c r="K22791" s="3"/>
      <c r="L22791" s="3"/>
      <c r="M22791" s="3"/>
      <c r="N22791" s="3"/>
      <c r="O22791" s="3"/>
      <c r="P22791" s="3"/>
      <c r="Q22791" s="3"/>
      <c r="R22791" s="3"/>
      <c r="S22791" s="3"/>
    </row>
    <row r="22792" spans="5:19" x14ac:dyDescent="0.3">
      <c r="E22792"/>
      <c r="F22792"/>
      <c r="G22792" s="3"/>
      <c r="H22792" s="3"/>
      <c r="I22792" s="3"/>
      <c r="J22792" s="3"/>
      <c r="K22792" s="3"/>
      <c r="L22792" s="3"/>
      <c r="M22792" s="3"/>
      <c r="N22792" s="3"/>
      <c r="O22792" s="3"/>
      <c r="P22792" s="3"/>
      <c r="Q22792" s="3"/>
      <c r="R22792" s="3"/>
      <c r="S22792" s="3"/>
    </row>
    <row r="22793" spans="5:19" x14ac:dyDescent="0.3">
      <c r="E22793"/>
      <c r="F22793"/>
      <c r="G22793" s="3"/>
      <c r="H22793" s="3"/>
      <c r="I22793" s="3"/>
      <c r="J22793" s="3"/>
      <c r="K22793" s="3"/>
      <c r="L22793" s="3"/>
      <c r="M22793" s="3"/>
      <c r="N22793" s="3"/>
      <c r="O22793" s="3"/>
      <c r="P22793" s="3"/>
      <c r="Q22793" s="3"/>
      <c r="R22793" s="3"/>
      <c r="S22793" s="3"/>
    </row>
    <row r="22794" spans="5:19" x14ac:dyDescent="0.3">
      <c r="E22794"/>
      <c r="F22794"/>
      <c r="G22794" s="3"/>
      <c r="H22794" s="3"/>
      <c r="I22794" s="3"/>
      <c r="J22794" s="3"/>
      <c r="K22794" s="3"/>
      <c r="L22794" s="3"/>
      <c r="M22794" s="3"/>
      <c r="N22794" s="3"/>
      <c r="O22794" s="3"/>
      <c r="P22794" s="3"/>
      <c r="Q22794" s="3"/>
      <c r="R22794" s="3"/>
      <c r="S22794" s="3"/>
    </row>
    <row r="22795" spans="5:19" x14ac:dyDescent="0.3">
      <c r="E22795"/>
      <c r="F22795"/>
      <c r="G22795" s="3"/>
      <c r="H22795" s="3"/>
      <c r="I22795" s="3"/>
      <c r="J22795" s="3"/>
      <c r="K22795" s="3"/>
      <c r="L22795" s="3"/>
      <c r="M22795" s="3"/>
      <c r="N22795" s="3"/>
      <c r="O22795" s="3"/>
      <c r="P22795" s="3"/>
      <c r="Q22795" s="3"/>
      <c r="R22795" s="3"/>
      <c r="S22795" s="3"/>
    </row>
    <row r="22796" spans="5:19" x14ac:dyDescent="0.3">
      <c r="E22796"/>
      <c r="F22796"/>
      <c r="G22796" s="3"/>
      <c r="H22796" s="3"/>
      <c r="I22796" s="3"/>
      <c r="J22796" s="3"/>
      <c r="K22796" s="3"/>
      <c r="L22796" s="3"/>
      <c r="M22796" s="3"/>
      <c r="N22796" s="3"/>
      <c r="O22796" s="3"/>
      <c r="P22796" s="3"/>
      <c r="Q22796" s="3"/>
      <c r="R22796" s="3"/>
      <c r="S22796" s="3"/>
    </row>
    <row r="22797" spans="5:19" x14ac:dyDescent="0.3">
      <c r="E22797"/>
      <c r="F22797"/>
      <c r="G22797" s="3"/>
      <c r="H22797" s="3"/>
      <c r="I22797" s="3"/>
      <c r="J22797" s="3"/>
      <c r="K22797" s="3"/>
      <c r="L22797" s="3"/>
      <c r="M22797" s="3"/>
      <c r="N22797" s="3"/>
      <c r="O22797" s="3"/>
      <c r="P22797" s="3"/>
      <c r="Q22797" s="3"/>
      <c r="R22797" s="3"/>
      <c r="S22797" s="3"/>
    </row>
    <row r="22798" spans="5:19" x14ac:dyDescent="0.3">
      <c r="E22798"/>
      <c r="F22798"/>
      <c r="G22798" s="3"/>
      <c r="H22798" s="3"/>
      <c r="I22798" s="3"/>
      <c r="J22798" s="3"/>
      <c r="K22798" s="3"/>
      <c r="L22798" s="3"/>
      <c r="M22798" s="3"/>
      <c r="N22798" s="3"/>
      <c r="O22798" s="3"/>
      <c r="P22798" s="3"/>
      <c r="Q22798" s="3"/>
      <c r="R22798" s="3"/>
      <c r="S22798" s="3"/>
    </row>
    <row r="22799" spans="5:19" x14ac:dyDescent="0.3">
      <c r="E22799"/>
      <c r="F22799"/>
      <c r="G22799" s="3"/>
      <c r="H22799" s="3"/>
      <c r="I22799" s="3"/>
      <c r="J22799" s="3"/>
      <c r="K22799" s="3"/>
      <c r="L22799" s="3"/>
      <c r="M22799" s="3"/>
      <c r="N22799" s="3"/>
      <c r="O22799" s="3"/>
      <c r="P22799" s="3"/>
      <c r="Q22799" s="3"/>
      <c r="R22799" s="3"/>
      <c r="S22799" s="3"/>
    </row>
    <row r="22800" spans="5:19" x14ac:dyDescent="0.3">
      <c r="E22800"/>
      <c r="F22800"/>
      <c r="G22800" s="3"/>
      <c r="H22800" s="3"/>
      <c r="I22800" s="3"/>
      <c r="J22800" s="3"/>
      <c r="K22800" s="3"/>
      <c r="L22800" s="3"/>
      <c r="M22800" s="3"/>
      <c r="N22800" s="3"/>
      <c r="O22800" s="3"/>
      <c r="P22800" s="3"/>
      <c r="Q22800" s="3"/>
      <c r="R22800" s="3"/>
      <c r="S22800" s="3"/>
    </row>
    <row r="22801" spans="5:19" x14ac:dyDescent="0.3">
      <c r="E22801"/>
      <c r="F22801"/>
      <c r="G22801" s="3"/>
      <c r="H22801" s="3"/>
      <c r="I22801" s="3"/>
      <c r="J22801" s="3"/>
      <c r="K22801" s="3"/>
      <c r="L22801" s="3"/>
      <c r="M22801" s="3"/>
      <c r="N22801" s="3"/>
      <c r="O22801" s="3"/>
      <c r="P22801" s="3"/>
      <c r="Q22801" s="3"/>
      <c r="R22801" s="3"/>
      <c r="S22801" s="3"/>
    </row>
    <row r="22802" spans="5:19" x14ac:dyDescent="0.3">
      <c r="E22802"/>
      <c r="F22802"/>
      <c r="G22802" s="3"/>
      <c r="H22802" s="3"/>
      <c r="I22802" s="3"/>
      <c r="J22802" s="3"/>
      <c r="K22802" s="3"/>
      <c r="L22802" s="3"/>
      <c r="M22802" s="3"/>
      <c r="N22802" s="3"/>
      <c r="O22802" s="3"/>
      <c r="P22802" s="3"/>
      <c r="Q22802" s="3"/>
      <c r="R22802" s="3"/>
      <c r="S22802" s="3"/>
    </row>
    <row r="22803" spans="5:19" x14ac:dyDescent="0.3">
      <c r="E22803"/>
      <c r="F22803"/>
      <c r="G22803" s="3"/>
      <c r="H22803" s="3"/>
      <c r="I22803" s="3"/>
      <c r="J22803" s="3"/>
      <c r="K22803" s="3"/>
      <c r="L22803" s="3"/>
      <c r="M22803" s="3"/>
      <c r="N22803" s="3"/>
      <c r="O22803" s="3"/>
      <c r="P22803" s="3"/>
      <c r="Q22803" s="3"/>
      <c r="R22803" s="3"/>
      <c r="S22803" s="3"/>
    </row>
    <row r="22804" spans="5:19" x14ac:dyDescent="0.3">
      <c r="E22804"/>
      <c r="F22804"/>
      <c r="G22804" s="3"/>
      <c r="H22804" s="3"/>
      <c r="I22804" s="3"/>
      <c r="J22804" s="3"/>
      <c r="K22804" s="3"/>
      <c r="L22804" s="3"/>
      <c r="M22804" s="3"/>
      <c r="N22804" s="3"/>
      <c r="O22804" s="3"/>
      <c r="P22804" s="3"/>
      <c r="Q22804" s="3"/>
      <c r="R22804" s="3"/>
      <c r="S22804" s="3"/>
    </row>
    <row r="22805" spans="5:19" x14ac:dyDescent="0.3">
      <c r="E22805"/>
      <c r="F22805"/>
      <c r="G22805" s="3"/>
      <c r="H22805" s="3"/>
      <c r="I22805" s="3"/>
      <c r="J22805" s="3"/>
      <c r="K22805" s="3"/>
      <c r="L22805" s="3"/>
      <c r="M22805" s="3"/>
      <c r="N22805" s="3"/>
      <c r="O22805" s="3"/>
      <c r="P22805" s="3"/>
      <c r="Q22805" s="3"/>
      <c r="R22805" s="3"/>
      <c r="S22805" s="3"/>
    </row>
    <row r="22806" spans="5:19" x14ac:dyDescent="0.3">
      <c r="E22806"/>
      <c r="F22806"/>
      <c r="G22806" s="3"/>
      <c r="H22806" s="3"/>
      <c r="I22806" s="3"/>
      <c r="J22806" s="3"/>
      <c r="K22806" s="3"/>
      <c r="L22806" s="3"/>
      <c r="M22806" s="3"/>
      <c r="N22806" s="3"/>
      <c r="O22806" s="3"/>
      <c r="P22806" s="3"/>
      <c r="Q22806" s="3"/>
      <c r="R22806" s="3"/>
      <c r="S22806" s="3"/>
    </row>
    <row r="22807" spans="5:19" x14ac:dyDescent="0.3">
      <c r="E22807"/>
      <c r="F22807"/>
      <c r="G22807" s="3"/>
      <c r="H22807" s="3"/>
      <c r="I22807" s="3"/>
      <c r="J22807" s="3"/>
      <c r="K22807" s="3"/>
      <c r="L22807" s="3"/>
      <c r="M22807" s="3"/>
      <c r="N22807" s="3"/>
      <c r="O22807" s="3"/>
      <c r="P22807" s="3"/>
      <c r="Q22807" s="3"/>
      <c r="R22807" s="3"/>
      <c r="S22807" s="3"/>
    </row>
    <row r="22808" spans="5:19" x14ac:dyDescent="0.3">
      <c r="E22808"/>
      <c r="F22808"/>
      <c r="G22808" s="3"/>
      <c r="H22808" s="3"/>
      <c r="I22808" s="3"/>
      <c r="J22808" s="3"/>
      <c r="K22808" s="3"/>
      <c r="L22808" s="3"/>
      <c r="M22808" s="3"/>
      <c r="N22808" s="3"/>
      <c r="O22808" s="3"/>
      <c r="P22808" s="3"/>
      <c r="Q22808" s="3"/>
      <c r="R22808" s="3"/>
      <c r="S22808" s="3"/>
    </row>
    <row r="22809" spans="5:19" x14ac:dyDescent="0.3">
      <c r="E22809"/>
      <c r="F22809"/>
      <c r="G22809" s="3"/>
      <c r="H22809" s="3"/>
      <c r="I22809" s="3"/>
      <c r="J22809" s="3"/>
      <c r="K22809" s="3"/>
      <c r="L22809" s="3"/>
      <c r="M22809" s="3"/>
      <c r="N22809" s="3"/>
      <c r="O22809" s="3"/>
      <c r="P22809" s="3"/>
      <c r="Q22809" s="3"/>
      <c r="R22809" s="3"/>
      <c r="S22809" s="3"/>
    </row>
    <row r="22810" spans="5:19" x14ac:dyDescent="0.3">
      <c r="E22810"/>
      <c r="F22810"/>
      <c r="G22810" s="3"/>
      <c r="H22810" s="3"/>
      <c r="I22810" s="3"/>
      <c r="J22810" s="3"/>
      <c r="K22810" s="3"/>
      <c r="L22810" s="3"/>
      <c r="M22810" s="3"/>
      <c r="N22810" s="3"/>
      <c r="O22810" s="3"/>
      <c r="P22810" s="3"/>
      <c r="Q22810" s="3"/>
      <c r="R22810" s="3"/>
      <c r="S22810" s="3"/>
    </row>
    <row r="22811" spans="5:19" x14ac:dyDescent="0.3">
      <c r="E22811"/>
      <c r="F22811"/>
      <c r="G22811" s="3"/>
      <c r="H22811" s="3"/>
      <c r="I22811" s="3"/>
      <c r="J22811" s="3"/>
      <c r="K22811" s="3"/>
      <c r="L22811" s="3"/>
      <c r="M22811" s="3"/>
      <c r="N22811" s="3"/>
      <c r="O22811" s="3"/>
      <c r="P22811" s="3"/>
      <c r="Q22811" s="3"/>
      <c r="R22811" s="3"/>
      <c r="S22811" s="3"/>
    </row>
    <row r="22812" spans="5:19" x14ac:dyDescent="0.3">
      <c r="E22812"/>
      <c r="F22812"/>
      <c r="G22812" s="3"/>
      <c r="H22812" s="3"/>
      <c r="I22812" s="3"/>
      <c r="J22812" s="3"/>
      <c r="K22812" s="3"/>
      <c r="L22812" s="3"/>
      <c r="M22812" s="3"/>
      <c r="N22812" s="3"/>
      <c r="O22812" s="3"/>
      <c r="P22812" s="3"/>
      <c r="Q22812" s="3"/>
      <c r="R22812" s="3"/>
      <c r="S22812" s="3"/>
    </row>
    <row r="22813" spans="5:19" x14ac:dyDescent="0.3">
      <c r="E22813"/>
      <c r="F22813"/>
      <c r="G22813" s="3"/>
      <c r="H22813" s="3"/>
      <c r="I22813" s="3"/>
      <c r="J22813" s="3"/>
      <c r="K22813" s="3"/>
      <c r="L22813" s="3"/>
      <c r="M22813" s="3"/>
      <c r="N22813" s="3"/>
      <c r="O22813" s="3"/>
      <c r="P22813" s="3"/>
      <c r="Q22813" s="3"/>
      <c r="R22813" s="3"/>
      <c r="S22813" s="3"/>
    </row>
    <row r="22814" spans="5:19" x14ac:dyDescent="0.3">
      <c r="E22814"/>
      <c r="F22814"/>
      <c r="G22814" s="3"/>
      <c r="H22814" s="3"/>
      <c r="I22814" s="3"/>
      <c r="J22814" s="3"/>
      <c r="K22814" s="3"/>
      <c r="L22814" s="3"/>
      <c r="M22814" s="3"/>
      <c r="N22814" s="3"/>
      <c r="O22814" s="3"/>
      <c r="P22814" s="3"/>
      <c r="Q22814" s="3"/>
      <c r="R22814" s="3"/>
      <c r="S22814" s="3"/>
    </row>
    <row r="22815" spans="5:19" x14ac:dyDescent="0.3">
      <c r="E22815"/>
      <c r="F22815"/>
      <c r="G22815" s="3"/>
      <c r="H22815" s="3"/>
      <c r="I22815" s="3"/>
      <c r="J22815" s="3"/>
      <c r="K22815" s="3"/>
      <c r="L22815" s="3"/>
      <c r="M22815" s="3"/>
      <c r="N22815" s="3"/>
      <c r="O22815" s="3"/>
      <c r="P22815" s="3"/>
      <c r="Q22815" s="3"/>
      <c r="R22815" s="3"/>
      <c r="S22815" s="3"/>
    </row>
    <row r="22816" spans="5:19" x14ac:dyDescent="0.3">
      <c r="E22816"/>
      <c r="F22816"/>
      <c r="G22816" s="3"/>
      <c r="H22816" s="3"/>
      <c r="I22816" s="3"/>
      <c r="J22816" s="3"/>
      <c r="K22816" s="3"/>
      <c r="L22816" s="3"/>
      <c r="M22816" s="3"/>
      <c r="N22816" s="3"/>
      <c r="O22816" s="3"/>
      <c r="P22816" s="3"/>
      <c r="Q22816" s="3"/>
      <c r="R22816" s="3"/>
      <c r="S22816" s="3"/>
    </row>
    <row r="22817" spans="5:19" x14ac:dyDescent="0.3">
      <c r="E22817"/>
      <c r="F22817"/>
      <c r="G22817" s="3"/>
      <c r="H22817" s="3"/>
      <c r="I22817" s="3"/>
      <c r="J22817" s="3"/>
      <c r="K22817" s="3"/>
      <c r="L22817" s="3"/>
      <c r="M22817" s="3"/>
      <c r="N22817" s="3"/>
      <c r="O22817" s="3"/>
      <c r="P22817" s="3"/>
      <c r="Q22817" s="3"/>
      <c r="R22817" s="3"/>
      <c r="S22817" s="3"/>
    </row>
    <row r="22818" spans="5:19" x14ac:dyDescent="0.3">
      <c r="E22818"/>
      <c r="F22818"/>
      <c r="G22818" s="3"/>
      <c r="H22818" s="3"/>
      <c r="I22818" s="3"/>
      <c r="J22818" s="3"/>
      <c r="K22818" s="3"/>
      <c r="L22818" s="3"/>
      <c r="M22818" s="3"/>
      <c r="N22818" s="3"/>
      <c r="O22818" s="3"/>
      <c r="P22818" s="3"/>
      <c r="Q22818" s="3"/>
      <c r="R22818" s="3"/>
      <c r="S22818" s="3"/>
    </row>
    <row r="22819" spans="5:19" x14ac:dyDescent="0.3">
      <c r="E22819"/>
      <c r="F22819"/>
      <c r="G22819" s="3"/>
      <c r="H22819" s="3"/>
      <c r="I22819" s="3"/>
      <c r="J22819" s="3"/>
      <c r="K22819" s="3"/>
      <c r="L22819" s="3"/>
      <c r="M22819" s="3"/>
      <c r="N22819" s="3"/>
      <c r="O22819" s="3"/>
      <c r="P22819" s="3"/>
      <c r="Q22819" s="3"/>
      <c r="R22819" s="3"/>
      <c r="S22819" s="3"/>
    </row>
    <row r="22820" spans="5:19" x14ac:dyDescent="0.3">
      <c r="E22820"/>
      <c r="F22820"/>
      <c r="G22820" s="3"/>
      <c r="H22820" s="3"/>
      <c r="I22820" s="3"/>
      <c r="J22820" s="3"/>
      <c r="K22820" s="3"/>
      <c r="L22820" s="3"/>
      <c r="M22820" s="3"/>
      <c r="N22820" s="3"/>
      <c r="O22820" s="3"/>
      <c r="P22820" s="3"/>
      <c r="Q22820" s="3"/>
      <c r="R22820" s="3"/>
      <c r="S22820" s="3"/>
    </row>
    <row r="22821" spans="5:19" x14ac:dyDescent="0.3">
      <c r="E22821"/>
      <c r="F22821"/>
      <c r="G22821" s="3"/>
      <c r="H22821" s="3"/>
      <c r="I22821" s="3"/>
      <c r="J22821" s="3"/>
      <c r="K22821" s="3"/>
      <c r="L22821" s="3"/>
      <c r="M22821" s="3"/>
      <c r="N22821" s="3"/>
      <c r="O22821" s="3"/>
      <c r="P22821" s="3"/>
      <c r="Q22821" s="3"/>
      <c r="R22821" s="3"/>
      <c r="S22821" s="3"/>
    </row>
    <row r="22822" spans="5:19" x14ac:dyDescent="0.3">
      <c r="E22822"/>
      <c r="F22822"/>
      <c r="G22822" s="3"/>
      <c r="H22822" s="3"/>
      <c r="I22822" s="3"/>
      <c r="J22822" s="3"/>
      <c r="K22822" s="3"/>
      <c r="L22822" s="3"/>
      <c r="M22822" s="3"/>
      <c r="N22822" s="3"/>
      <c r="O22822" s="3"/>
      <c r="P22822" s="3"/>
      <c r="Q22822" s="3"/>
      <c r="R22822" s="3"/>
      <c r="S22822" s="3"/>
    </row>
    <row r="22823" spans="5:19" x14ac:dyDescent="0.3">
      <c r="E22823"/>
      <c r="F22823"/>
      <c r="G22823" s="3"/>
      <c r="H22823" s="3"/>
      <c r="I22823" s="3"/>
      <c r="J22823" s="3"/>
      <c r="K22823" s="3"/>
      <c r="L22823" s="3"/>
      <c r="M22823" s="3"/>
      <c r="N22823" s="3"/>
      <c r="O22823" s="3"/>
      <c r="P22823" s="3"/>
      <c r="Q22823" s="3"/>
      <c r="R22823" s="3"/>
      <c r="S22823" s="3"/>
    </row>
    <row r="22824" spans="5:19" x14ac:dyDescent="0.3">
      <c r="E22824"/>
      <c r="F22824"/>
      <c r="G22824" s="3"/>
      <c r="H22824" s="3"/>
      <c r="I22824" s="3"/>
      <c r="J22824" s="3"/>
      <c r="K22824" s="3"/>
      <c r="L22824" s="3"/>
      <c r="M22824" s="3"/>
      <c r="N22824" s="3"/>
      <c r="O22824" s="3"/>
      <c r="P22824" s="3"/>
      <c r="Q22824" s="3"/>
      <c r="R22824" s="3"/>
      <c r="S22824" s="3"/>
    </row>
    <row r="22825" spans="5:19" x14ac:dyDescent="0.3">
      <c r="E22825"/>
      <c r="F22825"/>
      <c r="G22825" s="3"/>
      <c r="H22825" s="3"/>
      <c r="I22825" s="3"/>
      <c r="J22825" s="3"/>
      <c r="K22825" s="3"/>
      <c r="L22825" s="3"/>
      <c r="M22825" s="3"/>
      <c r="N22825" s="3"/>
      <c r="O22825" s="3"/>
      <c r="P22825" s="3"/>
      <c r="Q22825" s="3"/>
      <c r="R22825" s="3"/>
      <c r="S22825" s="3"/>
    </row>
    <row r="22826" spans="5:19" x14ac:dyDescent="0.3">
      <c r="E22826"/>
      <c r="F22826"/>
      <c r="G22826" s="3"/>
      <c r="H22826" s="3"/>
      <c r="I22826" s="3"/>
      <c r="J22826" s="3"/>
      <c r="K22826" s="3"/>
      <c r="L22826" s="3"/>
      <c r="M22826" s="3"/>
      <c r="N22826" s="3"/>
      <c r="O22826" s="3"/>
      <c r="P22826" s="3"/>
      <c r="Q22826" s="3"/>
      <c r="R22826" s="3"/>
      <c r="S22826" s="3"/>
    </row>
    <row r="22827" spans="5:19" x14ac:dyDescent="0.3">
      <c r="E22827"/>
      <c r="F22827"/>
      <c r="G22827" s="3"/>
      <c r="H22827" s="3"/>
      <c r="I22827" s="3"/>
      <c r="J22827" s="3"/>
      <c r="K22827" s="3"/>
      <c r="L22827" s="3"/>
      <c r="M22827" s="3"/>
      <c r="N22827" s="3"/>
      <c r="O22827" s="3"/>
      <c r="P22827" s="3"/>
      <c r="Q22827" s="3"/>
      <c r="R22827" s="3"/>
      <c r="S22827" s="3"/>
    </row>
    <row r="22828" spans="5:19" x14ac:dyDescent="0.3">
      <c r="E22828"/>
      <c r="F22828"/>
      <c r="G22828" s="3"/>
      <c r="H22828" s="3"/>
      <c r="I22828" s="3"/>
      <c r="J22828" s="3"/>
      <c r="K22828" s="3"/>
      <c r="L22828" s="3"/>
      <c r="M22828" s="3"/>
      <c r="N22828" s="3"/>
      <c r="O22828" s="3"/>
      <c r="P22828" s="3"/>
      <c r="Q22828" s="3"/>
      <c r="R22828" s="3"/>
      <c r="S22828" s="3"/>
    </row>
    <row r="22829" spans="5:19" x14ac:dyDescent="0.3">
      <c r="E22829"/>
      <c r="F22829"/>
      <c r="G22829" s="3"/>
      <c r="H22829" s="3"/>
      <c r="I22829" s="3"/>
      <c r="J22829" s="3"/>
      <c r="K22829" s="3"/>
      <c r="L22829" s="3"/>
      <c r="M22829" s="3"/>
      <c r="N22829" s="3"/>
      <c r="O22829" s="3"/>
      <c r="P22829" s="3"/>
      <c r="Q22829" s="3"/>
      <c r="R22829" s="3"/>
      <c r="S22829" s="3"/>
    </row>
    <row r="22830" spans="5:19" x14ac:dyDescent="0.3">
      <c r="E22830"/>
      <c r="F22830"/>
      <c r="G22830" s="3"/>
      <c r="H22830" s="3"/>
      <c r="I22830" s="3"/>
      <c r="J22830" s="3"/>
      <c r="K22830" s="3"/>
      <c r="L22830" s="3"/>
      <c r="M22830" s="3"/>
      <c r="N22830" s="3"/>
      <c r="O22830" s="3"/>
      <c r="P22830" s="3"/>
      <c r="Q22830" s="3"/>
      <c r="R22830" s="3"/>
      <c r="S22830" s="3"/>
    </row>
    <row r="22831" spans="5:19" x14ac:dyDescent="0.3">
      <c r="E22831"/>
      <c r="F22831"/>
      <c r="G22831" s="3"/>
      <c r="H22831" s="3"/>
      <c r="I22831" s="3"/>
      <c r="J22831" s="3"/>
      <c r="K22831" s="3"/>
      <c r="L22831" s="3"/>
      <c r="M22831" s="3"/>
      <c r="N22831" s="3"/>
      <c r="O22831" s="3"/>
      <c r="P22831" s="3"/>
      <c r="Q22831" s="3"/>
      <c r="R22831" s="3"/>
      <c r="S22831" s="3"/>
    </row>
    <row r="22832" spans="5:19" x14ac:dyDescent="0.3">
      <c r="E22832"/>
      <c r="F22832"/>
      <c r="G22832" s="3"/>
      <c r="H22832" s="3"/>
      <c r="I22832" s="3"/>
      <c r="J22832" s="3"/>
      <c r="K22832" s="3"/>
      <c r="L22832" s="3"/>
      <c r="M22832" s="3"/>
      <c r="N22832" s="3"/>
      <c r="O22832" s="3"/>
      <c r="P22832" s="3"/>
      <c r="Q22832" s="3"/>
      <c r="R22832" s="3"/>
      <c r="S22832" s="3"/>
    </row>
    <row r="22833" spans="5:19" x14ac:dyDescent="0.3">
      <c r="E22833"/>
      <c r="F22833"/>
      <c r="G22833" s="3"/>
      <c r="H22833" s="3"/>
      <c r="I22833" s="3"/>
      <c r="J22833" s="3"/>
      <c r="K22833" s="3"/>
      <c r="L22833" s="3"/>
      <c r="M22833" s="3"/>
      <c r="N22833" s="3"/>
      <c r="O22833" s="3"/>
      <c r="P22833" s="3"/>
      <c r="Q22833" s="3"/>
      <c r="R22833" s="3"/>
      <c r="S22833" s="3"/>
    </row>
    <row r="22834" spans="5:19" x14ac:dyDescent="0.3">
      <c r="E22834"/>
      <c r="F22834"/>
      <c r="G22834" s="3"/>
      <c r="H22834" s="3"/>
      <c r="I22834" s="3"/>
      <c r="J22834" s="3"/>
      <c r="K22834" s="3"/>
      <c r="L22834" s="3"/>
      <c r="M22834" s="3"/>
      <c r="N22834" s="3"/>
      <c r="O22834" s="3"/>
      <c r="P22834" s="3"/>
      <c r="Q22834" s="3"/>
      <c r="R22834" s="3"/>
      <c r="S22834" s="3"/>
    </row>
    <row r="22835" spans="5:19" x14ac:dyDescent="0.3">
      <c r="E22835"/>
      <c r="F22835"/>
      <c r="G22835" s="3"/>
      <c r="H22835" s="3"/>
      <c r="I22835" s="3"/>
      <c r="J22835" s="3"/>
      <c r="K22835" s="3"/>
      <c r="L22835" s="3"/>
      <c r="M22835" s="3"/>
      <c r="N22835" s="3"/>
      <c r="O22835" s="3"/>
      <c r="P22835" s="3"/>
      <c r="Q22835" s="3"/>
      <c r="R22835" s="3"/>
      <c r="S22835" s="3"/>
    </row>
    <row r="22836" spans="5:19" x14ac:dyDescent="0.3">
      <c r="E22836"/>
      <c r="F22836"/>
      <c r="G22836" s="3"/>
      <c r="H22836" s="3"/>
      <c r="I22836" s="3"/>
      <c r="J22836" s="3"/>
      <c r="K22836" s="3"/>
      <c r="L22836" s="3"/>
      <c r="M22836" s="3"/>
      <c r="N22836" s="3"/>
      <c r="O22836" s="3"/>
      <c r="P22836" s="3"/>
      <c r="Q22836" s="3"/>
      <c r="R22836" s="3"/>
      <c r="S22836" s="3"/>
    </row>
    <row r="22837" spans="5:19" x14ac:dyDescent="0.3">
      <c r="E22837"/>
      <c r="F22837"/>
      <c r="G22837" s="3"/>
      <c r="H22837" s="3"/>
      <c r="I22837" s="3"/>
      <c r="J22837" s="3"/>
      <c r="K22837" s="3"/>
      <c r="L22837" s="3"/>
      <c r="M22837" s="3"/>
      <c r="N22837" s="3"/>
      <c r="O22837" s="3"/>
      <c r="P22837" s="3"/>
      <c r="Q22837" s="3"/>
      <c r="R22837" s="3"/>
      <c r="S22837" s="3"/>
    </row>
    <row r="22838" spans="5:19" x14ac:dyDescent="0.3">
      <c r="E22838"/>
      <c r="F22838"/>
      <c r="G22838" s="3"/>
      <c r="H22838" s="3"/>
      <c r="I22838" s="3"/>
      <c r="J22838" s="3"/>
      <c r="K22838" s="3"/>
      <c r="L22838" s="3"/>
      <c r="M22838" s="3"/>
      <c r="N22838" s="3"/>
      <c r="O22838" s="3"/>
      <c r="P22838" s="3"/>
      <c r="Q22838" s="3"/>
      <c r="R22838" s="3"/>
      <c r="S22838" s="3"/>
    </row>
    <row r="22839" spans="5:19" x14ac:dyDescent="0.3">
      <c r="E22839"/>
      <c r="F22839"/>
      <c r="G22839" s="3"/>
      <c r="H22839" s="3"/>
      <c r="I22839" s="3"/>
      <c r="J22839" s="3"/>
      <c r="K22839" s="3"/>
      <c r="L22839" s="3"/>
      <c r="M22839" s="3"/>
      <c r="N22839" s="3"/>
      <c r="O22839" s="3"/>
      <c r="P22839" s="3"/>
      <c r="Q22839" s="3"/>
      <c r="R22839" s="3"/>
      <c r="S22839" s="3"/>
    </row>
    <row r="22840" spans="5:19" x14ac:dyDescent="0.3">
      <c r="E22840"/>
      <c r="F22840"/>
      <c r="G22840" s="3"/>
      <c r="H22840" s="3"/>
      <c r="I22840" s="3"/>
      <c r="J22840" s="3"/>
      <c r="K22840" s="3"/>
      <c r="L22840" s="3"/>
      <c r="M22840" s="3"/>
      <c r="N22840" s="3"/>
      <c r="O22840" s="3"/>
      <c r="P22840" s="3"/>
      <c r="Q22840" s="3"/>
      <c r="R22840" s="3"/>
      <c r="S22840" s="3"/>
    </row>
    <row r="22841" spans="5:19" x14ac:dyDescent="0.3">
      <c r="E22841"/>
      <c r="F22841"/>
      <c r="G22841" s="3"/>
      <c r="H22841" s="3"/>
      <c r="I22841" s="3"/>
      <c r="J22841" s="3"/>
      <c r="K22841" s="3"/>
      <c r="L22841" s="3"/>
      <c r="M22841" s="3"/>
      <c r="N22841" s="3"/>
      <c r="O22841" s="3"/>
      <c r="P22841" s="3"/>
      <c r="Q22841" s="3"/>
      <c r="R22841" s="3"/>
      <c r="S22841" s="3"/>
    </row>
    <row r="22842" spans="5:19" x14ac:dyDescent="0.3">
      <c r="E22842"/>
      <c r="F22842"/>
      <c r="G22842" s="3"/>
      <c r="H22842" s="3"/>
      <c r="I22842" s="3"/>
      <c r="J22842" s="3"/>
      <c r="K22842" s="3"/>
      <c r="L22842" s="3"/>
      <c r="M22842" s="3"/>
      <c r="N22842" s="3"/>
      <c r="O22842" s="3"/>
      <c r="P22842" s="3"/>
      <c r="Q22842" s="3"/>
      <c r="R22842" s="3"/>
      <c r="S22842" s="3"/>
    </row>
    <row r="22843" spans="5:19" x14ac:dyDescent="0.3">
      <c r="E22843"/>
      <c r="F22843"/>
      <c r="G22843" s="3"/>
      <c r="H22843" s="3"/>
      <c r="I22843" s="3"/>
      <c r="J22843" s="3"/>
      <c r="K22843" s="3"/>
      <c r="L22843" s="3"/>
      <c r="M22843" s="3"/>
      <c r="N22843" s="3"/>
      <c r="O22843" s="3"/>
      <c r="P22843" s="3"/>
      <c r="Q22843" s="3"/>
      <c r="R22843" s="3"/>
      <c r="S22843" s="3"/>
    </row>
    <row r="22844" spans="5:19" x14ac:dyDescent="0.3">
      <c r="E22844"/>
      <c r="F22844"/>
      <c r="G22844" s="3"/>
      <c r="H22844" s="3"/>
      <c r="I22844" s="3"/>
      <c r="J22844" s="3"/>
      <c r="K22844" s="3"/>
      <c r="L22844" s="3"/>
      <c r="M22844" s="3"/>
      <c r="N22844" s="3"/>
      <c r="O22844" s="3"/>
      <c r="P22844" s="3"/>
      <c r="Q22844" s="3"/>
      <c r="R22844" s="3"/>
      <c r="S22844" s="3"/>
    </row>
    <row r="22845" spans="5:19" x14ac:dyDescent="0.3">
      <c r="E22845"/>
      <c r="F22845"/>
      <c r="G22845" s="3"/>
      <c r="H22845" s="3"/>
      <c r="I22845" s="3"/>
      <c r="J22845" s="3"/>
      <c r="K22845" s="3"/>
      <c r="L22845" s="3"/>
      <c r="M22845" s="3"/>
      <c r="N22845" s="3"/>
      <c r="O22845" s="3"/>
      <c r="P22845" s="3"/>
      <c r="Q22845" s="3"/>
      <c r="R22845" s="3"/>
      <c r="S22845" s="3"/>
    </row>
    <row r="22846" spans="5:19" x14ac:dyDescent="0.3">
      <c r="E22846"/>
      <c r="F22846"/>
      <c r="G22846" s="3"/>
      <c r="H22846" s="3"/>
      <c r="I22846" s="3"/>
      <c r="J22846" s="3"/>
      <c r="K22846" s="3"/>
      <c r="L22846" s="3"/>
      <c r="M22846" s="3"/>
      <c r="N22846" s="3"/>
      <c r="O22846" s="3"/>
      <c r="P22846" s="3"/>
      <c r="Q22846" s="3"/>
      <c r="R22846" s="3"/>
      <c r="S22846" s="3"/>
    </row>
    <row r="22847" spans="5:19" x14ac:dyDescent="0.3">
      <c r="E22847"/>
      <c r="F22847"/>
      <c r="G22847" s="3"/>
      <c r="H22847" s="3"/>
      <c r="I22847" s="3"/>
      <c r="J22847" s="3"/>
      <c r="K22847" s="3"/>
      <c r="L22847" s="3"/>
      <c r="M22847" s="3"/>
      <c r="N22847" s="3"/>
      <c r="O22847" s="3"/>
      <c r="P22847" s="3"/>
      <c r="Q22847" s="3"/>
      <c r="R22847" s="3"/>
      <c r="S22847" s="3"/>
    </row>
    <row r="22848" spans="5:19" x14ac:dyDescent="0.3">
      <c r="E22848"/>
      <c r="F22848"/>
      <c r="G22848" s="3"/>
      <c r="H22848" s="3"/>
      <c r="I22848" s="3"/>
      <c r="J22848" s="3"/>
      <c r="K22848" s="3"/>
      <c r="L22848" s="3"/>
      <c r="M22848" s="3"/>
      <c r="N22848" s="3"/>
      <c r="O22848" s="3"/>
      <c r="P22848" s="3"/>
      <c r="Q22848" s="3"/>
      <c r="R22848" s="3"/>
      <c r="S22848" s="3"/>
    </row>
    <row r="22849" spans="5:19" x14ac:dyDescent="0.3">
      <c r="E22849"/>
      <c r="F22849"/>
      <c r="G22849" s="3"/>
      <c r="H22849" s="3"/>
      <c r="I22849" s="3"/>
      <c r="J22849" s="3"/>
      <c r="K22849" s="3"/>
      <c r="L22849" s="3"/>
      <c r="M22849" s="3"/>
      <c r="N22849" s="3"/>
      <c r="O22849" s="3"/>
      <c r="P22849" s="3"/>
      <c r="Q22849" s="3"/>
      <c r="R22849" s="3"/>
      <c r="S22849" s="3"/>
    </row>
    <row r="22850" spans="5:19" x14ac:dyDescent="0.3">
      <c r="E22850"/>
      <c r="F22850"/>
      <c r="G22850" s="3"/>
      <c r="H22850" s="3"/>
      <c r="I22850" s="3"/>
      <c r="J22850" s="3"/>
      <c r="K22850" s="3"/>
      <c r="L22850" s="3"/>
      <c r="M22850" s="3"/>
      <c r="N22850" s="3"/>
      <c r="O22850" s="3"/>
      <c r="P22850" s="3"/>
      <c r="Q22850" s="3"/>
      <c r="R22850" s="3"/>
      <c r="S22850" s="3"/>
    </row>
    <row r="22851" spans="5:19" x14ac:dyDescent="0.3">
      <c r="E22851"/>
      <c r="F22851"/>
      <c r="G22851" s="3"/>
      <c r="H22851" s="3"/>
      <c r="I22851" s="3"/>
      <c r="J22851" s="3"/>
      <c r="K22851" s="3"/>
      <c r="L22851" s="3"/>
      <c r="M22851" s="3"/>
      <c r="N22851" s="3"/>
      <c r="O22851" s="3"/>
      <c r="P22851" s="3"/>
      <c r="Q22851" s="3"/>
      <c r="R22851" s="3"/>
      <c r="S22851" s="3"/>
    </row>
    <row r="22852" spans="5:19" x14ac:dyDescent="0.3">
      <c r="E22852"/>
      <c r="F22852"/>
      <c r="G22852" s="3"/>
      <c r="H22852" s="3"/>
      <c r="I22852" s="3"/>
      <c r="J22852" s="3"/>
      <c r="K22852" s="3"/>
      <c r="L22852" s="3"/>
      <c r="M22852" s="3"/>
      <c r="N22852" s="3"/>
      <c r="O22852" s="3"/>
      <c r="P22852" s="3"/>
      <c r="Q22852" s="3"/>
      <c r="R22852" s="3"/>
      <c r="S22852" s="3"/>
    </row>
    <row r="22853" spans="5:19" x14ac:dyDescent="0.3">
      <c r="E22853"/>
      <c r="F22853"/>
      <c r="G22853" s="3"/>
      <c r="H22853" s="3"/>
      <c r="I22853" s="3"/>
      <c r="J22853" s="3"/>
      <c r="K22853" s="3"/>
      <c r="L22853" s="3"/>
      <c r="M22853" s="3"/>
      <c r="N22853" s="3"/>
      <c r="O22853" s="3"/>
      <c r="P22853" s="3"/>
      <c r="Q22853" s="3"/>
      <c r="R22853" s="3"/>
      <c r="S22853" s="3"/>
    </row>
    <row r="22854" spans="5:19" x14ac:dyDescent="0.3">
      <c r="E22854"/>
      <c r="F22854"/>
      <c r="G22854" s="3"/>
      <c r="H22854" s="3"/>
      <c r="I22854" s="3"/>
      <c r="J22854" s="3"/>
      <c r="K22854" s="3"/>
      <c r="L22854" s="3"/>
      <c r="M22854" s="3"/>
      <c r="N22854" s="3"/>
      <c r="O22854" s="3"/>
      <c r="P22854" s="3"/>
      <c r="Q22854" s="3"/>
      <c r="R22854" s="3"/>
      <c r="S22854" s="3"/>
    </row>
    <row r="22855" spans="5:19" x14ac:dyDescent="0.3">
      <c r="E22855"/>
      <c r="F22855"/>
      <c r="G22855" s="3"/>
      <c r="H22855" s="3"/>
      <c r="I22855" s="3"/>
      <c r="J22855" s="3"/>
      <c r="K22855" s="3"/>
      <c r="L22855" s="3"/>
      <c r="M22855" s="3"/>
      <c r="N22855" s="3"/>
      <c r="O22855" s="3"/>
      <c r="P22855" s="3"/>
      <c r="Q22855" s="3"/>
      <c r="R22855" s="3"/>
      <c r="S22855" s="3"/>
    </row>
    <row r="22856" spans="5:19" x14ac:dyDescent="0.3">
      <c r="E22856"/>
      <c r="F22856"/>
      <c r="G22856" s="3"/>
      <c r="H22856" s="3"/>
      <c r="I22856" s="3"/>
      <c r="J22856" s="3"/>
      <c r="K22856" s="3"/>
      <c r="L22856" s="3"/>
      <c r="M22856" s="3"/>
      <c r="N22856" s="3"/>
      <c r="O22856" s="3"/>
      <c r="P22856" s="3"/>
      <c r="Q22856" s="3"/>
      <c r="R22856" s="3"/>
      <c r="S22856" s="3"/>
    </row>
    <row r="22857" spans="5:19" x14ac:dyDescent="0.3">
      <c r="E22857"/>
      <c r="F22857"/>
      <c r="G22857" s="3"/>
      <c r="H22857" s="3"/>
      <c r="I22857" s="3"/>
      <c r="J22857" s="3"/>
      <c r="K22857" s="3"/>
      <c r="L22857" s="3"/>
      <c r="M22857" s="3"/>
      <c r="N22857" s="3"/>
      <c r="O22857" s="3"/>
      <c r="P22857" s="3"/>
      <c r="Q22857" s="3"/>
      <c r="R22857" s="3"/>
      <c r="S22857" s="3"/>
    </row>
    <row r="22858" spans="5:19" x14ac:dyDescent="0.3">
      <c r="E22858"/>
      <c r="F22858"/>
      <c r="G22858" s="3"/>
      <c r="H22858" s="3"/>
      <c r="I22858" s="3"/>
      <c r="J22858" s="3"/>
      <c r="K22858" s="3"/>
      <c r="L22858" s="3"/>
      <c r="M22858" s="3"/>
      <c r="N22858" s="3"/>
      <c r="O22858" s="3"/>
      <c r="P22858" s="3"/>
      <c r="Q22858" s="3"/>
      <c r="R22858" s="3"/>
      <c r="S22858" s="3"/>
    </row>
    <row r="22859" spans="5:19" x14ac:dyDescent="0.3">
      <c r="E22859"/>
      <c r="F22859"/>
      <c r="G22859" s="3"/>
      <c r="H22859" s="3"/>
      <c r="I22859" s="3"/>
      <c r="J22859" s="3"/>
      <c r="K22859" s="3"/>
      <c r="L22859" s="3"/>
      <c r="M22859" s="3"/>
      <c r="N22859" s="3"/>
      <c r="O22859" s="3"/>
      <c r="P22859" s="3"/>
      <c r="Q22859" s="3"/>
      <c r="R22859" s="3"/>
      <c r="S22859" s="3"/>
    </row>
    <row r="22860" spans="5:19" x14ac:dyDescent="0.3">
      <c r="E22860"/>
      <c r="F22860"/>
      <c r="G22860" s="3"/>
      <c r="H22860" s="3"/>
      <c r="I22860" s="3"/>
      <c r="J22860" s="3"/>
      <c r="K22860" s="3"/>
      <c r="L22860" s="3"/>
      <c r="M22860" s="3"/>
      <c r="N22860" s="3"/>
      <c r="O22860" s="3"/>
      <c r="P22860" s="3"/>
      <c r="Q22860" s="3"/>
      <c r="R22860" s="3"/>
      <c r="S22860" s="3"/>
    </row>
    <row r="22861" spans="5:19" x14ac:dyDescent="0.3">
      <c r="E22861"/>
      <c r="F22861"/>
      <c r="G22861" s="3"/>
      <c r="H22861" s="3"/>
      <c r="I22861" s="3"/>
      <c r="J22861" s="3"/>
      <c r="K22861" s="3"/>
      <c r="L22861" s="3"/>
      <c r="M22861" s="3"/>
      <c r="N22861" s="3"/>
      <c r="O22861" s="3"/>
      <c r="P22861" s="3"/>
      <c r="Q22861" s="3"/>
      <c r="R22861" s="3"/>
      <c r="S22861" s="3"/>
    </row>
    <row r="22862" spans="5:19" x14ac:dyDescent="0.3">
      <c r="E22862"/>
      <c r="F22862"/>
      <c r="G22862" s="3"/>
      <c r="H22862" s="3"/>
      <c r="I22862" s="3"/>
      <c r="J22862" s="3"/>
      <c r="K22862" s="3"/>
      <c r="L22862" s="3"/>
      <c r="M22862" s="3"/>
      <c r="N22862" s="3"/>
      <c r="O22862" s="3"/>
      <c r="P22862" s="3"/>
      <c r="Q22862" s="3"/>
      <c r="R22862" s="3"/>
      <c r="S22862" s="3"/>
    </row>
    <row r="22863" spans="5:19" x14ac:dyDescent="0.3">
      <c r="E22863"/>
      <c r="F22863"/>
      <c r="G22863" s="3"/>
      <c r="H22863" s="3"/>
      <c r="I22863" s="3"/>
      <c r="J22863" s="3"/>
      <c r="K22863" s="3"/>
      <c r="L22863" s="3"/>
      <c r="M22863" s="3"/>
      <c r="N22863" s="3"/>
      <c r="O22863" s="3"/>
      <c r="P22863" s="3"/>
      <c r="Q22863" s="3"/>
      <c r="R22863" s="3"/>
      <c r="S22863" s="3"/>
    </row>
    <row r="22864" spans="5:19" x14ac:dyDescent="0.3">
      <c r="E22864"/>
      <c r="F22864"/>
      <c r="G22864" s="3"/>
      <c r="H22864" s="3"/>
      <c r="I22864" s="3"/>
      <c r="J22864" s="3"/>
      <c r="K22864" s="3"/>
      <c r="L22864" s="3"/>
      <c r="M22864" s="3"/>
      <c r="N22864" s="3"/>
      <c r="O22864" s="3"/>
      <c r="P22864" s="3"/>
      <c r="Q22864" s="3"/>
      <c r="R22864" s="3"/>
      <c r="S22864" s="3"/>
    </row>
    <row r="22865" spans="5:19" x14ac:dyDescent="0.3">
      <c r="E22865"/>
      <c r="F22865"/>
      <c r="G22865" s="3"/>
      <c r="H22865" s="3"/>
      <c r="I22865" s="3"/>
      <c r="J22865" s="3"/>
      <c r="K22865" s="3"/>
      <c r="L22865" s="3"/>
      <c r="M22865" s="3"/>
      <c r="N22865" s="3"/>
      <c r="O22865" s="3"/>
      <c r="P22865" s="3"/>
      <c r="Q22865" s="3"/>
      <c r="R22865" s="3"/>
      <c r="S22865" s="3"/>
    </row>
    <row r="22866" spans="5:19" x14ac:dyDescent="0.3">
      <c r="E22866"/>
      <c r="F22866"/>
      <c r="G22866" s="3"/>
      <c r="H22866" s="3"/>
      <c r="I22866" s="3"/>
      <c r="J22866" s="3"/>
      <c r="K22866" s="3"/>
      <c r="L22866" s="3"/>
      <c r="M22866" s="3"/>
      <c r="N22866" s="3"/>
      <c r="O22866" s="3"/>
      <c r="P22866" s="3"/>
      <c r="Q22866" s="3"/>
      <c r="R22866" s="3"/>
      <c r="S22866" s="3"/>
    </row>
    <row r="22867" spans="5:19" x14ac:dyDescent="0.3">
      <c r="E22867"/>
      <c r="F22867"/>
      <c r="G22867" s="3"/>
      <c r="H22867" s="3"/>
      <c r="I22867" s="3"/>
      <c r="J22867" s="3"/>
      <c r="K22867" s="3"/>
      <c r="L22867" s="3"/>
      <c r="M22867" s="3"/>
      <c r="N22867" s="3"/>
      <c r="O22867" s="3"/>
      <c r="P22867" s="3"/>
      <c r="Q22867" s="3"/>
      <c r="R22867" s="3"/>
      <c r="S22867" s="3"/>
    </row>
    <row r="22868" spans="5:19" x14ac:dyDescent="0.3">
      <c r="E22868"/>
      <c r="F22868"/>
      <c r="G22868" s="3"/>
      <c r="H22868" s="3"/>
      <c r="I22868" s="3"/>
      <c r="J22868" s="3"/>
      <c r="K22868" s="3"/>
      <c r="L22868" s="3"/>
      <c r="M22868" s="3"/>
      <c r="N22868" s="3"/>
      <c r="O22868" s="3"/>
      <c r="P22868" s="3"/>
      <c r="Q22868" s="3"/>
      <c r="R22868" s="3"/>
      <c r="S22868" s="3"/>
    </row>
    <row r="22869" spans="5:19" x14ac:dyDescent="0.3">
      <c r="E22869"/>
      <c r="F22869"/>
      <c r="G22869" s="3"/>
      <c r="H22869" s="3"/>
      <c r="I22869" s="3"/>
      <c r="J22869" s="3"/>
      <c r="K22869" s="3"/>
      <c r="L22869" s="3"/>
      <c r="M22869" s="3"/>
      <c r="N22869" s="3"/>
      <c r="O22869" s="3"/>
      <c r="P22869" s="3"/>
      <c r="Q22869" s="3"/>
      <c r="R22869" s="3"/>
      <c r="S22869" s="3"/>
    </row>
    <row r="22870" spans="5:19" x14ac:dyDescent="0.3">
      <c r="E22870"/>
      <c r="F22870"/>
      <c r="G22870" s="3"/>
      <c r="H22870" s="3"/>
      <c r="I22870" s="3"/>
      <c r="J22870" s="3"/>
      <c r="K22870" s="3"/>
      <c r="L22870" s="3"/>
      <c r="M22870" s="3"/>
      <c r="N22870" s="3"/>
      <c r="O22870" s="3"/>
      <c r="P22870" s="3"/>
      <c r="Q22870" s="3"/>
      <c r="R22870" s="3"/>
      <c r="S22870" s="3"/>
    </row>
    <row r="22871" spans="5:19" x14ac:dyDescent="0.3">
      <c r="E22871"/>
      <c r="F22871"/>
      <c r="G22871" s="3"/>
      <c r="H22871" s="3"/>
      <c r="I22871" s="3"/>
      <c r="J22871" s="3"/>
      <c r="K22871" s="3"/>
      <c r="L22871" s="3"/>
      <c r="M22871" s="3"/>
      <c r="N22871" s="3"/>
      <c r="O22871" s="3"/>
      <c r="P22871" s="3"/>
      <c r="Q22871" s="3"/>
      <c r="R22871" s="3"/>
      <c r="S22871" s="3"/>
    </row>
    <row r="22872" spans="5:19" x14ac:dyDescent="0.3">
      <c r="E22872"/>
      <c r="F22872"/>
      <c r="G22872" s="3"/>
      <c r="H22872" s="3"/>
      <c r="I22872" s="3"/>
      <c r="J22872" s="3"/>
      <c r="K22872" s="3"/>
      <c r="L22872" s="3"/>
      <c r="M22872" s="3"/>
      <c r="N22872" s="3"/>
      <c r="O22872" s="3"/>
      <c r="P22872" s="3"/>
      <c r="Q22872" s="3"/>
      <c r="R22872" s="3"/>
      <c r="S22872" s="3"/>
    </row>
    <row r="22873" spans="5:19" x14ac:dyDescent="0.3">
      <c r="E22873"/>
      <c r="F22873"/>
      <c r="G22873" s="3"/>
      <c r="H22873" s="3"/>
      <c r="I22873" s="3"/>
      <c r="J22873" s="3"/>
      <c r="K22873" s="3"/>
      <c r="L22873" s="3"/>
      <c r="M22873" s="3"/>
      <c r="N22873" s="3"/>
      <c r="O22873" s="3"/>
      <c r="P22873" s="3"/>
      <c r="Q22873" s="3"/>
      <c r="R22873" s="3"/>
      <c r="S22873" s="3"/>
    </row>
    <row r="22874" spans="5:19" x14ac:dyDescent="0.3">
      <c r="E22874"/>
      <c r="F22874"/>
      <c r="G22874" s="3"/>
      <c r="H22874" s="3"/>
      <c r="I22874" s="3"/>
      <c r="J22874" s="3"/>
      <c r="K22874" s="3"/>
      <c r="L22874" s="3"/>
      <c r="M22874" s="3"/>
      <c r="N22874" s="3"/>
      <c r="O22874" s="3"/>
      <c r="P22874" s="3"/>
      <c r="Q22874" s="3"/>
      <c r="R22874" s="3"/>
      <c r="S22874" s="3"/>
    </row>
    <row r="22875" spans="5:19" x14ac:dyDescent="0.3">
      <c r="E22875"/>
      <c r="F22875"/>
      <c r="G22875" s="3"/>
      <c r="H22875" s="3"/>
      <c r="I22875" s="3"/>
      <c r="J22875" s="3"/>
      <c r="K22875" s="3"/>
      <c r="L22875" s="3"/>
      <c r="M22875" s="3"/>
      <c r="N22875" s="3"/>
      <c r="O22875" s="3"/>
      <c r="P22875" s="3"/>
      <c r="Q22875" s="3"/>
      <c r="R22875" s="3"/>
      <c r="S22875" s="3"/>
    </row>
    <row r="22876" spans="5:19" x14ac:dyDescent="0.3">
      <c r="E22876"/>
      <c r="F22876"/>
      <c r="G22876" s="3"/>
      <c r="H22876" s="3"/>
      <c r="I22876" s="3"/>
      <c r="J22876" s="3"/>
      <c r="K22876" s="3"/>
      <c r="L22876" s="3"/>
      <c r="M22876" s="3"/>
      <c r="N22876" s="3"/>
      <c r="O22876" s="3"/>
      <c r="P22876" s="3"/>
      <c r="Q22876" s="3"/>
      <c r="R22876" s="3"/>
      <c r="S22876" s="3"/>
    </row>
    <row r="22877" spans="5:19" x14ac:dyDescent="0.3">
      <c r="E22877"/>
      <c r="F22877"/>
      <c r="G22877" s="3"/>
      <c r="H22877" s="3"/>
      <c r="I22877" s="3"/>
      <c r="J22877" s="3"/>
      <c r="K22877" s="3"/>
      <c r="L22877" s="3"/>
      <c r="M22877" s="3"/>
      <c r="N22877" s="3"/>
      <c r="O22877" s="3"/>
      <c r="P22877" s="3"/>
      <c r="Q22877" s="3"/>
      <c r="R22877" s="3"/>
      <c r="S22877" s="3"/>
    </row>
    <row r="22878" spans="5:19" x14ac:dyDescent="0.3">
      <c r="E22878"/>
      <c r="F22878"/>
      <c r="G22878" s="3"/>
      <c r="H22878" s="3"/>
      <c r="I22878" s="3"/>
      <c r="J22878" s="3"/>
      <c r="K22878" s="3"/>
      <c r="L22878" s="3"/>
      <c r="M22878" s="3"/>
      <c r="N22878" s="3"/>
      <c r="O22878" s="3"/>
      <c r="P22878" s="3"/>
      <c r="Q22878" s="3"/>
      <c r="R22878" s="3"/>
      <c r="S22878" s="3"/>
    </row>
    <row r="22879" spans="5:19" x14ac:dyDescent="0.3">
      <c r="E22879"/>
      <c r="F22879"/>
      <c r="G22879" s="3"/>
      <c r="H22879" s="3"/>
      <c r="I22879" s="3"/>
      <c r="J22879" s="3"/>
      <c r="K22879" s="3"/>
      <c r="L22879" s="3"/>
      <c r="M22879" s="3"/>
      <c r="N22879" s="3"/>
      <c r="O22879" s="3"/>
      <c r="P22879" s="3"/>
      <c r="Q22879" s="3"/>
      <c r="R22879" s="3"/>
      <c r="S22879" s="3"/>
    </row>
    <row r="22880" spans="5:19" x14ac:dyDescent="0.3">
      <c r="E22880"/>
      <c r="F22880"/>
      <c r="G22880" s="3"/>
      <c r="H22880" s="3"/>
      <c r="I22880" s="3"/>
      <c r="J22880" s="3"/>
      <c r="K22880" s="3"/>
      <c r="L22880" s="3"/>
      <c r="M22880" s="3"/>
      <c r="N22880" s="3"/>
      <c r="O22880" s="3"/>
      <c r="P22880" s="3"/>
      <c r="Q22880" s="3"/>
      <c r="R22880" s="3"/>
      <c r="S22880" s="3"/>
    </row>
    <row r="22881" spans="5:19" x14ac:dyDescent="0.3">
      <c r="E22881"/>
      <c r="F22881"/>
      <c r="G22881" s="3"/>
      <c r="H22881" s="3"/>
      <c r="I22881" s="3"/>
      <c r="J22881" s="3"/>
      <c r="K22881" s="3"/>
      <c r="L22881" s="3"/>
      <c r="M22881" s="3"/>
      <c r="N22881" s="3"/>
      <c r="O22881" s="3"/>
      <c r="P22881" s="3"/>
      <c r="Q22881" s="3"/>
      <c r="R22881" s="3"/>
      <c r="S22881" s="3"/>
    </row>
    <row r="22882" spans="5:19" x14ac:dyDescent="0.3">
      <c r="E22882"/>
      <c r="F22882"/>
      <c r="G22882" s="3"/>
      <c r="H22882" s="3"/>
      <c r="I22882" s="3"/>
      <c r="J22882" s="3"/>
      <c r="K22882" s="3"/>
      <c r="L22882" s="3"/>
      <c r="M22882" s="3"/>
      <c r="N22882" s="3"/>
      <c r="O22882" s="3"/>
      <c r="P22882" s="3"/>
      <c r="Q22882" s="3"/>
      <c r="R22882" s="3"/>
      <c r="S22882" s="3"/>
    </row>
    <row r="22883" spans="5:19" x14ac:dyDescent="0.3">
      <c r="E22883"/>
      <c r="F22883"/>
      <c r="G22883" s="3"/>
      <c r="H22883" s="3"/>
      <c r="I22883" s="3"/>
      <c r="J22883" s="3"/>
      <c r="K22883" s="3"/>
      <c r="L22883" s="3"/>
      <c r="M22883" s="3"/>
      <c r="N22883" s="3"/>
      <c r="O22883" s="3"/>
      <c r="P22883" s="3"/>
      <c r="Q22883" s="3"/>
      <c r="R22883" s="3"/>
      <c r="S22883" s="3"/>
    </row>
    <row r="22884" spans="5:19" x14ac:dyDescent="0.3">
      <c r="E22884"/>
      <c r="F22884"/>
      <c r="G22884" s="3"/>
      <c r="H22884" s="3"/>
      <c r="I22884" s="3"/>
      <c r="J22884" s="3"/>
      <c r="K22884" s="3"/>
      <c r="L22884" s="3"/>
      <c r="M22884" s="3"/>
      <c r="N22884" s="3"/>
      <c r="O22884" s="3"/>
      <c r="P22884" s="3"/>
      <c r="Q22884" s="3"/>
      <c r="R22884" s="3"/>
      <c r="S22884" s="3"/>
    </row>
    <row r="22885" spans="5:19" x14ac:dyDescent="0.3">
      <c r="E22885"/>
      <c r="F22885"/>
      <c r="G22885" s="3"/>
      <c r="H22885" s="3"/>
      <c r="I22885" s="3"/>
      <c r="J22885" s="3"/>
      <c r="K22885" s="3"/>
      <c r="L22885" s="3"/>
      <c r="M22885" s="3"/>
      <c r="N22885" s="3"/>
      <c r="O22885" s="3"/>
      <c r="P22885" s="3"/>
      <c r="Q22885" s="3"/>
      <c r="R22885" s="3"/>
      <c r="S22885" s="3"/>
    </row>
    <row r="22886" spans="5:19" x14ac:dyDescent="0.3">
      <c r="E22886"/>
      <c r="F22886"/>
      <c r="G22886" s="3"/>
      <c r="H22886" s="3"/>
      <c r="I22886" s="3"/>
      <c r="J22886" s="3"/>
      <c r="K22886" s="3"/>
      <c r="L22886" s="3"/>
      <c r="M22886" s="3"/>
      <c r="N22886" s="3"/>
      <c r="O22886" s="3"/>
      <c r="P22886" s="3"/>
      <c r="Q22886" s="3"/>
      <c r="R22886" s="3"/>
      <c r="S22886" s="3"/>
    </row>
    <row r="22887" spans="5:19" x14ac:dyDescent="0.3">
      <c r="E22887"/>
      <c r="F22887"/>
      <c r="G22887" s="3"/>
      <c r="H22887" s="3"/>
      <c r="I22887" s="3"/>
      <c r="J22887" s="3"/>
      <c r="K22887" s="3"/>
      <c r="L22887" s="3"/>
      <c r="M22887" s="3"/>
      <c r="N22887" s="3"/>
      <c r="O22887" s="3"/>
      <c r="P22887" s="3"/>
      <c r="Q22887" s="3"/>
      <c r="R22887" s="3"/>
      <c r="S22887" s="3"/>
    </row>
    <row r="22888" spans="5:19" x14ac:dyDescent="0.3">
      <c r="E22888"/>
      <c r="F22888"/>
      <c r="G22888" s="3"/>
      <c r="H22888" s="3"/>
      <c r="I22888" s="3"/>
      <c r="J22888" s="3"/>
      <c r="K22888" s="3"/>
      <c r="L22888" s="3"/>
      <c r="M22888" s="3"/>
      <c r="N22888" s="3"/>
      <c r="O22888" s="3"/>
      <c r="P22888" s="3"/>
      <c r="Q22888" s="3"/>
      <c r="R22888" s="3"/>
      <c r="S22888" s="3"/>
    </row>
    <row r="22889" spans="5:19" x14ac:dyDescent="0.3">
      <c r="E22889"/>
      <c r="F22889"/>
      <c r="G22889" s="3"/>
      <c r="H22889" s="3"/>
      <c r="I22889" s="3"/>
      <c r="J22889" s="3"/>
      <c r="K22889" s="3"/>
      <c r="L22889" s="3"/>
      <c r="M22889" s="3"/>
      <c r="N22889" s="3"/>
      <c r="O22889" s="3"/>
      <c r="P22889" s="3"/>
      <c r="Q22889" s="3"/>
      <c r="R22889" s="3"/>
      <c r="S22889" s="3"/>
    </row>
    <row r="22890" spans="5:19" x14ac:dyDescent="0.3">
      <c r="E22890"/>
      <c r="F22890"/>
      <c r="G22890" s="3"/>
      <c r="H22890" s="3"/>
      <c r="I22890" s="3"/>
      <c r="J22890" s="3"/>
      <c r="K22890" s="3"/>
      <c r="L22890" s="3"/>
      <c r="M22890" s="3"/>
      <c r="N22890" s="3"/>
      <c r="O22890" s="3"/>
      <c r="P22890" s="3"/>
      <c r="Q22890" s="3"/>
      <c r="R22890" s="3"/>
      <c r="S22890" s="3"/>
    </row>
    <row r="22891" spans="5:19" x14ac:dyDescent="0.3">
      <c r="E22891"/>
      <c r="F22891"/>
      <c r="G22891" s="3"/>
      <c r="H22891" s="3"/>
      <c r="I22891" s="3"/>
      <c r="J22891" s="3"/>
      <c r="K22891" s="3"/>
      <c r="L22891" s="3"/>
      <c r="M22891" s="3"/>
      <c r="N22891" s="3"/>
      <c r="O22891" s="3"/>
      <c r="P22891" s="3"/>
      <c r="Q22891" s="3"/>
      <c r="R22891" s="3"/>
      <c r="S22891" s="3"/>
    </row>
    <row r="22892" spans="5:19" x14ac:dyDescent="0.3">
      <c r="E22892"/>
      <c r="F22892"/>
      <c r="G22892" s="3"/>
      <c r="H22892" s="3"/>
      <c r="I22892" s="3"/>
      <c r="J22892" s="3"/>
      <c r="K22892" s="3"/>
      <c r="L22892" s="3"/>
      <c r="M22892" s="3"/>
      <c r="N22892" s="3"/>
      <c r="O22892" s="3"/>
      <c r="P22892" s="3"/>
      <c r="Q22892" s="3"/>
      <c r="R22892" s="3"/>
      <c r="S22892" s="3"/>
    </row>
    <row r="22893" spans="5:19" x14ac:dyDescent="0.3">
      <c r="E22893"/>
      <c r="F22893"/>
      <c r="G22893" s="3"/>
      <c r="H22893" s="3"/>
      <c r="I22893" s="3"/>
      <c r="J22893" s="3"/>
      <c r="K22893" s="3"/>
      <c r="L22893" s="3"/>
      <c r="M22893" s="3"/>
      <c r="N22893" s="3"/>
      <c r="O22893" s="3"/>
      <c r="P22893" s="3"/>
      <c r="Q22893" s="3"/>
      <c r="R22893" s="3"/>
      <c r="S22893" s="3"/>
    </row>
    <row r="22894" spans="5:19" x14ac:dyDescent="0.3">
      <c r="E22894"/>
      <c r="F22894"/>
      <c r="G22894" s="3"/>
      <c r="H22894" s="3"/>
      <c r="I22894" s="3"/>
      <c r="J22894" s="3"/>
      <c r="K22894" s="3"/>
      <c r="L22894" s="3"/>
      <c r="M22894" s="3"/>
      <c r="N22894" s="3"/>
      <c r="O22894" s="3"/>
      <c r="P22894" s="3"/>
      <c r="Q22894" s="3"/>
      <c r="R22894" s="3"/>
      <c r="S22894" s="3"/>
    </row>
    <row r="22895" spans="5:19" x14ac:dyDescent="0.3">
      <c r="E22895"/>
      <c r="F22895"/>
      <c r="G22895" s="3"/>
      <c r="H22895" s="3"/>
      <c r="I22895" s="3"/>
      <c r="J22895" s="3"/>
      <c r="K22895" s="3"/>
      <c r="L22895" s="3"/>
      <c r="M22895" s="3"/>
      <c r="N22895" s="3"/>
      <c r="O22895" s="3"/>
      <c r="P22895" s="3"/>
      <c r="Q22895" s="3"/>
      <c r="R22895" s="3"/>
      <c r="S22895" s="3"/>
    </row>
    <row r="22896" spans="5:19" x14ac:dyDescent="0.3">
      <c r="E22896"/>
      <c r="F22896"/>
      <c r="G22896" s="3"/>
      <c r="H22896" s="3"/>
      <c r="I22896" s="3"/>
      <c r="J22896" s="3"/>
      <c r="K22896" s="3"/>
      <c r="L22896" s="3"/>
      <c r="M22896" s="3"/>
      <c r="N22896" s="3"/>
      <c r="O22896" s="3"/>
      <c r="P22896" s="3"/>
      <c r="Q22896" s="3"/>
      <c r="R22896" s="3"/>
      <c r="S22896" s="3"/>
    </row>
    <row r="22897" spans="5:19" x14ac:dyDescent="0.3">
      <c r="E22897"/>
      <c r="F22897"/>
      <c r="G22897" s="3"/>
      <c r="H22897" s="3"/>
      <c r="I22897" s="3"/>
      <c r="J22897" s="3"/>
      <c r="K22897" s="3"/>
      <c r="L22897" s="3"/>
      <c r="M22897" s="3"/>
      <c r="N22897" s="3"/>
      <c r="O22897" s="3"/>
      <c r="P22897" s="3"/>
      <c r="Q22897" s="3"/>
      <c r="R22897" s="3"/>
      <c r="S22897" s="3"/>
    </row>
    <row r="22898" spans="5:19" x14ac:dyDescent="0.3">
      <c r="E22898"/>
      <c r="F22898"/>
      <c r="G22898" s="3"/>
      <c r="H22898" s="3"/>
      <c r="I22898" s="3"/>
      <c r="J22898" s="3"/>
      <c r="K22898" s="3"/>
      <c r="L22898" s="3"/>
      <c r="M22898" s="3"/>
      <c r="N22898" s="3"/>
      <c r="O22898" s="3"/>
      <c r="P22898" s="3"/>
      <c r="Q22898" s="3"/>
      <c r="R22898" s="3"/>
      <c r="S22898" s="3"/>
    </row>
    <row r="22899" spans="5:19" x14ac:dyDescent="0.3">
      <c r="E22899"/>
      <c r="F22899"/>
      <c r="G22899" s="3"/>
      <c r="H22899" s="3"/>
      <c r="I22899" s="3"/>
      <c r="J22899" s="3"/>
      <c r="K22899" s="3"/>
      <c r="L22899" s="3"/>
      <c r="M22899" s="3"/>
      <c r="N22899" s="3"/>
      <c r="O22899" s="3"/>
      <c r="P22899" s="3"/>
      <c r="Q22899" s="3"/>
      <c r="R22899" s="3"/>
      <c r="S22899" s="3"/>
    </row>
    <row r="22900" spans="5:19" x14ac:dyDescent="0.3">
      <c r="E22900"/>
      <c r="F22900"/>
      <c r="G22900" s="3"/>
      <c r="H22900" s="3"/>
      <c r="I22900" s="3"/>
      <c r="J22900" s="3"/>
      <c r="K22900" s="3"/>
      <c r="L22900" s="3"/>
      <c r="M22900" s="3"/>
      <c r="N22900" s="3"/>
      <c r="O22900" s="3"/>
      <c r="P22900" s="3"/>
      <c r="Q22900" s="3"/>
      <c r="R22900" s="3"/>
      <c r="S22900" s="3"/>
    </row>
    <row r="22901" spans="5:19" x14ac:dyDescent="0.3">
      <c r="E22901"/>
      <c r="F22901"/>
      <c r="G22901" s="3"/>
      <c r="H22901" s="3"/>
      <c r="I22901" s="3"/>
      <c r="J22901" s="3"/>
      <c r="K22901" s="3"/>
      <c r="L22901" s="3"/>
      <c r="M22901" s="3"/>
      <c r="N22901" s="3"/>
      <c r="O22901" s="3"/>
      <c r="P22901" s="3"/>
      <c r="Q22901" s="3"/>
      <c r="R22901" s="3"/>
      <c r="S22901" s="3"/>
    </row>
    <row r="22902" spans="5:19" x14ac:dyDescent="0.3">
      <c r="E22902"/>
      <c r="F22902"/>
      <c r="G22902" s="3"/>
      <c r="H22902" s="3"/>
      <c r="I22902" s="3"/>
      <c r="J22902" s="3"/>
      <c r="K22902" s="3"/>
      <c r="L22902" s="3"/>
      <c r="M22902" s="3"/>
      <c r="N22902" s="3"/>
      <c r="O22902" s="3"/>
      <c r="P22902" s="3"/>
      <c r="Q22902" s="3"/>
      <c r="R22902" s="3"/>
      <c r="S22902" s="3"/>
    </row>
    <row r="22903" spans="5:19" x14ac:dyDescent="0.3">
      <c r="E22903"/>
      <c r="F22903"/>
      <c r="G22903" s="3"/>
      <c r="H22903" s="3"/>
      <c r="I22903" s="3"/>
      <c r="J22903" s="3"/>
      <c r="K22903" s="3"/>
      <c r="L22903" s="3"/>
      <c r="M22903" s="3"/>
      <c r="N22903" s="3"/>
      <c r="O22903" s="3"/>
      <c r="P22903" s="3"/>
      <c r="Q22903" s="3"/>
      <c r="R22903" s="3"/>
      <c r="S22903" s="3"/>
    </row>
    <row r="22904" spans="5:19" x14ac:dyDescent="0.3">
      <c r="E22904"/>
      <c r="F22904"/>
      <c r="G22904" s="3"/>
      <c r="H22904" s="3"/>
      <c r="I22904" s="3"/>
      <c r="J22904" s="3"/>
      <c r="K22904" s="3"/>
      <c r="L22904" s="3"/>
      <c r="M22904" s="3"/>
      <c r="N22904" s="3"/>
      <c r="O22904" s="3"/>
      <c r="P22904" s="3"/>
      <c r="Q22904" s="3"/>
      <c r="R22904" s="3"/>
      <c r="S22904" s="3"/>
    </row>
    <row r="22905" spans="5:19" x14ac:dyDescent="0.3">
      <c r="E22905"/>
      <c r="F22905"/>
      <c r="G22905" s="3"/>
      <c r="H22905" s="3"/>
      <c r="I22905" s="3"/>
      <c r="J22905" s="3"/>
      <c r="K22905" s="3"/>
      <c r="L22905" s="3"/>
      <c r="M22905" s="3"/>
      <c r="N22905" s="3"/>
      <c r="O22905" s="3"/>
      <c r="P22905" s="3"/>
      <c r="Q22905" s="3"/>
      <c r="R22905" s="3"/>
      <c r="S22905" s="3"/>
    </row>
    <row r="22906" spans="5:19" x14ac:dyDescent="0.3">
      <c r="E22906"/>
      <c r="F22906"/>
      <c r="G22906" s="3"/>
      <c r="H22906" s="3"/>
      <c r="I22906" s="3"/>
      <c r="J22906" s="3"/>
      <c r="K22906" s="3"/>
      <c r="L22906" s="3"/>
      <c r="M22906" s="3"/>
      <c r="N22906" s="3"/>
      <c r="O22906" s="3"/>
      <c r="P22906" s="3"/>
      <c r="Q22906" s="3"/>
      <c r="R22906" s="3"/>
      <c r="S22906" s="3"/>
    </row>
    <row r="22907" spans="5:19" x14ac:dyDescent="0.3">
      <c r="E22907"/>
      <c r="F22907"/>
      <c r="G22907" s="3"/>
      <c r="H22907" s="3"/>
      <c r="I22907" s="3"/>
      <c r="J22907" s="3"/>
      <c r="K22907" s="3"/>
      <c r="L22907" s="3"/>
      <c r="M22907" s="3"/>
      <c r="N22907" s="3"/>
      <c r="O22907" s="3"/>
      <c r="P22907" s="3"/>
      <c r="Q22907" s="3"/>
      <c r="R22907" s="3"/>
      <c r="S22907" s="3"/>
    </row>
    <row r="22908" spans="5:19" x14ac:dyDescent="0.3">
      <c r="E22908"/>
      <c r="F22908"/>
      <c r="G22908" s="3"/>
      <c r="H22908" s="3"/>
      <c r="I22908" s="3"/>
      <c r="J22908" s="3"/>
      <c r="K22908" s="3"/>
      <c r="L22908" s="3"/>
      <c r="M22908" s="3"/>
      <c r="N22908" s="3"/>
      <c r="O22908" s="3"/>
      <c r="P22908" s="3"/>
      <c r="Q22908" s="3"/>
      <c r="R22908" s="3"/>
      <c r="S22908" s="3"/>
    </row>
    <row r="22909" spans="5:19" x14ac:dyDescent="0.3">
      <c r="E22909"/>
      <c r="F22909"/>
      <c r="G22909" s="3"/>
      <c r="H22909" s="3"/>
      <c r="I22909" s="3"/>
      <c r="J22909" s="3"/>
      <c r="K22909" s="3"/>
      <c r="L22909" s="3"/>
      <c r="M22909" s="3"/>
      <c r="N22909" s="3"/>
      <c r="O22909" s="3"/>
      <c r="P22909" s="3"/>
      <c r="Q22909" s="3"/>
      <c r="R22909" s="3"/>
      <c r="S22909" s="3"/>
    </row>
    <row r="22910" spans="5:19" x14ac:dyDescent="0.3">
      <c r="E22910"/>
      <c r="F22910"/>
      <c r="G22910" s="3"/>
      <c r="H22910" s="3"/>
      <c r="I22910" s="3"/>
      <c r="J22910" s="3"/>
      <c r="K22910" s="3"/>
      <c r="L22910" s="3"/>
      <c r="M22910" s="3"/>
      <c r="N22910" s="3"/>
      <c r="O22910" s="3"/>
      <c r="P22910" s="3"/>
      <c r="Q22910" s="3"/>
      <c r="R22910" s="3"/>
      <c r="S22910" s="3"/>
    </row>
    <row r="22911" spans="5:19" x14ac:dyDescent="0.3">
      <c r="E22911"/>
      <c r="F22911"/>
      <c r="G22911" s="3"/>
      <c r="H22911" s="3"/>
      <c r="I22911" s="3"/>
      <c r="J22911" s="3"/>
      <c r="K22911" s="3"/>
      <c r="L22911" s="3"/>
      <c r="M22911" s="3"/>
      <c r="N22911" s="3"/>
      <c r="O22911" s="3"/>
      <c r="P22911" s="3"/>
      <c r="Q22911" s="3"/>
      <c r="R22911" s="3"/>
      <c r="S22911" s="3"/>
    </row>
    <row r="22912" spans="5:19" x14ac:dyDescent="0.3">
      <c r="E22912"/>
      <c r="F22912"/>
      <c r="G22912" s="3"/>
      <c r="H22912" s="3"/>
      <c r="I22912" s="3"/>
      <c r="J22912" s="3"/>
      <c r="K22912" s="3"/>
      <c r="L22912" s="3"/>
      <c r="M22912" s="3"/>
      <c r="N22912" s="3"/>
      <c r="O22912" s="3"/>
      <c r="P22912" s="3"/>
      <c r="Q22912" s="3"/>
      <c r="R22912" s="3"/>
      <c r="S22912" s="3"/>
    </row>
    <row r="22913" spans="5:19" x14ac:dyDescent="0.3">
      <c r="E22913"/>
      <c r="F22913"/>
      <c r="G22913" s="3"/>
      <c r="H22913" s="3"/>
      <c r="I22913" s="3"/>
      <c r="J22913" s="3"/>
      <c r="K22913" s="3"/>
      <c r="L22913" s="3"/>
      <c r="M22913" s="3"/>
      <c r="N22913" s="3"/>
      <c r="O22913" s="3"/>
      <c r="P22913" s="3"/>
      <c r="Q22913" s="3"/>
      <c r="R22913" s="3"/>
      <c r="S22913" s="3"/>
    </row>
    <row r="22914" spans="5:19" x14ac:dyDescent="0.3">
      <c r="E22914"/>
      <c r="F22914"/>
      <c r="G22914" s="3"/>
      <c r="H22914" s="3"/>
      <c r="I22914" s="3"/>
      <c r="J22914" s="3"/>
      <c r="K22914" s="3"/>
      <c r="L22914" s="3"/>
      <c r="M22914" s="3"/>
      <c r="N22914" s="3"/>
      <c r="O22914" s="3"/>
      <c r="P22914" s="3"/>
      <c r="Q22914" s="3"/>
      <c r="R22914" s="3"/>
      <c r="S22914" s="3"/>
    </row>
    <row r="22915" spans="5:19" x14ac:dyDescent="0.3">
      <c r="E22915"/>
      <c r="F22915"/>
      <c r="G22915" s="3"/>
      <c r="H22915" s="3"/>
      <c r="I22915" s="3"/>
      <c r="J22915" s="3"/>
      <c r="K22915" s="3"/>
      <c r="L22915" s="3"/>
      <c r="M22915" s="3"/>
      <c r="N22915" s="3"/>
      <c r="O22915" s="3"/>
      <c r="P22915" s="3"/>
      <c r="Q22915" s="3"/>
      <c r="R22915" s="3"/>
      <c r="S22915" s="3"/>
    </row>
    <row r="22916" spans="5:19" x14ac:dyDescent="0.3">
      <c r="E22916"/>
      <c r="F22916"/>
      <c r="G22916" s="3"/>
      <c r="H22916" s="3"/>
      <c r="I22916" s="3"/>
      <c r="J22916" s="3"/>
      <c r="K22916" s="3"/>
      <c r="L22916" s="3"/>
      <c r="M22916" s="3"/>
      <c r="N22916" s="3"/>
      <c r="O22916" s="3"/>
      <c r="P22916" s="3"/>
      <c r="Q22916" s="3"/>
      <c r="R22916" s="3"/>
      <c r="S22916" s="3"/>
    </row>
    <row r="22917" spans="5:19" x14ac:dyDescent="0.3">
      <c r="E22917"/>
      <c r="F22917"/>
      <c r="G22917" s="3"/>
      <c r="H22917" s="3"/>
      <c r="I22917" s="3"/>
      <c r="J22917" s="3"/>
      <c r="K22917" s="3"/>
      <c r="L22917" s="3"/>
      <c r="M22917" s="3"/>
      <c r="N22917" s="3"/>
      <c r="O22917" s="3"/>
      <c r="P22917" s="3"/>
      <c r="Q22917" s="3"/>
      <c r="R22917" s="3"/>
      <c r="S22917" s="3"/>
    </row>
    <row r="22918" spans="5:19" x14ac:dyDescent="0.3">
      <c r="E22918"/>
      <c r="F22918"/>
      <c r="G22918" s="3"/>
      <c r="H22918" s="3"/>
      <c r="I22918" s="3"/>
      <c r="J22918" s="3"/>
      <c r="K22918" s="3"/>
      <c r="L22918" s="3"/>
      <c r="M22918" s="3"/>
      <c r="N22918" s="3"/>
      <c r="O22918" s="3"/>
      <c r="P22918" s="3"/>
      <c r="Q22918" s="3"/>
      <c r="R22918" s="3"/>
      <c r="S22918" s="3"/>
    </row>
    <row r="22919" spans="5:19" x14ac:dyDescent="0.3">
      <c r="E22919"/>
      <c r="F22919"/>
      <c r="G22919" s="3"/>
      <c r="H22919" s="3"/>
      <c r="I22919" s="3"/>
      <c r="J22919" s="3"/>
      <c r="K22919" s="3"/>
      <c r="L22919" s="3"/>
      <c r="M22919" s="3"/>
      <c r="N22919" s="3"/>
      <c r="O22919" s="3"/>
      <c r="P22919" s="3"/>
      <c r="Q22919" s="3"/>
      <c r="R22919" s="3"/>
      <c r="S22919" s="3"/>
    </row>
    <row r="22920" spans="5:19" x14ac:dyDescent="0.3">
      <c r="E22920"/>
      <c r="F22920"/>
      <c r="G22920" s="3"/>
      <c r="H22920" s="3"/>
      <c r="I22920" s="3"/>
      <c r="J22920" s="3"/>
      <c r="K22920" s="3"/>
      <c r="L22920" s="3"/>
      <c r="M22920" s="3"/>
      <c r="N22920" s="3"/>
      <c r="O22920" s="3"/>
      <c r="P22920" s="3"/>
      <c r="Q22920" s="3"/>
      <c r="R22920" s="3"/>
      <c r="S22920" s="3"/>
    </row>
    <row r="22921" spans="5:19" x14ac:dyDescent="0.3">
      <c r="E22921"/>
      <c r="F22921"/>
      <c r="G22921" s="3"/>
      <c r="H22921" s="3"/>
      <c r="I22921" s="3"/>
      <c r="J22921" s="3"/>
      <c r="K22921" s="3"/>
      <c r="L22921" s="3"/>
      <c r="M22921" s="3"/>
      <c r="N22921" s="3"/>
      <c r="O22921" s="3"/>
      <c r="P22921" s="3"/>
      <c r="Q22921" s="3"/>
      <c r="R22921" s="3"/>
      <c r="S22921" s="3"/>
    </row>
    <row r="22922" spans="5:19" x14ac:dyDescent="0.3">
      <c r="E22922"/>
      <c r="F22922"/>
      <c r="G22922" s="3"/>
      <c r="H22922" s="3"/>
      <c r="I22922" s="3"/>
      <c r="J22922" s="3"/>
      <c r="K22922" s="3"/>
      <c r="L22922" s="3"/>
      <c r="M22922" s="3"/>
      <c r="N22922" s="3"/>
      <c r="O22922" s="3"/>
      <c r="P22922" s="3"/>
      <c r="Q22922" s="3"/>
      <c r="R22922" s="3"/>
      <c r="S22922" s="3"/>
    </row>
    <row r="22923" spans="5:19" x14ac:dyDescent="0.3">
      <c r="E22923"/>
      <c r="F22923"/>
      <c r="G22923" s="3"/>
      <c r="H22923" s="3"/>
      <c r="I22923" s="3"/>
      <c r="J22923" s="3"/>
      <c r="K22923" s="3"/>
      <c r="L22923" s="3"/>
      <c r="M22923" s="3"/>
      <c r="N22923" s="3"/>
      <c r="O22923" s="3"/>
      <c r="P22923" s="3"/>
      <c r="Q22923" s="3"/>
      <c r="R22923" s="3"/>
      <c r="S22923" s="3"/>
    </row>
    <row r="22924" spans="5:19" x14ac:dyDescent="0.3">
      <c r="E22924"/>
      <c r="F22924"/>
      <c r="G22924" s="3"/>
      <c r="H22924" s="3"/>
      <c r="I22924" s="3"/>
      <c r="J22924" s="3"/>
      <c r="K22924" s="3"/>
      <c r="L22924" s="3"/>
      <c r="M22924" s="3"/>
      <c r="N22924" s="3"/>
      <c r="O22924" s="3"/>
      <c r="P22924" s="3"/>
      <c r="Q22924" s="3"/>
      <c r="R22924" s="3"/>
      <c r="S22924" s="3"/>
    </row>
    <row r="22925" spans="5:19" x14ac:dyDescent="0.3">
      <c r="E22925"/>
      <c r="F22925"/>
      <c r="G22925" s="3"/>
      <c r="H22925" s="3"/>
      <c r="I22925" s="3"/>
      <c r="J22925" s="3"/>
      <c r="K22925" s="3"/>
      <c r="L22925" s="3"/>
      <c r="M22925" s="3"/>
      <c r="N22925" s="3"/>
      <c r="O22925" s="3"/>
      <c r="P22925" s="3"/>
      <c r="Q22925" s="3"/>
      <c r="R22925" s="3"/>
      <c r="S22925" s="3"/>
    </row>
    <row r="22926" spans="5:19" x14ac:dyDescent="0.3">
      <c r="E22926"/>
      <c r="F22926"/>
      <c r="G22926" s="3"/>
      <c r="H22926" s="3"/>
      <c r="I22926" s="3"/>
      <c r="J22926" s="3"/>
      <c r="K22926" s="3"/>
      <c r="L22926" s="3"/>
      <c r="M22926" s="3"/>
      <c r="N22926" s="3"/>
      <c r="O22926" s="3"/>
      <c r="P22926" s="3"/>
      <c r="Q22926" s="3"/>
      <c r="R22926" s="3"/>
      <c r="S22926" s="3"/>
    </row>
    <row r="22927" spans="5:19" x14ac:dyDescent="0.3">
      <c r="E22927"/>
      <c r="F22927"/>
      <c r="G22927" s="3"/>
      <c r="H22927" s="3"/>
      <c r="I22927" s="3"/>
      <c r="J22927" s="3"/>
      <c r="K22927" s="3"/>
      <c r="L22927" s="3"/>
      <c r="M22927" s="3"/>
      <c r="N22927" s="3"/>
      <c r="O22927" s="3"/>
      <c r="P22927" s="3"/>
      <c r="Q22927" s="3"/>
      <c r="R22927" s="3"/>
      <c r="S22927" s="3"/>
    </row>
    <row r="22928" spans="5:19" x14ac:dyDescent="0.3">
      <c r="E22928"/>
      <c r="F22928"/>
      <c r="G22928" s="3"/>
      <c r="H22928" s="3"/>
      <c r="I22928" s="3"/>
      <c r="J22928" s="3"/>
      <c r="K22928" s="3"/>
      <c r="L22928" s="3"/>
      <c r="M22928" s="3"/>
      <c r="N22928" s="3"/>
      <c r="O22928" s="3"/>
      <c r="P22928" s="3"/>
      <c r="Q22928" s="3"/>
      <c r="R22928" s="3"/>
      <c r="S22928" s="3"/>
    </row>
    <row r="22929" spans="5:19" x14ac:dyDescent="0.3">
      <c r="E22929"/>
      <c r="F22929"/>
      <c r="G22929" s="3"/>
      <c r="H22929" s="3"/>
      <c r="I22929" s="3"/>
      <c r="J22929" s="3"/>
      <c r="K22929" s="3"/>
      <c r="L22929" s="3"/>
      <c r="M22929" s="3"/>
      <c r="N22929" s="3"/>
      <c r="O22929" s="3"/>
      <c r="P22929" s="3"/>
      <c r="Q22929" s="3"/>
      <c r="R22929" s="3"/>
      <c r="S22929" s="3"/>
    </row>
    <row r="22930" spans="5:19" x14ac:dyDescent="0.3">
      <c r="E22930"/>
      <c r="F22930"/>
      <c r="G22930" s="3"/>
      <c r="H22930" s="3"/>
      <c r="I22930" s="3"/>
      <c r="J22930" s="3"/>
      <c r="K22930" s="3"/>
      <c r="L22930" s="3"/>
      <c r="M22930" s="3"/>
      <c r="N22930" s="3"/>
      <c r="O22930" s="3"/>
      <c r="P22930" s="3"/>
      <c r="Q22930" s="3"/>
      <c r="R22930" s="3"/>
      <c r="S22930" s="3"/>
    </row>
    <row r="22931" spans="5:19" x14ac:dyDescent="0.3">
      <c r="E22931"/>
      <c r="F22931"/>
      <c r="G22931" s="3"/>
      <c r="H22931" s="3"/>
      <c r="I22931" s="3"/>
      <c r="J22931" s="3"/>
      <c r="K22931" s="3"/>
      <c r="L22931" s="3"/>
      <c r="M22931" s="3"/>
      <c r="N22931" s="3"/>
      <c r="O22931" s="3"/>
      <c r="P22931" s="3"/>
      <c r="Q22931" s="3"/>
      <c r="R22931" s="3"/>
      <c r="S22931" s="3"/>
    </row>
    <row r="22932" spans="5:19" x14ac:dyDescent="0.3">
      <c r="E22932"/>
      <c r="F22932"/>
      <c r="G22932" s="3"/>
      <c r="H22932" s="3"/>
      <c r="I22932" s="3"/>
      <c r="J22932" s="3"/>
      <c r="K22932" s="3"/>
      <c r="L22932" s="3"/>
      <c r="M22932" s="3"/>
      <c r="N22932" s="3"/>
      <c r="O22932" s="3"/>
      <c r="P22932" s="3"/>
      <c r="Q22932" s="3"/>
      <c r="R22932" s="3"/>
      <c r="S22932" s="3"/>
    </row>
    <row r="22933" spans="5:19" x14ac:dyDescent="0.3">
      <c r="E22933"/>
      <c r="F22933"/>
      <c r="G22933" s="3"/>
      <c r="H22933" s="3"/>
      <c r="I22933" s="3"/>
      <c r="J22933" s="3"/>
      <c r="K22933" s="3"/>
      <c r="L22933" s="3"/>
      <c r="M22933" s="3"/>
      <c r="N22933" s="3"/>
      <c r="O22933" s="3"/>
      <c r="P22933" s="3"/>
      <c r="Q22933" s="3"/>
      <c r="R22933" s="3"/>
      <c r="S22933" s="3"/>
    </row>
    <row r="22934" spans="5:19" x14ac:dyDescent="0.3">
      <c r="E22934"/>
      <c r="F22934"/>
      <c r="G22934" s="3"/>
      <c r="H22934" s="3"/>
      <c r="I22934" s="3"/>
      <c r="J22934" s="3"/>
      <c r="K22934" s="3"/>
      <c r="L22934" s="3"/>
      <c r="M22934" s="3"/>
      <c r="N22934" s="3"/>
      <c r="O22934" s="3"/>
      <c r="P22934" s="3"/>
      <c r="Q22934" s="3"/>
      <c r="R22934" s="3"/>
      <c r="S22934" s="3"/>
    </row>
    <row r="22935" spans="5:19" x14ac:dyDescent="0.3">
      <c r="E22935"/>
      <c r="F22935"/>
      <c r="G22935" s="3"/>
      <c r="H22935" s="3"/>
      <c r="I22935" s="3"/>
      <c r="J22935" s="3"/>
      <c r="K22935" s="3"/>
      <c r="L22935" s="3"/>
      <c r="M22935" s="3"/>
      <c r="N22935" s="3"/>
      <c r="O22935" s="3"/>
      <c r="P22935" s="3"/>
      <c r="Q22935" s="3"/>
      <c r="R22935" s="3"/>
      <c r="S22935" s="3"/>
    </row>
    <row r="22936" spans="5:19" x14ac:dyDescent="0.3">
      <c r="E22936"/>
      <c r="F22936"/>
      <c r="G22936" s="3"/>
      <c r="H22936" s="3"/>
      <c r="I22936" s="3"/>
      <c r="J22936" s="3"/>
      <c r="K22936" s="3"/>
      <c r="L22936" s="3"/>
      <c r="M22936" s="3"/>
      <c r="N22936" s="3"/>
      <c r="O22936" s="3"/>
      <c r="P22936" s="3"/>
      <c r="Q22936" s="3"/>
      <c r="R22936" s="3"/>
      <c r="S22936" s="3"/>
    </row>
    <row r="22937" spans="5:19" x14ac:dyDescent="0.3">
      <c r="E22937"/>
      <c r="F22937"/>
      <c r="G22937" s="3"/>
      <c r="H22937" s="3"/>
      <c r="I22937" s="3"/>
      <c r="J22937" s="3"/>
      <c r="K22937" s="3"/>
      <c r="L22937" s="3"/>
      <c r="M22937" s="3"/>
      <c r="N22937" s="3"/>
      <c r="O22937" s="3"/>
      <c r="P22937" s="3"/>
      <c r="Q22937" s="3"/>
      <c r="R22937" s="3"/>
      <c r="S22937" s="3"/>
    </row>
    <row r="22938" spans="5:19" x14ac:dyDescent="0.3">
      <c r="E22938"/>
      <c r="F22938"/>
      <c r="G22938" s="3"/>
      <c r="H22938" s="3"/>
      <c r="I22938" s="3"/>
      <c r="J22938" s="3"/>
      <c r="K22938" s="3"/>
      <c r="L22938" s="3"/>
      <c r="M22938" s="3"/>
      <c r="N22938" s="3"/>
      <c r="O22938" s="3"/>
      <c r="P22938" s="3"/>
      <c r="Q22938" s="3"/>
      <c r="R22938" s="3"/>
      <c r="S22938" s="3"/>
    </row>
    <row r="22939" spans="5:19" x14ac:dyDescent="0.3">
      <c r="E22939"/>
      <c r="F22939"/>
      <c r="G22939" s="3"/>
      <c r="H22939" s="3"/>
      <c r="I22939" s="3"/>
      <c r="J22939" s="3"/>
      <c r="K22939" s="3"/>
      <c r="L22939" s="3"/>
      <c r="M22939" s="3"/>
      <c r="N22939" s="3"/>
      <c r="O22939" s="3"/>
      <c r="P22939" s="3"/>
      <c r="Q22939" s="3"/>
      <c r="R22939" s="3"/>
      <c r="S22939" s="3"/>
    </row>
    <row r="22940" spans="5:19" x14ac:dyDescent="0.3">
      <c r="E22940"/>
      <c r="F22940"/>
      <c r="G22940" s="3"/>
      <c r="H22940" s="3"/>
      <c r="I22940" s="3"/>
      <c r="J22940" s="3"/>
      <c r="K22940" s="3"/>
      <c r="L22940" s="3"/>
      <c r="M22940" s="3"/>
      <c r="N22940" s="3"/>
      <c r="O22940" s="3"/>
      <c r="P22940" s="3"/>
      <c r="Q22940" s="3"/>
      <c r="R22940" s="3"/>
      <c r="S22940" s="3"/>
    </row>
    <row r="22941" spans="5:19" x14ac:dyDescent="0.3">
      <c r="E22941"/>
      <c r="F22941"/>
      <c r="G22941" s="3"/>
      <c r="H22941" s="3"/>
      <c r="I22941" s="3"/>
      <c r="J22941" s="3"/>
      <c r="K22941" s="3"/>
      <c r="L22941" s="3"/>
      <c r="M22941" s="3"/>
      <c r="N22941" s="3"/>
      <c r="O22941" s="3"/>
      <c r="P22941" s="3"/>
      <c r="Q22941" s="3"/>
      <c r="R22941" s="3"/>
      <c r="S22941" s="3"/>
    </row>
    <row r="22942" spans="5:19" x14ac:dyDescent="0.3">
      <c r="E22942"/>
      <c r="F22942"/>
      <c r="G22942" s="3"/>
      <c r="H22942" s="3"/>
      <c r="I22942" s="3"/>
      <c r="J22942" s="3"/>
      <c r="K22942" s="3"/>
      <c r="L22942" s="3"/>
      <c r="M22942" s="3"/>
      <c r="N22942" s="3"/>
      <c r="O22942" s="3"/>
      <c r="P22942" s="3"/>
      <c r="Q22942" s="3"/>
      <c r="R22942" s="3"/>
      <c r="S22942" s="3"/>
    </row>
    <row r="22943" spans="5:19" x14ac:dyDescent="0.3">
      <c r="E22943"/>
      <c r="F22943"/>
      <c r="G22943" s="3"/>
      <c r="H22943" s="3"/>
      <c r="I22943" s="3"/>
      <c r="J22943" s="3"/>
      <c r="K22943" s="3"/>
      <c r="L22943" s="3"/>
      <c r="M22943" s="3"/>
      <c r="N22943" s="3"/>
      <c r="O22943" s="3"/>
      <c r="P22943" s="3"/>
      <c r="Q22943" s="3"/>
      <c r="R22943" s="3"/>
      <c r="S22943" s="3"/>
    </row>
    <row r="22944" spans="5:19" x14ac:dyDescent="0.3">
      <c r="E22944"/>
      <c r="F22944"/>
      <c r="G22944" s="3"/>
      <c r="H22944" s="3"/>
      <c r="I22944" s="3"/>
      <c r="J22944" s="3"/>
      <c r="K22944" s="3"/>
      <c r="L22944" s="3"/>
      <c r="M22944" s="3"/>
      <c r="N22944" s="3"/>
      <c r="O22944" s="3"/>
      <c r="P22944" s="3"/>
      <c r="Q22944" s="3"/>
      <c r="R22944" s="3"/>
      <c r="S22944" s="3"/>
    </row>
    <row r="22945" spans="5:19" x14ac:dyDescent="0.3">
      <c r="E22945"/>
      <c r="F22945"/>
      <c r="G22945" s="3"/>
      <c r="H22945" s="3"/>
      <c r="I22945" s="3"/>
      <c r="J22945" s="3"/>
      <c r="K22945" s="3"/>
      <c r="L22945" s="3"/>
      <c r="M22945" s="3"/>
      <c r="N22945" s="3"/>
      <c r="O22945" s="3"/>
      <c r="P22945" s="3"/>
      <c r="Q22945" s="3"/>
      <c r="R22945" s="3"/>
      <c r="S22945" s="3"/>
    </row>
    <row r="22946" spans="5:19" x14ac:dyDescent="0.3">
      <c r="E22946"/>
      <c r="F22946"/>
      <c r="G22946" s="3"/>
      <c r="H22946" s="3"/>
      <c r="I22946" s="3"/>
      <c r="J22946" s="3"/>
      <c r="K22946" s="3"/>
      <c r="L22946" s="3"/>
      <c r="M22946" s="3"/>
      <c r="N22946" s="3"/>
      <c r="O22946" s="3"/>
      <c r="P22946" s="3"/>
      <c r="Q22946" s="3"/>
      <c r="R22946" s="3"/>
      <c r="S22946" s="3"/>
    </row>
    <row r="22947" spans="5:19" x14ac:dyDescent="0.3">
      <c r="E22947"/>
      <c r="F22947"/>
      <c r="G22947" s="3"/>
      <c r="H22947" s="3"/>
      <c r="I22947" s="3"/>
      <c r="J22947" s="3"/>
      <c r="K22947" s="3"/>
      <c r="L22947" s="3"/>
      <c r="M22947" s="3"/>
      <c r="N22947" s="3"/>
      <c r="O22947" s="3"/>
      <c r="P22947" s="3"/>
      <c r="Q22947" s="3"/>
      <c r="R22947" s="3"/>
      <c r="S22947" s="3"/>
    </row>
    <row r="22948" spans="5:19" x14ac:dyDescent="0.3">
      <c r="E22948"/>
      <c r="F22948"/>
      <c r="G22948" s="3"/>
      <c r="H22948" s="3"/>
      <c r="I22948" s="3"/>
      <c r="J22948" s="3"/>
      <c r="K22948" s="3"/>
      <c r="L22948" s="3"/>
      <c r="M22948" s="3"/>
      <c r="N22948" s="3"/>
      <c r="O22948" s="3"/>
      <c r="P22948" s="3"/>
      <c r="Q22948" s="3"/>
      <c r="R22948" s="3"/>
      <c r="S22948" s="3"/>
    </row>
    <row r="22949" spans="5:19" x14ac:dyDescent="0.3">
      <c r="E22949"/>
      <c r="F22949"/>
      <c r="G22949" s="3"/>
      <c r="H22949" s="3"/>
      <c r="I22949" s="3"/>
      <c r="J22949" s="3"/>
      <c r="K22949" s="3"/>
      <c r="L22949" s="3"/>
      <c r="M22949" s="3"/>
      <c r="N22949" s="3"/>
      <c r="O22949" s="3"/>
      <c r="P22949" s="3"/>
      <c r="Q22949" s="3"/>
      <c r="R22949" s="3"/>
      <c r="S22949" s="3"/>
    </row>
    <row r="22950" spans="5:19" x14ac:dyDescent="0.3">
      <c r="E22950"/>
      <c r="F22950"/>
      <c r="G22950" s="3"/>
      <c r="H22950" s="3"/>
      <c r="I22950" s="3"/>
      <c r="J22950" s="3"/>
      <c r="K22950" s="3"/>
      <c r="L22950" s="3"/>
      <c r="M22950" s="3"/>
      <c r="N22950" s="3"/>
      <c r="O22950" s="3"/>
      <c r="P22950" s="3"/>
      <c r="Q22950" s="3"/>
      <c r="R22950" s="3"/>
      <c r="S22950" s="3"/>
    </row>
    <row r="22951" spans="5:19" x14ac:dyDescent="0.3">
      <c r="E22951"/>
      <c r="F22951"/>
      <c r="G22951" s="3"/>
      <c r="H22951" s="3"/>
      <c r="I22951" s="3"/>
      <c r="J22951" s="3"/>
      <c r="K22951" s="3"/>
      <c r="L22951" s="3"/>
      <c r="M22951" s="3"/>
      <c r="N22951" s="3"/>
      <c r="O22951" s="3"/>
      <c r="P22951" s="3"/>
      <c r="Q22951" s="3"/>
      <c r="R22951" s="3"/>
      <c r="S22951" s="3"/>
    </row>
    <row r="22952" spans="5:19" x14ac:dyDescent="0.3">
      <c r="E22952"/>
      <c r="F22952"/>
      <c r="G22952" s="3"/>
      <c r="H22952" s="3"/>
      <c r="I22952" s="3"/>
      <c r="J22952" s="3"/>
      <c r="K22952" s="3"/>
      <c r="L22952" s="3"/>
      <c r="M22952" s="3"/>
      <c r="N22952" s="3"/>
      <c r="O22952" s="3"/>
      <c r="P22952" s="3"/>
      <c r="Q22952" s="3"/>
      <c r="R22952" s="3"/>
      <c r="S22952" s="3"/>
    </row>
    <row r="22953" spans="5:19" x14ac:dyDescent="0.3">
      <c r="E22953"/>
      <c r="F22953"/>
      <c r="G22953" s="3"/>
      <c r="H22953" s="3"/>
      <c r="I22953" s="3"/>
      <c r="J22953" s="3"/>
      <c r="K22953" s="3"/>
      <c r="L22953" s="3"/>
      <c r="M22953" s="3"/>
      <c r="N22953" s="3"/>
      <c r="O22953" s="3"/>
      <c r="P22953" s="3"/>
      <c r="Q22953" s="3"/>
      <c r="R22953" s="3"/>
      <c r="S22953" s="3"/>
    </row>
    <row r="22954" spans="5:19" x14ac:dyDescent="0.3">
      <c r="E22954"/>
      <c r="F22954"/>
      <c r="G22954" s="3"/>
      <c r="H22954" s="3"/>
      <c r="I22954" s="3"/>
      <c r="J22954" s="3"/>
      <c r="K22954" s="3"/>
      <c r="L22954" s="3"/>
      <c r="M22954" s="3"/>
      <c r="N22954" s="3"/>
      <c r="O22954" s="3"/>
      <c r="P22954" s="3"/>
      <c r="Q22954" s="3"/>
      <c r="R22954" s="3"/>
      <c r="S22954" s="3"/>
    </row>
    <row r="22955" spans="5:19" x14ac:dyDescent="0.3">
      <c r="E22955"/>
      <c r="F22955"/>
      <c r="G22955" s="3"/>
      <c r="H22955" s="3"/>
      <c r="I22955" s="3"/>
      <c r="J22955" s="3"/>
      <c r="K22955" s="3"/>
      <c r="L22955" s="3"/>
      <c r="M22955" s="3"/>
      <c r="N22955" s="3"/>
      <c r="O22955" s="3"/>
      <c r="P22955" s="3"/>
      <c r="Q22955" s="3"/>
      <c r="R22955" s="3"/>
      <c r="S22955" s="3"/>
    </row>
    <row r="22956" spans="5:19" x14ac:dyDescent="0.3">
      <c r="E22956"/>
      <c r="F22956"/>
      <c r="G22956" s="3"/>
      <c r="H22956" s="3"/>
      <c r="I22956" s="3"/>
      <c r="J22956" s="3"/>
      <c r="K22956" s="3"/>
      <c r="L22956" s="3"/>
      <c r="M22956" s="3"/>
      <c r="N22956" s="3"/>
      <c r="O22956" s="3"/>
      <c r="P22956" s="3"/>
      <c r="Q22956" s="3"/>
      <c r="R22956" s="3"/>
      <c r="S22956" s="3"/>
    </row>
    <row r="22957" spans="5:19" x14ac:dyDescent="0.3">
      <c r="E22957"/>
      <c r="F22957"/>
      <c r="G22957" s="3"/>
      <c r="H22957" s="3"/>
      <c r="I22957" s="3"/>
      <c r="J22957" s="3"/>
      <c r="K22957" s="3"/>
      <c r="L22957" s="3"/>
      <c r="M22957" s="3"/>
      <c r="N22957" s="3"/>
      <c r="O22957" s="3"/>
      <c r="P22957" s="3"/>
      <c r="Q22957" s="3"/>
      <c r="R22957" s="3"/>
      <c r="S22957" s="3"/>
    </row>
    <row r="22958" spans="5:19" x14ac:dyDescent="0.3">
      <c r="E22958"/>
      <c r="F22958"/>
      <c r="G22958" s="3"/>
      <c r="H22958" s="3"/>
      <c r="I22958" s="3"/>
      <c r="J22958" s="3"/>
      <c r="K22958" s="3"/>
      <c r="L22958" s="3"/>
      <c r="M22958" s="3"/>
      <c r="N22958" s="3"/>
      <c r="O22958" s="3"/>
      <c r="P22958" s="3"/>
      <c r="Q22958" s="3"/>
      <c r="R22958" s="3"/>
      <c r="S22958" s="3"/>
    </row>
    <row r="22959" spans="5:19" x14ac:dyDescent="0.3">
      <c r="E22959"/>
      <c r="F22959"/>
      <c r="G22959" s="3"/>
      <c r="H22959" s="3"/>
      <c r="I22959" s="3"/>
      <c r="J22959" s="3"/>
      <c r="K22959" s="3"/>
      <c r="L22959" s="3"/>
      <c r="M22959" s="3"/>
      <c r="N22959" s="3"/>
      <c r="O22959" s="3"/>
      <c r="P22959" s="3"/>
      <c r="Q22959" s="3"/>
      <c r="R22959" s="3"/>
      <c r="S22959" s="3"/>
    </row>
    <row r="22960" spans="5:19" x14ac:dyDescent="0.3">
      <c r="E22960"/>
      <c r="F22960"/>
      <c r="G22960" s="3"/>
      <c r="H22960" s="3"/>
      <c r="I22960" s="3"/>
      <c r="J22960" s="3"/>
      <c r="K22960" s="3"/>
      <c r="L22960" s="3"/>
      <c r="M22960" s="3"/>
      <c r="N22960" s="3"/>
      <c r="O22960" s="3"/>
      <c r="P22960" s="3"/>
      <c r="Q22960" s="3"/>
      <c r="R22960" s="3"/>
      <c r="S22960" s="3"/>
    </row>
    <row r="22961" spans="5:19" x14ac:dyDescent="0.3">
      <c r="E22961"/>
      <c r="F22961"/>
      <c r="G22961" s="3"/>
      <c r="H22961" s="3"/>
      <c r="I22961" s="3"/>
      <c r="J22961" s="3"/>
      <c r="K22961" s="3"/>
      <c r="L22961" s="3"/>
      <c r="M22961" s="3"/>
      <c r="N22961" s="3"/>
      <c r="O22961" s="3"/>
      <c r="P22961" s="3"/>
      <c r="Q22961" s="3"/>
      <c r="R22961" s="3"/>
      <c r="S22961" s="3"/>
    </row>
    <row r="22962" spans="5:19" x14ac:dyDescent="0.3">
      <c r="E22962"/>
      <c r="F22962"/>
      <c r="G22962" s="3"/>
      <c r="H22962" s="3"/>
      <c r="I22962" s="3"/>
      <c r="J22962" s="3"/>
      <c r="K22962" s="3"/>
      <c r="L22962" s="3"/>
      <c r="M22962" s="3"/>
      <c r="N22962" s="3"/>
      <c r="O22962" s="3"/>
      <c r="P22962" s="3"/>
      <c r="Q22962" s="3"/>
      <c r="R22962" s="3"/>
      <c r="S22962" s="3"/>
    </row>
    <row r="22963" spans="5:19" x14ac:dyDescent="0.3">
      <c r="E22963"/>
      <c r="F22963"/>
      <c r="G22963" s="3"/>
      <c r="H22963" s="3"/>
      <c r="I22963" s="3"/>
      <c r="J22963" s="3"/>
      <c r="K22963" s="3"/>
      <c r="L22963" s="3"/>
      <c r="M22963" s="3"/>
      <c r="N22963" s="3"/>
      <c r="O22963" s="3"/>
      <c r="P22963" s="3"/>
      <c r="Q22963" s="3"/>
      <c r="R22963" s="3"/>
      <c r="S22963" s="3"/>
    </row>
    <row r="22964" spans="5:19" x14ac:dyDescent="0.3">
      <c r="E22964"/>
      <c r="F22964"/>
      <c r="G22964" s="3"/>
      <c r="H22964" s="3"/>
      <c r="I22964" s="3"/>
      <c r="J22964" s="3"/>
      <c r="K22964" s="3"/>
      <c r="L22964" s="3"/>
      <c r="M22964" s="3"/>
      <c r="N22964" s="3"/>
      <c r="O22964" s="3"/>
      <c r="P22964" s="3"/>
      <c r="Q22964" s="3"/>
      <c r="R22964" s="3"/>
      <c r="S22964" s="3"/>
    </row>
    <row r="22965" spans="5:19" x14ac:dyDescent="0.3">
      <c r="E22965"/>
      <c r="F22965"/>
      <c r="G22965" s="3"/>
      <c r="H22965" s="3"/>
      <c r="I22965" s="3"/>
      <c r="J22965" s="3"/>
      <c r="K22965" s="3"/>
      <c r="L22965" s="3"/>
      <c r="M22965" s="3"/>
      <c r="N22965" s="3"/>
      <c r="O22965" s="3"/>
      <c r="P22965" s="3"/>
      <c r="Q22965" s="3"/>
      <c r="R22965" s="3"/>
      <c r="S22965" s="3"/>
    </row>
    <row r="22966" spans="5:19" x14ac:dyDescent="0.3">
      <c r="E22966"/>
      <c r="F22966"/>
      <c r="G22966" s="3"/>
      <c r="H22966" s="3"/>
      <c r="I22966" s="3"/>
      <c r="J22966" s="3"/>
      <c r="K22966" s="3"/>
      <c r="L22966" s="3"/>
      <c r="M22966" s="3"/>
      <c r="N22966" s="3"/>
      <c r="O22966" s="3"/>
      <c r="P22966" s="3"/>
      <c r="Q22966" s="3"/>
      <c r="R22966" s="3"/>
      <c r="S22966" s="3"/>
    </row>
    <row r="22967" spans="5:19" x14ac:dyDescent="0.3">
      <c r="E22967"/>
      <c r="F22967"/>
      <c r="G22967" s="3"/>
      <c r="H22967" s="3"/>
      <c r="I22967" s="3"/>
      <c r="J22967" s="3"/>
      <c r="K22967" s="3"/>
      <c r="L22967" s="3"/>
      <c r="M22967" s="3"/>
      <c r="N22967" s="3"/>
      <c r="O22967" s="3"/>
      <c r="P22967" s="3"/>
      <c r="Q22967" s="3"/>
      <c r="R22967" s="3"/>
      <c r="S22967" s="3"/>
    </row>
    <row r="22968" spans="5:19" x14ac:dyDescent="0.3">
      <c r="E22968"/>
      <c r="F22968"/>
      <c r="G22968" s="3"/>
      <c r="H22968" s="3"/>
      <c r="I22968" s="3"/>
      <c r="J22968" s="3"/>
      <c r="K22968" s="3"/>
      <c r="L22968" s="3"/>
      <c r="M22968" s="3"/>
      <c r="N22968" s="3"/>
      <c r="O22968" s="3"/>
      <c r="P22968" s="3"/>
      <c r="Q22968" s="3"/>
      <c r="R22968" s="3"/>
      <c r="S22968" s="3"/>
    </row>
    <row r="22969" spans="5:19" x14ac:dyDescent="0.3">
      <c r="E22969"/>
      <c r="F22969"/>
      <c r="G22969" s="3"/>
      <c r="H22969" s="3"/>
      <c r="I22969" s="3"/>
      <c r="J22969" s="3"/>
      <c r="K22969" s="3"/>
      <c r="L22969" s="3"/>
      <c r="M22969" s="3"/>
      <c r="N22969" s="3"/>
      <c r="O22969" s="3"/>
      <c r="P22969" s="3"/>
      <c r="Q22969" s="3"/>
      <c r="R22969" s="3"/>
      <c r="S22969" s="3"/>
    </row>
    <row r="22970" spans="5:19" x14ac:dyDescent="0.3">
      <c r="E22970"/>
      <c r="F22970"/>
      <c r="G22970" s="3"/>
      <c r="H22970" s="3"/>
      <c r="I22970" s="3"/>
      <c r="J22970" s="3"/>
      <c r="K22970" s="3"/>
      <c r="L22970" s="3"/>
      <c r="M22970" s="3"/>
      <c r="N22970" s="3"/>
      <c r="O22970" s="3"/>
      <c r="P22970" s="3"/>
      <c r="Q22970" s="3"/>
      <c r="R22970" s="3"/>
      <c r="S22970" s="3"/>
    </row>
    <row r="22971" spans="5:19" x14ac:dyDescent="0.3">
      <c r="E22971"/>
      <c r="F22971"/>
      <c r="G22971" s="3"/>
      <c r="H22971" s="3"/>
      <c r="I22971" s="3"/>
      <c r="J22971" s="3"/>
      <c r="K22971" s="3"/>
      <c r="L22971" s="3"/>
      <c r="M22971" s="3"/>
      <c r="N22971" s="3"/>
      <c r="O22971" s="3"/>
      <c r="P22971" s="3"/>
      <c r="Q22971" s="3"/>
      <c r="R22971" s="3"/>
      <c r="S22971" s="3"/>
    </row>
    <row r="22972" spans="5:19" x14ac:dyDescent="0.3">
      <c r="E22972"/>
      <c r="F22972"/>
      <c r="G22972" s="3"/>
      <c r="H22972" s="3"/>
      <c r="I22972" s="3"/>
      <c r="J22972" s="3"/>
      <c r="K22972" s="3"/>
      <c r="L22972" s="3"/>
      <c r="M22972" s="3"/>
      <c r="N22972" s="3"/>
      <c r="O22972" s="3"/>
      <c r="P22972" s="3"/>
      <c r="Q22972" s="3"/>
      <c r="R22972" s="3"/>
      <c r="S22972" s="3"/>
    </row>
    <row r="22973" spans="5:19" x14ac:dyDescent="0.3">
      <c r="E22973"/>
      <c r="F22973"/>
      <c r="G22973" s="3"/>
      <c r="H22973" s="3"/>
      <c r="I22973" s="3"/>
      <c r="J22973" s="3"/>
      <c r="K22973" s="3"/>
      <c r="L22973" s="3"/>
      <c r="M22973" s="3"/>
      <c r="N22973" s="3"/>
      <c r="O22973" s="3"/>
      <c r="P22973" s="3"/>
      <c r="Q22973" s="3"/>
      <c r="R22973" s="3"/>
      <c r="S22973" s="3"/>
    </row>
    <row r="22974" spans="5:19" x14ac:dyDescent="0.3">
      <c r="E22974"/>
      <c r="F22974"/>
      <c r="G22974" s="3"/>
      <c r="H22974" s="3"/>
      <c r="I22974" s="3"/>
      <c r="J22974" s="3"/>
      <c r="K22974" s="3"/>
      <c r="L22974" s="3"/>
      <c r="M22974" s="3"/>
      <c r="N22974" s="3"/>
      <c r="O22974" s="3"/>
      <c r="P22974" s="3"/>
      <c r="Q22974" s="3"/>
      <c r="R22974" s="3"/>
      <c r="S22974" s="3"/>
    </row>
    <row r="22975" spans="5:19" x14ac:dyDescent="0.3">
      <c r="E22975"/>
      <c r="F22975"/>
      <c r="G22975" s="3"/>
      <c r="H22975" s="3"/>
      <c r="I22975" s="3"/>
      <c r="J22975" s="3"/>
      <c r="K22975" s="3"/>
      <c r="L22975" s="3"/>
      <c r="M22975" s="3"/>
      <c r="N22975" s="3"/>
      <c r="O22975" s="3"/>
      <c r="P22975" s="3"/>
      <c r="Q22975" s="3"/>
      <c r="R22975" s="3"/>
      <c r="S22975" s="3"/>
    </row>
    <row r="22976" spans="5:19" x14ac:dyDescent="0.3">
      <c r="E22976"/>
      <c r="F22976"/>
      <c r="G22976" s="3"/>
      <c r="H22976" s="3"/>
      <c r="I22976" s="3"/>
      <c r="J22976" s="3"/>
      <c r="K22976" s="3"/>
      <c r="L22976" s="3"/>
      <c r="M22976" s="3"/>
      <c r="N22976" s="3"/>
      <c r="O22976" s="3"/>
      <c r="P22976" s="3"/>
      <c r="Q22976" s="3"/>
      <c r="R22976" s="3"/>
      <c r="S22976" s="3"/>
    </row>
    <row r="22977" spans="5:19" x14ac:dyDescent="0.3">
      <c r="E22977"/>
      <c r="F22977"/>
      <c r="G22977" s="3"/>
      <c r="H22977" s="3"/>
      <c r="I22977" s="3"/>
      <c r="J22977" s="3"/>
      <c r="K22977" s="3"/>
      <c r="L22977" s="3"/>
      <c r="M22977" s="3"/>
      <c r="N22977" s="3"/>
      <c r="O22977" s="3"/>
      <c r="P22977" s="3"/>
      <c r="Q22977" s="3"/>
      <c r="R22977" s="3"/>
      <c r="S22977" s="3"/>
    </row>
    <row r="22978" spans="5:19" x14ac:dyDescent="0.3">
      <c r="E22978"/>
      <c r="F22978"/>
      <c r="G22978" s="3"/>
      <c r="H22978" s="3"/>
      <c r="I22978" s="3"/>
      <c r="J22978" s="3"/>
      <c r="K22978" s="3"/>
      <c r="L22978" s="3"/>
      <c r="M22978" s="3"/>
      <c r="N22978" s="3"/>
      <c r="O22978" s="3"/>
      <c r="P22978" s="3"/>
      <c r="Q22978" s="3"/>
      <c r="R22978" s="3"/>
      <c r="S22978" s="3"/>
    </row>
    <row r="22979" spans="5:19" x14ac:dyDescent="0.3">
      <c r="E22979"/>
      <c r="F22979"/>
      <c r="G22979" s="3"/>
      <c r="H22979" s="3"/>
      <c r="I22979" s="3"/>
      <c r="J22979" s="3"/>
      <c r="K22979" s="3"/>
      <c r="L22979" s="3"/>
      <c r="M22979" s="3"/>
      <c r="N22979" s="3"/>
      <c r="O22979" s="3"/>
      <c r="P22979" s="3"/>
      <c r="Q22979" s="3"/>
      <c r="R22979" s="3"/>
      <c r="S22979" s="3"/>
    </row>
    <row r="22980" spans="5:19" x14ac:dyDescent="0.3">
      <c r="E22980"/>
      <c r="F22980"/>
      <c r="G22980" s="3"/>
      <c r="H22980" s="3"/>
      <c r="I22980" s="3"/>
      <c r="J22980" s="3"/>
      <c r="K22980" s="3"/>
      <c r="L22980" s="3"/>
      <c r="M22980" s="3"/>
      <c r="N22980" s="3"/>
      <c r="O22980" s="3"/>
      <c r="P22980" s="3"/>
      <c r="Q22980" s="3"/>
      <c r="R22980" s="3"/>
      <c r="S22980" s="3"/>
    </row>
    <row r="22981" spans="5:19" x14ac:dyDescent="0.3">
      <c r="E22981"/>
      <c r="F22981"/>
      <c r="G22981" s="3"/>
      <c r="H22981" s="3"/>
      <c r="I22981" s="3"/>
      <c r="J22981" s="3"/>
      <c r="K22981" s="3"/>
      <c r="L22981" s="3"/>
      <c r="M22981" s="3"/>
      <c r="N22981" s="3"/>
      <c r="O22981" s="3"/>
      <c r="P22981" s="3"/>
      <c r="Q22981" s="3"/>
      <c r="R22981" s="3"/>
      <c r="S22981" s="3"/>
    </row>
    <row r="22982" spans="5:19" x14ac:dyDescent="0.3">
      <c r="E22982"/>
      <c r="F22982"/>
      <c r="G22982" s="3"/>
      <c r="H22982" s="3"/>
      <c r="I22982" s="3"/>
      <c r="J22982" s="3"/>
      <c r="K22982" s="3"/>
      <c r="L22982" s="3"/>
      <c r="M22982" s="3"/>
      <c r="N22982" s="3"/>
      <c r="O22982" s="3"/>
      <c r="P22982" s="3"/>
      <c r="Q22982" s="3"/>
      <c r="R22982" s="3"/>
      <c r="S22982" s="3"/>
    </row>
    <row r="22983" spans="5:19" x14ac:dyDescent="0.3">
      <c r="E22983"/>
      <c r="F22983"/>
      <c r="G22983" s="3"/>
      <c r="H22983" s="3"/>
      <c r="I22983" s="3"/>
      <c r="J22983" s="3"/>
      <c r="K22983" s="3"/>
      <c r="L22983" s="3"/>
      <c r="M22983" s="3"/>
      <c r="N22983" s="3"/>
      <c r="O22983" s="3"/>
      <c r="P22983" s="3"/>
      <c r="Q22983" s="3"/>
      <c r="R22983" s="3"/>
      <c r="S22983" s="3"/>
    </row>
    <row r="22984" spans="5:19" x14ac:dyDescent="0.3">
      <c r="E22984"/>
      <c r="F22984"/>
      <c r="G22984" s="3"/>
      <c r="H22984" s="3"/>
      <c r="I22984" s="3"/>
      <c r="J22984" s="3"/>
      <c r="K22984" s="3"/>
      <c r="L22984" s="3"/>
      <c r="M22984" s="3"/>
      <c r="N22984" s="3"/>
      <c r="O22984" s="3"/>
      <c r="P22984" s="3"/>
      <c r="Q22984" s="3"/>
      <c r="R22984" s="3"/>
      <c r="S22984" s="3"/>
    </row>
    <row r="22985" spans="5:19" x14ac:dyDescent="0.3">
      <c r="E22985"/>
      <c r="F22985"/>
      <c r="G22985" s="3"/>
      <c r="H22985" s="3"/>
      <c r="I22985" s="3"/>
      <c r="J22985" s="3"/>
      <c r="K22985" s="3"/>
      <c r="L22985" s="3"/>
      <c r="M22985" s="3"/>
      <c r="N22985" s="3"/>
      <c r="O22985" s="3"/>
      <c r="P22985" s="3"/>
      <c r="Q22985" s="3"/>
      <c r="R22985" s="3"/>
      <c r="S22985" s="3"/>
    </row>
    <row r="22986" spans="5:19" x14ac:dyDescent="0.3">
      <c r="E22986"/>
      <c r="F22986"/>
      <c r="G22986" s="3"/>
      <c r="H22986" s="3"/>
      <c r="I22986" s="3"/>
      <c r="J22986" s="3"/>
      <c r="K22986" s="3"/>
      <c r="L22986" s="3"/>
      <c r="M22986" s="3"/>
      <c r="N22986" s="3"/>
      <c r="O22986" s="3"/>
      <c r="P22986" s="3"/>
      <c r="Q22986" s="3"/>
      <c r="R22986" s="3"/>
      <c r="S22986" s="3"/>
    </row>
    <row r="22987" spans="5:19" x14ac:dyDescent="0.3">
      <c r="E22987"/>
      <c r="F22987"/>
      <c r="G22987" s="3"/>
      <c r="H22987" s="3"/>
      <c r="I22987" s="3"/>
      <c r="J22987" s="3"/>
      <c r="K22987" s="3"/>
      <c r="L22987" s="3"/>
      <c r="M22987" s="3"/>
      <c r="N22987" s="3"/>
      <c r="O22987" s="3"/>
      <c r="P22987" s="3"/>
      <c r="Q22987" s="3"/>
      <c r="R22987" s="3"/>
      <c r="S22987" s="3"/>
    </row>
    <row r="22988" spans="5:19" x14ac:dyDescent="0.3">
      <c r="E22988"/>
      <c r="F22988"/>
      <c r="G22988" s="3"/>
      <c r="H22988" s="3"/>
      <c r="I22988" s="3"/>
      <c r="J22988" s="3"/>
      <c r="K22988" s="3"/>
      <c r="L22988" s="3"/>
      <c r="M22988" s="3"/>
      <c r="N22988" s="3"/>
      <c r="O22988" s="3"/>
      <c r="P22988" s="3"/>
      <c r="Q22988" s="3"/>
      <c r="R22988" s="3"/>
      <c r="S22988" s="3"/>
    </row>
    <row r="22989" spans="5:19" x14ac:dyDescent="0.3">
      <c r="E22989"/>
      <c r="F22989"/>
      <c r="G22989" s="3"/>
      <c r="H22989" s="3"/>
      <c r="I22989" s="3"/>
      <c r="J22989" s="3"/>
      <c r="K22989" s="3"/>
      <c r="L22989" s="3"/>
      <c r="M22989" s="3"/>
      <c r="N22989" s="3"/>
      <c r="O22989" s="3"/>
      <c r="P22989" s="3"/>
      <c r="Q22989" s="3"/>
      <c r="R22989" s="3"/>
      <c r="S22989" s="3"/>
    </row>
    <row r="22990" spans="5:19" x14ac:dyDescent="0.3">
      <c r="E22990"/>
      <c r="F22990"/>
      <c r="G22990" s="3"/>
      <c r="H22990" s="3"/>
      <c r="I22990" s="3"/>
      <c r="J22990" s="3"/>
      <c r="K22990" s="3"/>
      <c r="L22990" s="3"/>
      <c r="M22990" s="3"/>
      <c r="N22990" s="3"/>
      <c r="O22990" s="3"/>
      <c r="P22990" s="3"/>
      <c r="Q22990" s="3"/>
      <c r="R22990" s="3"/>
      <c r="S22990" s="3"/>
    </row>
    <row r="22991" spans="5:19" x14ac:dyDescent="0.3">
      <c r="E22991"/>
      <c r="F22991"/>
      <c r="G22991" s="3"/>
      <c r="H22991" s="3"/>
      <c r="I22991" s="3"/>
      <c r="J22991" s="3"/>
      <c r="K22991" s="3"/>
      <c r="L22991" s="3"/>
      <c r="M22991" s="3"/>
      <c r="N22991" s="3"/>
      <c r="O22991" s="3"/>
      <c r="P22991" s="3"/>
      <c r="Q22991" s="3"/>
      <c r="R22991" s="3"/>
      <c r="S22991" s="3"/>
    </row>
    <row r="22992" spans="5:19" x14ac:dyDescent="0.3">
      <c r="E22992"/>
      <c r="F22992"/>
      <c r="G22992" s="3"/>
      <c r="H22992" s="3"/>
      <c r="I22992" s="3"/>
      <c r="J22992" s="3"/>
      <c r="K22992" s="3"/>
      <c r="L22992" s="3"/>
      <c r="M22992" s="3"/>
      <c r="N22992" s="3"/>
      <c r="O22992" s="3"/>
      <c r="P22992" s="3"/>
      <c r="Q22992" s="3"/>
      <c r="R22992" s="3"/>
      <c r="S22992" s="3"/>
    </row>
    <row r="22993" spans="5:19" x14ac:dyDescent="0.3">
      <c r="E22993"/>
      <c r="F22993"/>
      <c r="G22993" s="3"/>
      <c r="H22993" s="3"/>
      <c r="I22993" s="3"/>
      <c r="J22993" s="3"/>
      <c r="K22993" s="3"/>
      <c r="L22993" s="3"/>
      <c r="M22993" s="3"/>
      <c r="N22993" s="3"/>
      <c r="O22993" s="3"/>
      <c r="P22993" s="3"/>
      <c r="Q22993" s="3"/>
      <c r="R22993" s="3"/>
      <c r="S22993" s="3"/>
    </row>
    <row r="22994" spans="5:19" x14ac:dyDescent="0.3">
      <c r="E22994"/>
      <c r="F22994"/>
      <c r="G22994" s="3"/>
      <c r="H22994" s="3"/>
      <c r="I22994" s="3"/>
      <c r="J22994" s="3"/>
      <c r="K22994" s="3"/>
      <c r="L22994" s="3"/>
      <c r="M22994" s="3"/>
      <c r="N22994" s="3"/>
      <c r="O22994" s="3"/>
      <c r="P22994" s="3"/>
      <c r="Q22994" s="3"/>
      <c r="R22994" s="3"/>
      <c r="S22994" s="3"/>
    </row>
    <row r="22995" spans="5:19" x14ac:dyDescent="0.3">
      <c r="E22995"/>
      <c r="F22995"/>
      <c r="G22995" s="3"/>
      <c r="H22995" s="3"/>
      <c r="I22995" s="3"/>
      <c r="J22995" s="3"/>
      <c r="K22995" s="3"/>
      <c r="L22995" s="3"/>
      <c r="M22995" s="3"/>
      <c r="N22995" s="3"/>
      <c r="O22995" s="3"/>
      <c r="P22995" s="3"/>
      <c r="Q22995" s="3"/>
      <c r="R22995" s="3"/>
      <c r="S22995" s="3"/>
    </row>
    <row r="22996" spans="5:19" x14ac:dyDescent="0.3">
      <c r="E22996"/>
      <c r="F22996"/>
      <c r="G22996" s="3"/>
      <c r="H22996" s="3"/>
      <c r="I22996" s="3"/>
      <c r="J22996" s="3"/>
      <c r="K22996" s="3"/>
      <c r="L22996" s="3"/>
      <c r="M22996" s="3"/>
      <c r="N22996" s="3"/>
      <c r="O22996" s="3"/>
      <c r="P22996" s="3"/>
      <c r="Q22996" s="3"/>
      <c r="R22996" s="3"/>
      <c r="S22996" s="3"/>
    </row>
    <row r="22997" spans="5:19" x14ac:dyDescent="0.3">
      <c r="E22997"/>
      <c r="F22997"/>
      <c r="G22997" s="3"/>
      <c r="H22997" s="3"/>
      <c r="I22997" s="3"/>
      <c r="J22997" s="3"/>
      <c r="K22997" s="3"/>
      <c r="L22997" s="3"/>
      <c r="M22997" s="3"/>
      <c r="N22997" s="3"/>
      <c r="O22997" s="3"/>
      <c r="P22997" s="3"/>
      <c r="Q22997" s="3"/>
      <c r="R22997" s="3"/>
      <c r="S22997" s="3"/>
    </row>
    <row r="22998" spans="5:19" x14ac:dyDescent="0.3">
      <c r="E22998"/>
      <c r="F22998"/>
      <c r="G22998" s="3"/>
      <c r="H22998" s="3"/>
      <c r="I22998" s="3"/>
      <c r="J22998" s="3"/>
      <c r="K22998" s="3"/>
      <c r="L22998" s="3"/>
      <c r="M22998" s="3"/>
      <c r="N22998" s="3"/>
      <c r="O22998" s="3"/>
      <c r="P22998" s="3"/>
      <c r="Q22998" s="3"/>
      <c r="R22998" s="3"/>
      <c r="S22998" s="3"/>
    </row>
    <row r="22999" spans="5:19" x14ac:dyDescent="0.3">
      <c r="E22999"/>
      <c r="F22999"/>
      <c r="G22999" s="3"/>
      <c r="H22999" s="3"/>
      <c r="I22999" s="3"/>
      <c r="J22999" s="3"/>
      <c r="K22999" s="3"/>
      <c r="L22999" s="3"/>
      <c r="M22999" s="3"/>
      <c r="N22999" s="3"/>
      <c r="O22999" s="3"/>
      <c r="P22999" s="3"/>
      <c r="Q22999" s="3"/>
      <c r="R22999" s="3"/>
      <c r="S22999" s="3"/>
    </row>
    <row r="23000" spans="5:19" x14ac:dyDescent="0.3">
      <c r="E23000"/>
      <c r="F23000"/>
      <c r="G23000" s="3"/>
      <c r="H23000" s="3"/>
      <c r="I23000" s="3"/>
      <c r="J23000" s="3"/>
      <c r="K23000" s="3"/>
      <c r="L23000" s="3"/>
      <c r="M23000" s="3"/>
      <c r="N23000" s="3"/>
      <c r="O23000" s="3"/>
      <c r="P23000" s="3"/>
      <c r="Q23000" s="3"/>
      <c r="R23000" s="3"/>
      <c r="S23000" s="3"/>
    </row>
    <row r="23001" spans="5:19" x14ac:dyDescent="0.3">
      <c r="E23001"/>
      <c r="F23001"/>
      <c r="G23001" s="3"/>
      <c r="H23001" s="3"/>
      <c r="I23001" s="3"/>
      <c r="J23001" s="3"/>
      <c r="K23001" s="3"/>
      <c r="L23001" s="3"/>
      <c r="M23001" s="3"/>
      <c r="N23001" s="3"/>
      <c r="O23001" s="3"/>
      <c r="P23001" s="3"/>
      <c r="Q23001" s="3"/>
      <c r="R23001" s="3"/>
      <c r="S23001" s="3"/>
    </row>
    <row r="23002" spans="5:19" x14ac:dyDescent="0.3">
      <c r="E23002"/>
      <c r="F23002"/>
      <c r="G23002" s="3"/>
      <c r="H23002" s="3"/>
      <c r="I23002" s="3"/>
      <c r="J23002" s="3"/>
      <c r="K23002" s="3"/>
      <c r="L23002" s="3"/>
      <c r="M23002" s="3"/>
      <c r="N23002" s="3"/>
      <c r="O23002" s="3"/>
      <c r="P23002" s="3"/>
      <c r="Q23002" s="3"/>
      <c r="R23002" s="3"/>
      <c r="S23002" s="3"/>
    </row>
    <row r="23003" spans="5:19" x14ac:dyDescent="0.3">
      <c r="E23003"/>
      <c r="F23003"/>
      <c r="G23003" s="3"/>
      <c r="H23003" s="3"/>
      <c r="I23003" s="3"/>
      <c r="J23003" s="3"/>
      <c r="K23003" s="3"/>
      <c r="L23003" s="3"/>
      <c r="M23003" s="3"/>
      <c r="N23003" s="3"/>
      <c r="O23003" s="3"/>
      <c r="P23003" s="3"/>
      <c r="Q23003" s="3"/>
      <c r="R23003" s="3"/>
      <c r="S23003" s="3"/>
    </row>
    <row r="23004" spans="5:19" x14ac:dyDescent="0.3">
      <c r="E23004"/>
      <c r="F23004"/>
      <c r="G23004" s="3"/>
      <c r="H23004" s="3"/>
      <c r="I23004" s="3"/>
      <c r="J23004" s="3"/>
      <c r="K23004" s="3"/>
      <c r="L23004" s="3"/>
      <c r="M23004" s="3"/>
      <c r="N23004" s="3"/>
      <c r="O23004" s="3"/>
      <c r="P23004" s="3"/>
      <c r="Q23004" s="3"/>
      <c r="R23004" s="3"/>
      <c r="S23004" s="3"/>
    </row>
    <row r="23005" spans="5:19" x14ac:dyDescent="0.3">
      <c r="E23005"/>
      <c r="F23005"/>
      <c r="G23005" s="3"/>
      <c r="H23005" s="3"/>
      <c r="I23005" s="3"/>
      <c r="J23005" s="3"/>
      <c r="K23005" s="3"/>
      <c r="L23005" s="3"/>
      <c r="M23005" s="3"/>
      <c r="N23005" s="3"/>
      <c r="O23005" s="3"/>
      <c r="P23005" s="3"/>
      <c r="Q23005" s="3"/>
      <c r="R23005" s="3"/>
      <c r="S23005" s="3"/>
    </row>
    <row r="23006" spans="5:19" x14ac:dyDescent="0.3">
      <c r="E23006"/>
      <c r="F23006"/>
      <c r="G23006" s="3"/>
      <c r="H23006" s="3"/>
      <c r="I23006" s="3"/>
      <c r="J23006" s="3"/>
      <c r="K23006" s="3"/>
      <c r="L23006" s="3"/>
      <c r="M23006" s="3"/>
      <c r="N23006" s="3"/>
      <c r="O23006" s="3"/>
      <c r="P23006" s="3"/>
      <c r="Q23006" s="3"/>
      <c r="R23006" s="3"/>
      <c r="S23006" s="3"/>
    </row>
    <row r="23007" spans="5:19" x14ac:dyDescent="0.3">
      <c r="E23007"/>
      <c r="F23007"/>
      <c r="G23007" s="3"/>
      <c r="H23007" s="3"/>
      <c r="I23007" s="3"/>
      <c r="J23007" s="3"/>
      <c r="K23007" s="3"/>
      <c r="L23007" s="3"/>
      <c r="M23007" s="3"/>
      <c r="N23007" s="3"/>
      <c r="O23007" s="3"/>
      <c r="P23007" s="3"/>
      <c r="Q23007" s="3"/>
      <c r="R23007" s="3"/>
      <c r="S23007" s="3"/>
    </row>
    <row r="23008" spans="5:19" x14ac:dyDescent="0.3">
      <c r="E23008"/>
      <c r="F23008"/>
      <c r="G23008" s="3"/>
      <c r="H23008" s="3"/>
      <c r="I23008" s="3"/>
      <c r="J23008" s="3"/>
      <c r="K23008" s="3"/>
      <c r="L23008" s="3"/>
      <c r="M23008" s="3"/>
      <c r="N23008" s="3"/>
      <c r="O23008" s="3"/>
      <c r="P23008" s="3"/>
      <c r="Q23008" s="3"/>
      <c r="R23008" s="3"/>
      <c r="S23008" s="3"/>
    </row>
    <row r="23009" spans="5:19" x14ac:dyDescent="0.3">
      <c r="E23009"/>
      <c r="F23009"/>
      <c r="G23009" s="3"/>
      <c r="H23009" s="3"/>
      <c r="I23009" s="3"/>
      <c r="J23009" s="3"/>
      <c r="K23009" s="3"/>
      <c r="L23009" s="3"/>
      <c r="M23009" s="3"/>
      <c r="N23009" s="3"/>
      <c r="O23009" s="3"/>
      <c r="P23009" s="3"/>
      <c r="Q23009" s="3"/>
      <c r="R23009" s="3"/>
      <c r="S23009" s="3"/>
    </row>
    <row r="23010" spans="5:19" x14ac:dyDescent="0.3">
      <c r="E23010"/>
      <c r="F23010"/>
      <c r="G23010" s="3"/>
      <c r="H23010" s="3"/>
      <c r="I23010" s="3"/>
      <c r="J23010" s="3"/>
      <c r="K23010" s="3"/>
      <c r="L23010" s="3"/>
      <c r="M23010" s="3"/>
      <c r="N23010" s="3"/>
      <c r="O23010" s="3"/>
      <c r="P23010" s="3"/>
      <c r="Q23010" s="3"/>
      <c r="R23010" s="3"/>
      <c r="S23010" s="3"/>
    </row>
    <row r="23011" spans="5:19" x14ac:dyDescent="0.3">
      <c r="E23011"/>
      <c r="F23011"/>
      <c r="G23011" s="3"/>
      <c r="H23011" s="3"/>
      <c r="I23011" s="3"/>
      <c r="J23011" s="3"/>
      <c r="K23011" s="3"/>
      <c r="L23011" s="3"/>
      <c r="M23011" s="3"/>
      <c r="N23011" s="3"/>
      <c r="O23011" s="3"/>
      <c r="P23011" s="3"/>
      <c r="Q23011" s="3"/>
      <c r="R23011" s="3"/>
      <c r="S23011" s="3"/>
    </row>
    <row r="23012" spans="5:19" x14ac:dyDescent="0.3">
      <c r="E23012"/>
      <c r="F23012"/>
      <c r="G23012" s="3"/>
      <c r="H23012" s="3"/>
      <c r="I23012" s="3"/>
      <c r="J23012" s="3"/>
      <c r="K23012" s="3"/>
      <c r="L23012" s="3"/>
      <c r="M23012" s="3"/>
      <c r="N23012" s="3"/>
      <c r="O23012" s="3"/>
      <c r="P23012" s="3"/>
      <c r="Q23012" s="3"/>
      <c r="R23012" s="3"/>
      <c r="S23012" s="3"/>
    </row>
    <row r="23013" spans="5:19" x14ac:dyDescent="0.3">
      <c r="E23013"/>
      <c r="F23013"/>
      <c r="G23013" s="3"/>
      <c r="H23013" s="3"/>
      <c r="I23013" s="3"/>
      <c r="J23013" s="3"/>
      <c r="K23013" s="3"/>
      <c r="L23013" s="3"/>
      <c r="M23013" s="3"/>
      <c r="N23013" s="3"/>
      <c r="O23013" s="3"/>
      <c r="P23013" s="3"/>
      <c r="Q23013" s="3"/>
      <c r="R23013" s="3"/>
      <c r="S23013" s="3"/>
    </row>
    <row r="23014" spans="5:19" x14ac:dyDescent="0.3">
      <c r="E23014"/>
      <c r="F23014"/>
      <c r="G23014" s="3"/>
      <c r="H23014" s="3"/>
      <c r="I23014" s="3"/>
      <c r="J23014" s="3"/>
      <c r="K23014" s="3"/>
      <c r="L23014" s="3"/>
      <c r="M23014" s="3"/>
      <c r="N23014" s="3"/>
      <c r="O23014" s="3"/>
      <c r="P23014" s="3"/>
      <c r="Q23014" s="3"/>
      <c r="R23014" s="3"/>
      <c r="S23014" s="3"/>
    </row>
    <row r="23015" spans="5:19" x14ac:dyDescent="0.3">
      <c r="E23015"/>
      <c r="F23015"/>
      <c r="G23015" s="3"/>
      <c r="H23015" s="3"/>
      <c r="I23015" s="3"/>
      <c r="J23015" s="3"/>
      <c r="K23015" s="3"/>
      <c r="L23015" s="3"/>
      <c r="M23015" s="3"/>
      <c r="N23015" s="3"/>
      <c r="O23015" s="3"/>
      <c r="P23015" s="3"/>
      <c r="Q23015" s="3"/>
      <c r="R23015" s="3"/>
      <c r="S23015" s="3"/>
    </row>
    <row r="23016" spans="5:19" x14ac:dyDescent="0.3">
      <c r="E23016"/>
      <c r="F23016"/>
      <c r="G23016" s="3"/>
      <c r="H23016" s="3"/>
      <c r="I23016" s="3"/>
      <c r="J23016" s="3"/>
      <c r="K23016" s="3"/>
      <c r="L23016" s="3"/>
      <c r="M23016" s="3"/>
      <c r="N23016" s="3"/>
      <c r="O23016" s="3"/>
      <c r="P23016" s="3"/>
      <c r="Q23016" s="3"/>
      <c r="R23016" s="3"/>
      <c r="S23016" s="3"/>
    </row>
    <row r="23017" spans="5:19" x14ac:dyDescent="0.3">
      <c r="E23017"/>
      <c r="F23017"/>
      <c r="G23017" s="3"/>
      <c r="H23017" s="3"/>
      <c r="I23017" s="3"/>
      <c r="J23017" s="3"/>
      <c r="K23017" s="3"/>
      <c r="L23017" s="3"/>
      <c r="M23017" s="3"/>
      <c r="N23017" s="3"/>
      <c r="O23017" s="3"/>
      <c r="P23017" s="3"/>
      <c r="Q23017" s="3"/>
      <c r="R23017" s="3"/>
      <c r="S23017" s="3"/>
    </row>
    <row r="23018" spans="5:19" x14ac:dyDescent="0.3">
      <c r="E23018"/>
      <c r="F23018"/>
      <c r="G23018" s="3"/>
      <c r="H23018" s="3"/>
      <c r="I23018" s="3"/>
      <c r="J23018" s="3"/>
      <c r="K23018" s="3"/>
      <c r="L23018" s="3"/>
      <c r="M23018" s="3"/>
      <c r="N23018" s="3"/>
      <c r="O23018" s="3"/>
      <c r="P23018" s="3"/>
      <c r="Q23018" s="3"/>
      <c r="R23018" s="3"/>
      <c r="S23018" s="3"/>
    </row>
    <row r="23019" spans="5:19" x14ac:dyDescent="0.3">
      <c r="E23019"/>
      <c r="F23019"/>
      <c r="G23019" s="3"/>
      <c r="H23019" s="3"/>
      <c r="I23019" s="3"/>
      <c r="J23019" s="3"/>
      <c r="K23019" s="3"/>
      <c r="L23019" s="3"/>
      <c r="M23019" s="3"/>
      <c r="N23019" s="3"/>
      <c r="O23019" s="3"/>
      <c r="P23019" s="3"/>
      <c r="Q23019" s="3"/>
      <c r="R23019" s="3"/>
      <c r="S23019" s="3"/>
    </row>
    <row r="23020" spans="5:19" x14ac:dyDescent="0.3">
      <c r="E23020"/>
      <c r="F23020"/>
      <c r="G23020" s="3"/>
      <c r="H23020" s="3"/>
      <c r="I23020" s="3"/>
      <c r="J23020" s="3"/>
      <c r="K23020" s="3"/>
      <c r="L23020" s="3"/>
      <c r="M23020" s="3"/>
      <c r="N23020" s="3"/>
      <c r="O23020" s="3"/>
      <c r="P23020" s="3"/>
      <c r="Q23020" s="3"/>
      <c r="R23020" s="3"/>
      <c r="S23020" s="3"/>
    </row>
    <row r="23021" spans="5:19" x14ac:dyDescent="0.3">
      <c r="E23021"/>
      <c r="F23021"/>
      <c r="G23021" s="3"/>
      <c r="H23021" s="3"/>
      <c r="I23021" s="3"/>
      <c r="J23021" s="3"/>
      <c r="K23021" s="3"/>
      <c r="L23021" s="3"/>
      <c r="M23021" s="3"/>
      <c r="N23021" s="3"/>
      <c r="O23021" s="3"/>
      <c r="P23021" s="3"/>
      <c r="Q23021" s="3"/>
      <c r="R23021" s="3"/>
      <c r="S23021" s="3"/>
    </row>
    <row r="23022" spans="5:19" x14ac:dyDescent="0.3">
      <c r="E23022"/>
      <c r="F23022"/>
      <c r="G23022" s="3"/>
      <c r="H23022" s="3"/>
      <c r="I23022" s="3"/>
      <c r="J23022" s="3"/>
      <c r="K23022" s="3"/>
      <c r="L23022" s="3"/>
      <c r="M23022" s="3"/>
      <c r="N23022" s="3"/>
      <c r="O23022" s="3"/>
      <c r="P23022" s="3"/>
      <c r="Q23022" s="3"/>
      <c r="R23022" s="3"/>
      <c r="S23022" s="3"/>
    </row>
    <row r="23023" spans="5:19" x14ac:dyDescent="0.3">
      <c r="E23023"/>
      <c r="F23023"/>
      <c r="G23023" s="3"/>
      <c r="H23023" s="3"/>
      <c r="I23023" s="3"/>
      <c r="J23023" s="3"/>
      <c r="K23023" s="3"/>
      <c r="L23023" s="3"/>
      <c r="M23023" s="3"/>
      <c r="N23023" s="3"/>
      <c r="O23023" s="3"/>
      <c r="P23023" s="3"/>
      <c r="Q23023" s="3"/>
      <c r="R23023" s="3"/>
      <c r="S23023" s="3"/>
    </row>
    <row r="23024" spans="5:19" x14ac:dyDescent="0.3">
      <c r="E23024"/>
      <c r="F23024"/>
      <c r="G23024" s="3"/>
      <c r="H23024" s="3"/>
      <c r="I23024" s="3"/>
      <c r="J23024" s="3"/>
      <c r="K23024" s="3"/>
      <c r="L23024" s="3"/>
      <c r="M23024" s="3"/>
      <c r="N23024" s="3"/>
      <c r="O23024" s="3"/>
      <c r="P23024" s="3"/>
      <c r="Q23024" s="3"/>
      <c r="R23024" s="3"/>
      <c r="S23024" s="3"/>
    </row>
    <row r="23025" spans="5:19" x14ac:dyDescent="0.3">
      <c r="E23025"/>
      <c r="F23025"/>
      <c r="G23025" s="3"/>
      <c r="H23025" s="3"/>
      <c r="I23025" s="3"/>
      <c r="J23025" s="3"/>
      <c r="K23025" s="3"/>
      <c r="L23025" s="3"/>
      <c r="M23025" s="3"/>
      <c r="N23025" s="3"/>
      <c r="O23025" s="3"/>
      <c r="P23025" s="3"/>
      <c r="Q23025" s="3"/>
      <c r="R23025" s="3"/>
      <c r="S23025" s="3"/>
    </row>
    <row r="23026" spans="5:19" x14ac:dyDescent="0.3">
      <c r="E23026"/>
      <c r="F23026"/>
      <c r="G23026" s="3"/>
      <c r="H23026" s="3"/>
      <c r="I23026" s="3"/>
      <c r="J23026" s="3"/>
      <c r="K23026" s="3"/>
      <c r="L23026" s="3"/>
      <c r="M23026" s="3"/>
      <c r="N23026" s="3"/>
      <c r="O23026" s="3"/>
      <c r="P23026" s="3"/>
      <c r="Q23026" s="3"/>
      <c r="R23026" s="3"/>
      <c r="S23026" s="3"/>
    </row>
    <row r="23027" spans="5:19" x14ac:dyDescent="0.3">
      <c r="E23027"/>
      <c r="F23027"/>
      <c r="G23027" s="3"/>
      <c r="H23027" s="3"/>
      <c r="I23027" s="3"/>
      <c r="J23027" s="3"/>
      <c r="K23027" s="3"/>
      <c r="L23027" s="3"/>
      <c r="M23027" s="3"/>
      <c r="N23027" s="3"/>
      <c r="O23027" s="3"/>
      <c r="P23027" s="3"/>
      <c r="Q23027" s="3"/>
      <c r="R23027" s="3"/>
      <c r="S23027" s="3"/>
    </row>
    <row r="23028" spans="5:19" x14ac:dyDescent="0.3">
      <c r="E23028"/>
      <c r="F23028"/>
      <c r="G23028" s="3"/>
      <c r="H23028" s="3"/>
      <c r="I23028" s="3"/>
      <c r="J23028" s="3"/>
      <c r="K23028" s="3"/>
      <c r="L23028" s="3"/>
      <c r="M23028" s="3"/>
      <c r="N23028" s="3"/>
      <c r="O23028" s="3"/>
      <c r="P23028" s="3"/>
      <c r="Q23028" s="3"/>
      <c r="R23028" s="3"/>
      <c r="S23028" s="3"/>
    </row>
    <row r="23029" spans="5:19" x14ac:dyDescent="0.3">
      <c r="E23029"/>
      <c r="F23029"/>
      <c r="G23029" s="3"/>
      <c r="H23029" s="3"/>
      <c r="I23029" s="3"/>
      <c r="J23029" s="3"/>
      <c r="K23029" s="3"/>
      <c r="L23029" s="3"/>
      <c r="M23029" s="3"/>
      <c r="N23029" s="3"/>
      <c r="O23029" s="3"/>
      <c r="P23029" s="3"/>
      <c r="Q23029" s="3"/>
      <c r="R23029" s="3"/>
      <c r="S23029" s="3"/>
    </row>
    <row r="23030" spans="5:19" x14ac:dyDescent="0.3">
      <c r="E23030"/>
      <c r="F23030"/>
      <c r="G23030" s="3"/>
      <c r="H23030" s="3"/>
      <c r="I23030" s="3"/>
      <c r="J23030" s="3"/>
      <c r="K23030" s="3"/>
      <c r="L23030" s="3"/>
      <c r="M23030" s="3"/>
      <c r="N23030" s="3"/>
      <c r="O23030" s="3"/>
      <c r="P23030" s="3"/>
      <c r="Q23030" s="3"/>
      <c r="R23030" s="3"/>
      <c r="S23030" s="3"/>
    </row>
    <row r="23031" spans="5:19" x14ac:dyDescent="0.3">
      <c r="E23031"/>
      <c r="F23031"/>
      <c r="G23031" s="3"/>
      <c r="H23031" s="3"/>
      <c r="I23031" s="3"/>
      <c r="J23031" s="3"/>
      <c r="K23031" s="3"/>
      <c r="L23031" s="3"/>
      <c r="M23031" s="3"/>
      <c r="N23031" s="3"/>
      <c r="O23031" s="3"/>
      <c r="P23031" s="3"/>
      <c r="Q23031" s="3"/>
      <c r="R23031" s="3"/>
      <c r="S23031" s="3"/>
    </row>
    <row r="23032" spans="5:19" x14ac:dyDescent="0.3">
      <c r="E23032"/>
      <c r="F23032"/>
      <c r="G23032" s="3"/>
      <c r="H23032" s="3"/>
      <c r="I23032" s="3"/>
      <c r="J23032" s="3"/>
      <c r="K23032" s="3"/>
      <c r="L23032" s="3"/>
      <c r="M23032" s="3"/>
      <c r="N23032" s="3"/>
      <c r="O23032" s="3"/>
      <c r="P23032" s="3"/>
      <c r="Q23032" s="3"/>
      <c r="R23032" s="3"/>
      <c r="S23032" s="3"/>
    </row>
    <row r="23033" spans="5:19" x14ac:dyDescent="0.3">
      <c r="E23033"/>
      <c r="F23033"/>
      <c r="G23033" s="3"/>
      <c r="H23033" s="3"/>
      <c r="I23033" s="3"/>
      <c r="J23033" s="3"/>
      <c r="K23033" s="3"/>
      <c r="L23033" s="3"/>
      <c r="M23033" s="3"/>
      <c r="N23033" s="3"/>
      <c r="O23033" s="3"/>
      <c r="P23033" s="3"/>
      <c r="Q23033" s="3"/>
      <c r="R23033" s="3"/>
      <c r="S23033" s="3"/>
    </row>
    <row r="23034" spans="5:19" x14ac:dyDescent="0.3">
      <c r="E23034"/>
      <c r="F23034"/>
      <c r="G23034" s="3"/>
      <c r="H23034" s="3"/>
      <c r="I23034" s="3"/>
      <c r="J23034" s="3"/>
      <c r="K23034" s="3"/>
      <c r="L23034" s="3"/>
      <c r="M23034" s="3"/>
      <c r="N23034" s="3"/>
      <c r="O23034" s="3"/>
      <c r="P23034" s="3"/>
      <c r="Q23034" s="3"/>
      <c r="R23034" s="3"/>
      <c r="S23034" s="3"/>
    </row>
    <row r="23035" spans="5:19" x14ac:dyDescent="0.3">
      <c r="E23035"/>
      <c r="F23035"/>
      <c r="G23035" s="3"/>
      <c r="H23035" s="3"/>
      <c r="I23035" s="3"/>
      <c r="J23035" s="3"/>
      <c r="K23035" s="3"/>
      <c r="L23035" s="3"/>
      <c r="M23035" s="3"/>
      <c r="N23035" s="3"/>
      <c r="O23035" s="3"/>
      <c r="P23035" s="3"/>
      <c r="Q23035" s="3"/>
      <c r="R23035" s="3"/>
      <c r="S23035" s="3"/>
    </row>
    <row r="23036" spans="5:19" x14ac:dyDescent="0.3">
      <c r="E23036"/>
      <c r="F23036"/>
      <c r="G23036" s="3"/>
      <c r="H23036" s="3"/>
      <c r="I23036" s="3"/>
      <c r="J23036" s="3"/>
      <c r="K23036" s="3"/>
      <c r="L23036" s="3"/>
      <c r="M23036" s="3"/>
      <c r="N23036" s="3"/>
      <c r="O23036" s="3"/>
      <c r="P23036" s="3"/>
      <c r="Q23036" s="3"/>
      <c r="R23036" s="3"/>
      <c r="S23036" s="3"/>
    </row>
    <row r="23037" spans="5:19" x14ac:dyDescent="0.3">
      <c r="E23037"/>
      <c r="F23037"/>
      <c r="G23037" s="3"/>
      <c r="H23037" s="3"/>
      <c r="I23037" s="3"/>
      <c r="J23037" s="3"/>
      <c r="K23037" s="3"/>
      <c r="L23037" s="3"/>
      <c r="M23037" s="3"/>
      <c r="N23037" s="3"/>
      <c r="O23037" s="3"/>
      <c r="P23037" s="3"/>
      <c r="Q23037" s="3"/>
      <c r="R23037" s="3"/>
      <c r="S23037" s="3"/>
    </row>
    <row r="23038" spans="5:19" x14ac:dyDescent="0.3">
      <c r="E23038"/>
      <c r="F23038"/>
      <c r="G23038" s="3"/>
      <c r="H23038" s="3"/>
      <c r="I23038" s="3"/>
      <c r="J23038" s="3"/>
      <c r="K23038" s="3"/>
      <c r="L23038" s="3"/>
      <c r="M23038" s="3"/>
      <c r="N23038" s="3"/>
      <c r="O23038" s="3"/>
      <c r="P23038" s="3"/>
      <c r="Q23038" s="3"/>
      <c r="R23038" s="3"/>
      <c r="S23038" s="3"/>
    </row>
    <row r="23039" spans="5:19" x14ac:dyDescent="0.3">
      <c r="E23039"/>
      <c r="F23039"/>
      <c r="G23039" s="3"/>
      <c r="H23039" s="3"/>
      <c r="I23039" s="3"/>
      <c r="J23039" s="3"/>
      <c r="K23039" s="3"/>
      <c r="L23039" s="3"/>
      <c r="M23039" s="3"/>
      <c r="N23039" s="3"/>
      <c r="O23039" s="3"/>
      <c r="P23039" s="3"/>
      <c r="Q23039" s="3"/>
      <c r="R23039" s="3"/>
      <c r="S23039" s="3"/>
    </row>
    <row r="23040" spans="5:19" x14ac:dyDescent="0.3">
      <c r="E23040"/>
      <c r="F23040"/>
      <c r="G23040" s="3"/>
      <c r="H23040" s="3"/>
      <c r="I23040" s="3"/>
      <c r="J23040" s="3"/>
      <c r="K23040" s="3"/>
      <c r="L23040" s="3"/>
      <c r="M23040" s="3"/>
      <c r="N23040" s="3"/>
      <c r="O23040" s="3"/>
      <c r="P23040" s="3"/>
      <c r="Q23040" s="3"/>
      <c r="R23040" s="3"/>
      <c r="S23040" s="3"/>
    </row>
    <row r="23041" spans="5:19" x14ac:dyDescent="0.3">
      <c r="E23041"/>
      <c r="F23041"/>
      <c r="G23041" s="3"/>
      <c r="H23041" s="3"/>
      <c r="I23041" s="3"/>
      <c r="J23041" s="3"/>
      <c r="K23041" s="3"/>
      <c r="L23041" s="3"/>
      <c r="M23041" s="3"/>
      <c r="N23041" s="3"/>
      <c r="O23041" s="3"/>
      <c r="P23041" s="3"/>
      <c r="Q23041" s="3"/>
      <c r="R23041" s="3"/>
      <c r="S23041" s="3"/>
    </row>
    <row r="23042" spans="5:19" x14ac:dyDescent="0.3">
      <c r="E23042"/>
      <c r="F23042"/>
      <c r="G23042" s="3"/>
      <c r="H23042" s="3"/>
      <c r="I23042" s="3"/>
      <c r="J23042" s="3"/>
      <c r="K23042" s="3"/>
      <c r="L23042" s="3"/>
      <c r="M23042" s="3"/>
      <c r="N23042" s="3"/>
      <c r="O23042" s="3"/>
      <c r="P23042" s="3"/>
      <c r="Q23042" s="3"/>
      <c r="R23042" s="3"/>
      <c r="S23042" s="3"/>
    </row>
    <row r="23043" spans="5:19" x14ac:dyDescent="0.3">
      <c r="E23043"/>
      <c r="F23043"/>
      <c r="G23043" s="3"/>
      <c r="H23043" s="3"/>
      <c r="I23043" s="3"/>
      <c r="J23043" s="3"/>
      <c r="K23043" s="3"/>
      <c r="L23043" s="3"/>
      <c r="M23043" s="3"/>
      <c r="N23043" s="3"/>
      <c r="O23043" s="3"/>
      <c r="P23043" s="3"/>
      <c r="Q23043" s="3"/>
      <c r="R23043" s="3"/>
      <c r="S23043" s="3"/>
    </row>
    <row r="23044" spans="5:19" x14ac:dyDescent="0.3">
      <c r="E23044"/>
      <c r="F23044"/>
      <c r="G23044" s="3"/>
      <c r="H23044" s="3"/>
      <c r="I23044" s="3"/>
      <c r="J23044" s="3"/>
      <c r="K23044" s="3"/>
      <c r="L23044" s="3"/>
      <c r="M23044" s="3"/>
      <c r="N23044" s="3"/>
      <c r="O23044" s="3"/>
      <c r="P23044" s="3"/>
      <c r="Q23044" s="3"/>
      <c r="R23044" s="3"/>
      <c r="S23044" s="3"/>
    </row>
    <row r="23045" spans="5:19" x14ac:dyDescent="0.3">
      <c r="E23045"/>
      <c r="F23045"/>
      <c r="G23045" s="3"/>
      <c r="H23045" s="3"/>
      <c r="I23045" s="3"/>
      <c r="J23045" s="3"/>
      <c r="K23045" s="3"/>
      <c r="L23045" s="3"/>
      <c r="M23045" s="3"/>
      <c r="N23045" s="3"/>
      <c r="O23045" s="3"/>
      <c r="P23045" s="3"/>
      <c r="Q23045" s="3"/>
      <c r="R23045" s="3"/>
      <c r="S23045" s="3"/>
    </row>
    <row r="23046" spans="5:19" x14ac:dyDescent="0.3">
      <c r="E23046"/>
      <c r="F23046"/>
      <c r="G23046" s="3"/>
      <c r="H23046" s="3"/>
      <c r="I23046" s="3"/>
      <c r="J23046" s="3"/>
      <c r="K23046" s="3"/>
      <c r="L23046" s="3"/>
      <c r="M23046" s="3"/>
      <c r="N23046" s="3"/>
      <c r="O23046" s="3"/>
      <c r="P23046" s="3"/>
      <c r="Q23046" s="3"/>
      <c r="R23046" s="3"/>
      <c r="S23046" s="3"/>
    </row>
    <row r="23047" spans="5:19" x14ac:dyDescent="0.3">
      <c r="E23047"/>
      <c r="F23047"/>
      <c r="G23047" s="3"/>
      <c r="H23047" s="3"/>
      <c r="I23047" s="3"/>
      <c r="J23047" s="3"/>
      <c r="K23047" s="3"/>
      <c r="L23047" s="3"/>
      <c r="M23047" s="3"/>
      <c r="N23047" s="3"/>
      <c r="O23047" s="3"/>
      <c r="P23047" s="3"/>
      <c r="Q23047" s="3"/>
      <c r="R23047" s="3"/>
      <c r="S23047" s="3"/>
    </row>
    <row r="23048" spans="5:19" x14ac:dyDescent="0.3">
      <c r="E23048"/>
      <c r="F23048"/>
      <c r="G23048" s="3"/>
      <c r="H23048" s="3"/>
      <c r="I23048" s="3"/>
      <c r="J23048" s="3"/>
      <c r="K23048" s="3"/>
      <c r="L23048" s="3"/>
      <c r="M23048" s="3"/>
      <c r="N23048" s="3"/>
      <c r="O23048" s="3"/>
      <c r="P23048" s="3"/>
      <c r="Q23048" s="3"/>
      <c r="R23048" s="3"/>
      <c r="S23048" s="3"/>
    </row>
    <row r="23049" spans="5:19" x14ac:dyDescent="0.3">
      <c r="E23049"/>
      <c r="F23049"/>
      <c r="G23049" s="3"/>
      <c r="H23049" s="3"/>
      <c r="I23049" s="3"/>
      <c r="J23049" s="3"/>
      <c r="K23049" s="3"/>
      <c r="L23049" s="3"/>
      <c r="M23049" s="3"/>
      <c r="N23049" s="3"/>
      <c r="O23049" s="3"/>
      <c r="P23049" s="3"/>
      <c r="Q23049" s="3"/>
      <c r="R23049" s="3"/>
      <c r="S23049" s="3"/>
    </row>
    <row r="23050" spans="5:19" x14ac:dyDescent="0.3">
      <c r="E23050"/>
      <c r="F23050"/>
      <c r="G23050" s="3"/>
      <c r="H23050" s="3"/>
      <c r="I23050" s="3"/>
      <c r="J23050" s="3"/>
      <c r="K23050" s="3"/>
      <c r="L23050" s="3"/>
      <c r="M23050" s="3"/>
      <c r="N23050" s="3"/>
      <c r="O23050" s="3"/>
      <c r="P23050" s="3"/>
      <c r="Q23050" s="3"/>
      <c r="R23050" s="3"/>
      <c r="S23050" s="3"/>
    </row>
    <row r="23051" spans="5:19" x14ac:dyDescent="0.3">
      <c r="E23051"/>
      <c r="F23051"/>
      <c r="G23051" s="3"/>
      <c r="H23051" s="3"/>
      <c r="I23051" s="3"/>
      <c r="J23051" s="3"/>
      <c r="K23051" s="3"/>
      <c r="L23051" s="3"/>
      <c r="M23051" s="3"/>
      <c r="N23051" s="3"/>
      <c r="O23051" s="3"/>
      <c r="P23051" s="3"/>
      <c r="Q23051" s="3"/>
      <c r="R23051" s="3"/>
      <c r="S23051" s="3"/>
    </row>
    <row r="23052" spans="5:19" x14ac:dyDescent="0.3">
      <c r="E23052"/>
      <c r="F23052"/>
      <c r="G23052" s="3"/>
      <c r="H23052" s="3"/>
      <c r="I23052" s="3"/>
      <c r="J23052" s="3"/>
      <c r="K23052" s="3"/>
      <c r="L23052" s="3"/>
      <c r="M23052" s="3"/>
      <c r="N23052" s="3"/>
      <c r="O23052" s="3"/>
      <c r="P23052" s="3"/>
      <c r="Q23052" s="3"/>
      <c r="R23052" s="3"/>
      <c r="S23052" s="3"/>
    </row>
    <row r="23053" spans="5:19" x14ac:dyDescent="0.3">
      <c r="E23053"/>
      <c r="F23053"/>
      <c r="G23053" s="3"/>
      <c r="H23053" s="3"/>
      <c r="I23053" s="3"/>
      <c r="J23053" s="3"/>
      <c r="K23053" s="3"/>
      <c r="L23053" s="3"/>
      <c r="M23053" s="3"/>
      <c r="N23053" s="3"/>
      <c r="O23053" s="3"/>
      <c r="P23053" s="3"/>
      <c r="Q23053" s="3"/>
      <c r="R23053" s="3"/>
      <c r="S23053" s="3"/>
    </row>
    <row r="23054" spans="5:19" x14ac:dyDescent="0.3">
      <c r="E23054"/>
      <c r="F23054"/>
      <c r="G23054" s="3"/>
      <c r="H23054" s="3"/>
      <c r="I23054" s="3"/>
      <c r="J23054" s="3"/>
      <c r="K23054" s="3"/>
      <c r="L23054" s="3"/>
      <c r="M23054" s="3"/>
      <c r="N23054" s="3"/>
      <c r="O23054" s="3"/>
      <c r="P23054" s="3"/>
      <c r="Q23054" s="3"/>
      <c r="R23054" s="3"/>
      <c r="S23054" s="3"/>
    </row>
    <row r="23055" spans="5:19" x14ac:dyDescent="0.3">
      <c r="E23055"/>
      <c r="F23055"/>
      <c r="G23055" s="3"/>
      <c r="H23055" s="3"/>
      <c r="I23055" s="3"/>
      <c r="J23055" s="3"/>
      <c r="K23055" s="3"/>
      <c r="L23055" s="3"/>
      <c r="M23055" s="3"/>
      <c r="N23055" s="3"/>
      <c r="O23055" s="3"/>
      <c r="P23055" s="3"/>
      <c r="Q23055" s="3"/>
      <c r="R23055" s="3"/>
      <c r="S23055" s="3"/>
    </row>
    <row r="23056" spans="5:19" x14ac:dyDescent="0.3">
      <c r="E23056"/>
      <c r="F23056"/>
      <c r="G23056" s="3"/>
      <c r="H23056" s="3"/>
      <c r="I23056" s="3"/>
      <c r="J23056" s="3"/>
      <c r="K23056" s="3"/>
      <c r="L23056" s="3"/>
      <c r="M23056" s="3"/>
      <c r="N23056" s="3"/>
      <c r="O23056" s="3"/>
      <c r="P23056" s="3"/>
      <c r="Q23056" s="3"/>
      <c r="R23056" s="3"/>
      <c r="S23056" s="3"/>
    </row>
    <row r="23057" spans="5:19" x14ac:dyDescent="0.3">
      <c r="E23057"/>
      <c r="F23057"/>
      <c r="G23057" s="3"/>
      <c r="H23057" s="3"/>
      <c r="I23057" s="3"/>
      <c r="J23057" s="3"/>
      <c r="K23057" s="3"/>
      <c r="L23057" s="3"/>
      <c r="M23057" s="3"/>
      <c r="N23057" s="3"/>
      <c r="O23057" s="3"/>
      <c r="P23057" s="3"/>
      <c r="Q23057" s="3"/>
      <c r="R23057" s="3"/>
      <c r="S23057" s="3"/>
    </row>
    <row r="23058" spans="5:19" x14ac:dyDescent="0.3">
      <c r="E23058"/>
      <c r="F23058"/>
      <c r="G23058" s="3"/>
      <c r="H23058" s="3"/>
      <c r="I23058" s="3"/>
      <c r="J23058" s="3"/>
      <c r="K23058" s="3"/>
      <c r="L23058" s="3"/>
      <c r="M23058" s="3"/>
      <c r="N23058" s="3"/>
      <c r="O23058" s="3"/>
      <c r="P23058" s="3"/>
      <c r="Q23058" s="3"/>
      <c r="R23058" s="3"/>
      <c r="S23058" s="3"/>
    </row>
    <row r="23059" spans="5:19" x14ac:dyDescent="0.3">
      <c r="E23059"/>
      <c r="F23059"/>
      <c r="G23059" s="3"/>
      <c r="H23059" s="3"/>
      <c r="I23059" s="3"/>
      <c r="J23059" s="3"/>
      <c r="K23059" s="3"/>
      <c r="L23059" s="3"/>
      <c r="M23059" s="3"/>
      <c r="N23059" s="3"/>
      <c r="O23059" s="3"/>
      <c r="P23059" s="3"/>
      <c r="Q23059" s="3"/>
      <c r="R23059" s="3"/>
      <c r="S23059" s="3"/>
    </row>
    <row r="23060" spans="5:19" x14ac:dyDescent="0.3">
      <c r="E23060"/>
      <c r="F23060"/>
      <c r="G23060" s="3"/>
      <c r="H23060" s="3"/>
      <c r="I23060" s="3"/>
      <c r="J23060" s="3"/>
      <c r="K23060" s="3"/>
      <c r="L23060" s="3"/>
      <c r="M23060" s="3"/>
      <c r="N23060" s="3"/>
      <c r="O23060" s="3"/>
      <c r="P23060" s="3"/>
      <c r="Q23060" s="3"/>
      <c r="R23060" s="3"/>
      <c r="S23060" s="3"/>
    </row>
    <row r="23061" spans="5:19" x14ac:dyDescent="0.3">
      <c r="E23061"/>
      <c r="F23061"/>
      <c r="G23061" s="3"/>
      <c r="H23061" s="3"/>
      <c r="I23061" s="3"/>
      <c r="J23061" s="3"/>
      <c r="K23061" s="3"/>
      <c r="L23061" s="3"/>
      <c r="M23061" s="3"/>
      <c r="N23061" s="3"/>
      <c r="O23061" s="3"/>
      <c r="P23061" s="3"/>
      <c r="Q23061" s="3"/>
      <c r="R23061" s="3"/>
      <c r="S23061" s="3"/>
    </row>
    <row r="23062" spans="5:19" x14ac:dyDescent="0.3">
      <c r="E23062"/>
      <c r="F23062"/>
      <c r="G23062" s="3"/>
      <c r="H23062" s="3"/>
      <c r="I23062" s="3"/>
      <c r="J23062" s="3"/>
      <c r="K23062" s="3"/>
      <c r="L23062" s="3"/>
      <c r="M23062" s="3"/>
      <c r="N23062" s="3"/>
      <c r="O23062" s="3"/>
      <c r="P23062" s="3"/>
      <c r="Q23062" s="3"/>
      <c r="R23062" s="3"/>
      <c r="S23062" s="3"/>
    </row>
    <row r="23063" spans="5:19" x14ac:dyDescent="0.3">
      <c r="E23063"/>
      <c r="F23063"/>
      <c r="G23063" s="3"/>
      <c r="H23063" s="3"/>
      <c r="I23063" s="3"/>
      <c r="J23063" s="3"/>
      <c r="K23063" s="3"/>
      <c r="L23063" s="3"/>
      <c r="M23063" s="3"/>
      <c r="N23063" s="3"/>
      <c r="O23063" s="3"/>
      <c r="P23063" s="3"/>
      <c r="Q23063" s="3"/>
      <c r="R23063" s="3"/>
      <c r="S23063" s="3"/>
    </row>
    <row r="23064" spans="5:19" x14ac:dyDescent="0.3">
      <c r="E23064"/>
      <c r="F23064"/>
      <c r="G23064" s="3"/>
      <c r="H23064" s="3"/>
      <c r="I23064" s="3"/>
      <c r="J23064" s="3"/>
      <c r="K23064" s="3"/>
      <c r="L23064" s="3"/>
      <c r="M23064" s="3"/>
      <c r="N23064" s="3"/>
      <c r="O23064" s="3"/>
      <c r="P23064" s="3"/>
      <c r="Q23064" s="3"/>
      <c r="R23064" s="3"/>
      <c r="S23064" s="3"/>
    </row>
    <row r="23065" spans="5:19" x14ac:dyDescent="0.3">
      <c r="E23065"/>
      <c r="F23065"/>
      <c r="G23065" s="3"/>
      <c r="H23065" s="3"/>
      <c r="I23065" s="3"/>
      <c r="J23065" s="3"/>
      <c r="K23065" s="3"/>
      <c r="L23065" s="3"/>
      <c r="M23065" s="3"/>
      <c r="N23065" s="3"/>
      <c r="O23065" s="3"/>
      <c r="P23065" s="3"/>
      <c r="Q23065" s="3"/>
      <c r="R23065" s="3"/>
      <c r="S23065" s="3"/>
    </row>
    <row r="23066" spans="5:19" x14ac:dyDescent="0.3">
      <c r="E23066"/>
      <c r="F23066"/>
      <c r="G23066" s="3"/>
      <c r="H23066" s="3"/>
      <c r="I23066" s="3"/>
      <c r="J23066" s="3"/>
      <c r="K23066" s="3"/>
      <c r="L23066" s="3"/>
      <c r="M23066" s="3"/>
      <c r="N23066" s="3"/>
      <c r="O23066" s="3"/>
      <c r="P23066" s="3"/>
      <c r="Q23066" s="3"/>
      <c r="R23066" s="3"/>
      <c r="S23066" s="3"/>
    </row>
    <row r="23067" spans="5:19" x14ac:dyDescent="0.3">
      <c r="E23067"/>
      <c r="F23067"/>
      <c r="G23067" s="3"/>
      <c r="H23067" s="3"/>
      <c r="I23067" s="3"/>
      <c r="J23067" s="3"/>
      <c r="K23067" s="3"/>
      <c r="L23067" s="3"/>
      <c r="M23067" s="3"/>
      <c r="N23067" s="3"/>
      <c r="O23067" s="3"/>
      <c r="P23067" s="3"/>
      <c r="Q23067" s="3"/>
      <c r="R23067" s="3"/>
      <c r="S23067" s="3"/>
    </row>
    <row r="23068" spans="5:19" x14ac:dyDescent="0.3">
      <c r="E23068"/>
      <c r="F23068"/>
      <c r="G23068" s="3"/>
      <c r="H23068" s="3"/>
      <c r="I23068" s="3"/>
      <c r="J23068" s="3"/>
      <c r="K23068" s="3"/>
      <c r="L23068" s="3"/>
      <c r="M23068" s="3"/>
      <c r="N23068" s="3"/>
      <c r="O23068" s="3"/>
      <c r="P23068" s="3"/>
      <c r="Q23068" s="3"/>
      <c r="R23068" s="3"/>
      <c r="S23068" s="3"/>
    </row>
    <row r="23069" spans="5:19" x14ac:dyDescent="0.3">
      <c r="E23069"/>
      <c r="F23069"/>
      <c r="G23069" s="3"/>
      <c r="H23069" s="3"/>
      <c r="I23069" s="3"/>
      <c r="J23069" s="3"/>
      <c r="K23069" s="3"/>
      <c r="L23069" s="3"/>
      <c r="M23069" s="3"/>
      <c r="N23069" s="3"/>
      <c r="O23069" s="3"/>
      <c r="P23069" s="3"/>
      <c r="Q23069" s="3"/>
      <c r="R23069" s="3"/>
      <c r="S23069" s="3"/>
    </row>
    <row r="23070" spans="5:19" x14ac:dyDescent="0.3">
      <c r="E23070"/>
      <c r="F23070"/>
      <c r="G23070" s="3"/>
      <c r="H23070" s="3"/>
      <c r="I23070" s="3"/>
      <c r="J23070" s="3"/>
      <c r="K23070" s="3"/>
      <c r="L23070" s="3"/>
      <c r="M23070" s="3"/>
      <c r="N23070" s="3"/>
      <c r="O23070" s="3"/>
      <c r="P23070" s="3"/>
      <c r="Q23070" s="3"/>
      <c r="R23070" s="3"/>
      <c r="S23070" s="3"/>
    </row>
    <row r="23071" spans="5:19" x14ac:dyDescent="0.3">
      <c r="E23071"/>
      <c r="F23071"/>
      <c r="G23071" s="3"/>
      <c r="H23071" s="3"/>
      <c r="I23071" s="3"/>
      <c r="J23071" s="3"/>
      <c r="K23071" s="3"/>
      <c r="L23071" s="3"/>
      <c r="M23071" s="3"/>
      <c r="N23071" s="3"/>
      <c r="O23071" s="3"/>
      <c r="P23071" s="3"/>
      <c r="Q23071" s="3"/>
      <c r="R23071" s="3"/>
      <c r="S23071" s="3"/>
    </row>
    <row r="23072" spans="5:19" x14ac:dyDescent="0.3">
      <c r="E23072"/>
      <c r="F23072"/>
      <c r="G23072" s="3"/>
      <c r="H23072" s="3"/>
      <c r="I23072" s="3"/>
      <c r="J23072" s="3"/>
      <c r="K23072" s="3"/>
      <c r="L23072" s="3"/>
      <c r="M23072" s="3"/>
      <c r="N23072" s="3"/>
      <c r="O23072" s="3"/>
      <c r="P23072" s="3"/>
      <c r="Q23072" s="3"/>
      <c r="R23072" s="3"/>
      <c r="S23072" s="3"/>
    </row>
    <row r="23073" spans="5:19" x14ac:dyDescent="0.3">
      <c r="E23073"/>
      <c r="F23073"/>
      <c r="G23073" s="3"/>
      <c r="H23073" s="3"/>
      <c r="I23073" s="3"/>
      <c r="J23073" s="3"/>
      <c r="K23073" s="3"/>
      <c r="L23073" s="3"/>
      <c r="M23073" s="3"/>
      <c r="N23073" s="3"/>
      <c r="O23073" s="3"/>
      <c r="P23073" s="3"/>
      <c r="Q23073" s="3"/>
      <c r="R23073" s="3"/>
      <c r="S23073" s="3"/>
    </row>
    <row r="23074" spans="5:19" x14ac:dyDescent="0.3">
      <c r="E23074"/>
      <c r="F23074"/>
      <c r="G23074" s="3"/>
      <c r="H23074" s="3"/>
      <c r="I23074" s="3"/>
      <c r="J23074" s="3"/>
      <c r="K23074" s="3"/>
      <c r="L23074" s="3"/>
      <c r="M23074" s="3"/>
      <c r="N23074" s="3"/>
      <c r="O23074" s="3"/>
      <c r="P23074" s="3"/>
      <c r="Q23074" s="3"/>
      <c r="R23074" s="3"/>
      <c r="S23074" s="3"/>
    </row>
    <row r="23075" spans="5:19" x14ac:dyDescent="0.3">
      <c r="E23075"/>
      <c r="F23075"/>
      <c r="G23075" s="3"/>
      <c r="H23075" s="3"/>
      <c r="I23075" s="3"/>
      <c r="J23075" s="3"/>
      <c r="K23075" s="3"/>
      <c r="L23075" s="3"/>
      <c r="M23075" s="3"/>
      <c r="N23075" s="3"/>
      <c r="O23075" s="3"/>
      <c r="P23075" s="3"/>
      <c r="Q23075" s="3"/>
      <c r="R23075" s="3"/>
      <c r="S23075" s="3"/>
    </row>
    <row r="23076" spans="5:19" x14ac:dyDescent="0.3">
      <c r="E23076"/>
      <c r="F23076"/>
      <c r="G23076" s="3"/>
      <c r="H23076" s="3"/>
      <c r="I23076" s="3"/>
      <c r="J23076" s="3"/>
      <c r="K23076" s="3"/>
      <c r="L23076" s="3"/>
      <c r="M23076" s="3"/>
      <c r="N23076" s="3"/>
      <c r="O23076" s="3"/>
      <c r="P23076" s="3"/>
      <c r="Q23076" s="3"/>
      <c r="R23076" s="3"/>
      <c r="S23076" s="3"/>
    </row>
    <row r="23077" spans="5:19" x14ac:dyDescent="0.3">
      <c r="E23077"/>
      <c r="F23077"/>
      <c r="G23077" s="3"/>
      <c r="H23077" s="3"/>
      <c r="I23077" s="3"/>
      <c r="J23077" s="3"/>
      <c r="K23077" s="3"/>
      <c r="L23077" s="3"/>
      <c r="M23077" s="3"/>
      <c r="N23077" s="3"/>
      <c r="O23077" s="3"/>
      <c r="P23077" s="3"/>
      <c r="Q23077" s="3"/>
      <c r="R23077" s="3"/>
      <c r="S23077" s="3"/>
    </row>
    <row r="23078" spans="5:19" x14ac:dyDescent="0.3">
      <c r="E23078"/>
      <c r="F23078"/>
      <c r="G23078" s="3"/>
      <c r="H23078" s="3"/>
      <c r="I23078" s="3"/>
      <c r="J23078" s="3"/>
      <c r="K23078" s="3"/>
      <c r="L23078" s="3"/>
      <c r="M23078" s="3"/>
      <c r="N23078" s="3"/>
      <c r="O23078" s="3"/>
      <c r="P23078" s="3"/>
      <c r="Q23078" s="3"/>
      <c r="R23078" s="3"/>
      <c r="S23078" s="3"/>
    </row>
    <row r="23079" spans="5:19" x14ac:dyDescent="0.3">
      <c r="E23079"/>
      <c r="F23079"/>
      <c r="G23079" s="3"/>
      <c r="H23079" s="3"/>
      <c r="I23079" s="3"/>
      <c r="J23079" s="3"/>
      <c r="K23079" s="3"/>
      <c r="L23079" s="3"/>
      <c r="M23079" s="3"/>
      <c r="N23079" s="3"/>
      <c r="O23079" s="3"/>
      <c r="P23079" s="3"/>
      <c r="Q23079" s="3"/>
      <c r="R23079" s="3"/>
      <c r="S23079" s="3"/>
    </row>
    <row r="23080" spans="5:19" x14ac:dyDescent="0.3">
      <c r="E23080"/>
      <c r="F23080"/>
      <c r="G23080" s="3"/>
      <c r="H23080" s="3"/>
      <c r="I23080" s="3"/>
      <c r="J23080" s="3"/>
      <c r="K23080" s="3"/>
      <c r="L23080" s="3"/>
      <c r="M23080" s="3"/>
      <c r="N23080" s="3"/>
      <c r="O23080" s="3"/>
      <c r="P23080" s="3"/>
      <c r="Q23080" s="3"/>
      <c r="R23080" s="3"/>
      <c r="S23080" s="3"/>
    </row>
    <row r="23081" spans="5:19" x14ac:dyDescent="0.3">
      <c r="E23081"/>
      <c r="F23081"/>
      <c r="G23081" s="3"/>
      <c r="H23081" s="3"/>
      <c r="I23081" s="3"/>
      <c r="J23081" s="3"/>
      <c r="K23081" s="3"/>
      <c r="L23081" s="3"/>
      <c r="M23081" s="3"/>
      <c r="N23081" s="3"/>
      <c r="O23081" s="3"/>
      <c r="P23081" s="3"/>
      <c r="Q23081" s="3"/>
      <c r="R23081" s="3"/>
      <c r="S23081" s="3"/>
    </row>
    <row r="23082" spans="5:19" x14ac:dyDescent="0.3">
      <c r="E23082"/>
      <c r="F23082"/>
      <c r="G23082" s="3"/>
      <c r="H23082" s="3"/>
      <c r="I23082" s="3"/>
      <c r="J23082" s="3"/>
      <c r="K23082" s="3"/>
      <c r="L23082" s="3"/>
      <c r="M23082" s="3"/>
      <c r="N23082" s="3"/>
      <c r="O23082" s="3"/>
      <c r="P23082" s="3"/>
      <c r="Q23082" s="3"/>
      <c r="R23082" s="3"/>
      <c r="S23082" s="3"/>
    </row>
    <row r="23083" spans="5:19" x14ac:dyDescent="0.3">
      <c r="E23083"/>
      <c r="F23083"/>
      <c r="G23083" s="3"/>
      <c r="H23083" s="3"/>
      <c r="I23083" s="3"/>
      <c r="J23083" s="3"/>
      <c r="K23083" s="3"/>
      <c r="L23083" s="3"/>
      <c r="M23083" s="3"/>
      <c r="N23083" s="3"/>
      <c r="O23083" s="3"/>
      <c r="P23083" s="3"/>
      <c r="Q23083" s="3"/>
      <c r="R23083" s="3"/>
      <c r="S23083" s="3"/>
    </row>
    <row r="23084" spans="5:19" x14ac:dyDescent="0.3">
      <c r="E23084"/>
      <c r="F23084"/>
      <c r="G23084" s="3"/>
      <c r="H23084" s="3"/>
      <c r="I23084" s="3"/>
      <c r="J23084" s="3"/>
      <c r="K23084" s="3"/>
      <c r="L23084" s="3"/>
      <c r="M23084" s="3"/>
      <c r="N23084" s="3"/>
      <c r="O23084" s="3"/>
      <c r="P23084" s="3"/>
      <c r="Q23084" s="3"/>
      <c r="R23084" s="3"/>
      <c r="S23084" s="3"/>
    </row>
    <row r="23085" spans="5:19" x14ac:dyDescent="0.3">
      <c r="E23085"/>
      <c r="F23085"/>
      <c r="G23085" s="3"/>
      <c r="H23085" s="3"/>
      <c r="I23085" s="3"/>
      <c r="J23085" s="3"/>
      <c r="K23085" s="3"/>
      <c r="L23085" s="3"/>
      <c r="M23085" s="3"/>
      <c r="N23085" s="3"/>
      <c r="O23085" s="3"/>
      <c r="P23085" s="3"/>
      <c r="Q23085" s="3"/>
      <c r="R23085" s="3"/>
      <c r="S23085" s="3"/>
    </row>
    <row r="23086" spans="5:19" x14ac:dyDescent="0.3">
      <c r="E23086"/>
      <c r="F23086"/>
      <c r="G23086" s="3"/>
      <c r="H23086" s="3"/>
      <c r="I23086" s="3"/>
      <c r="J23086" s="3"/>
      <c r="K23086" s="3"/>
      <c r="L23086" s="3"/>
      <c r="M23086" s="3"/>
      <c r="N23086" s="3"/>
      <c r="O23086" s="3"/>
      <c r="P23086" s="3"/>
      <c r="Q23086" s="3"/>
      <c r="R23086" s="3"/>
      <c r="S23086" s="3"/>
    </row>
    <row r="23087" spans="5:19" x14ac:dyDescent="0.3">
      <c r="E23087"/>
      <c r="F23087"/>
      <c r="G23087" s="3"/>
      <c r="H23087" s="3"/>
      <c r="I23087" s="3"/>
      <c r="J23087" s="3"/>
      <c r="K23087" s="3"/>
      <c r="L23087" s="3"/>
      <c r="M23087" s="3"/>
      <c r="N23087" s="3"/>
      <c r="O23087" s="3"/>
      <c r="P23087" s="3"/>
      <c r="Q23087" s="3"/>
      <c r="R23087" s="3"/>
      <c r="S23087" s="3"/>
    </row>
    <row r="23088" spans="5:19" x14ac:dyDescent="0.3">
      <c r="E23088"/>
      <c r="F23088"/>
      <c r="G23088" s="3"/>
      <c r="H23088" s="3"/>
      <c r="I23088" s="3"/>
      <c r="J23088" s="3"/>
      <c r="K23088" s="3"/>
      <c r="L23088" s="3"/>
      <c r="M23088" s="3"/>
      <c r="N23088" s="3"/>
      <c r="O23088" s="3"/>
      <c r="P23088" s="3"/>
      <c r="Q23088" s="3"/>
      <c r="R23088" s="3"/>
      <c r="S23088" s="3"/>
    </row>
    <row r="23089" spans="5:19" x14ac:dyDescent="0.3">
      <c r="E23089"/>
      <c r="F23089"/>
      <c r="G23089" s="3"/>
      <c r="H23089" s="3"/>
      <c r="I23089" s="3"/>
      <c r="J23089" s="3"/>
      <c r="K23089" s="3"/>
      <c r="L23089" s="3"/>
      <c r="M23089" s="3"/>
      <c r="N23089" s="3"/>
      <c r="O23089" s="3"/>
      <c r="P23089" s="3"/>
      <c r="Q23089" s="3"/>
      <c r="R23089" s="3"/>
      <c r="S23089" s="3"/>
    </row>
    <row r="23090" spans="5:19" x14ac:dyDescent="0.3">
      <c r="E23090"/>
      <c r="F23090"/>
      <c r="G23090" s="3"/>
      <c r="H23090" s="3"/>
      <c r="I23090" s="3"/>
      <c r="J23090" s="3"/>
      <c r="K23090" s="3"/>
      <c r="L23090" s="3"/>
      <c r="M23090" s="3"/>
      <c r="N23090" s="3"/>
      <c r="O23090" s="3"/>
      <c r="P23090" s="3"/>
      <c r="Q23090" s="3"/>
      <c r="R23090" s="3"/>
      <c r="S23090" s="3"/>
    </row>
    <row r="23091" spans="5:19" x14ac:dyDescent="0.3">
      <c r="E23091"/>
      <c r="F23091"/>
      <c r="G23091" s="3"/>
      <c r="H23091" s="3"/>
      <c r="I23091" s="3"/>
      <c r="J23091" s="3"/>
      <c r="K23091" s="3"/>
      <c r="L23091" s="3"/>
      <c r="M23091" s="3"/>
      <c r="N23091" s="3"/>
      <c r="O23091" s="3"/>
      <c r="P23091" s="3"/>
      <c r="Q23091" s="3"/>
      <c r="R23091" s="3"/>
      <c r="S23091" s="3"/>
    </row>
    <row r="23092" spans="5:19" x14ac:dyDescent="0.3">
      <c r="E23092"/>
      <c r="F23092"/>
      <c r="G23092" s="3"/>
      <c r="H23092" s="3"/>
      <c r="I23092" s="3"/>
      <c r="J23092" s="3"/>
      <c r="K23092" s="3"/>
      <c r="L23092" s="3"/>
      <c r="M23092" s="3"/>
      <c r="N23092" s="3"/>
      <c r="O23092" s="3"/>
      <c r="P23092" s="3"/>
      <c r="Q23092" s="3"/>
      <c r="R23092" s="3"/>
      <c r="S23092" s="3"/>
    </row>
    <row r="23093" spans="5:19" x14ac:dyDescent="0.3">
      <c r="E23093"/>
      <c r="F23093"/>
      <c r="G23093" s="3"/>
      <c r="H23093" s="3"/>
      <c r="I23093" s="3"/>
      <c r="J23093" s="3"/>
      <c r="K23093" s="3"/>
      <c r="L23093" s="3"/>
      <c r="M23093" s="3"/>
      <c r="N23093" s="3"/>
      <c r="O23093" s="3"/>
      <c r="P23093" s="3"/>
      <c r="Q23093" s="3"/>
      <c r="R23093" s="3"/>
      <c r="S23093" s="3"/>
    </row>
    <row r="23094" spans="5:19" x14ac:dyDescent="0.3">
      <c r="E23094"/>
      <c r="F23094"/>
      <c r="G23094" s="3"/>
      <c r="H23094" s="3"/>
      <c r="I23094" s="3"/>
      <c r="J23094" s="3"/>
      <c r="K23094" s="3"/>
      <c r="L23094" s="3"/>
      <c r="M23094" s="3"/>
      <c r="N23094" s="3"/>
      <c r="O23094" s="3"/>
      <c r="P23094" s="3"/>
      <c r="Q23094" s="3"/>
      <c r="R23094" s="3"/>
      <c r="S23094" s="3"/>
    </row>
    <row r="23095" spans="5:19" x14ac:dyDescent="0.3">
      <c r="E23095"/>
      <c r="F23095"/>
      <c r="G23095" s="3"/>
      <c r="H23095" s="3"/>
      <c r="I23095" s="3"/>
      <c r="J23095" s="3"/>
      <c r="K23095" s="3"/>
      <c r="L23095" s="3"/>
      <c r="M23095" s="3"/>
      <c r="N23095" s="3"/>
      <c r="O23095" s="3"/>
      <c r="P23095" s="3"/>
      <c r="Q23095" s="3"/>
      <c r="R23095" s="3"/>
      <c r="S23095" s="3"/>
    </row>
    <row r="23096" spans="5:19" x14ac:dyDescent="0.3">
      <c r="E23096"/>
      <c r="F23096"/>
      <c r="G23096" s="3"/>
      <c r="H23096" s="3"/>
      <c r="I23096" s="3"/>
      <c r="J23096" s="3"/>
      <c r="K23096" s="3"/>
      <c r="L23096" s="3"/>
      <c r="M23096" s="3"/>
      <c r="N23096" s="3"/>
      <c r="O23096" s="3"/>
      <c r="P23096" s="3"/>
      <c r="Q23096" s="3"/>
      <c r="R23096" s="3"/>
      <c r="S23096" s="3"/>
    </row>
    <row r="23097" spans="5:19" x14ac:dyDescent="0.3">
      <c r="E23097"/>
      <c r="F23097"/>
      <c r="G23097" s="3"/>
      <c r="H23097" s="3"/>
      <c r="I23097" s="3"/>
      <c r="J23097" s="3"/>
      <c r="K23097" s="3"/>
      <c r="L23097" s="3"/>
      <c r="M23097" s="3"/>
      <c r="N23097" s="3"/>
      <c r="O23097" s="3"/>
      <c r="P23097" s="3"/>
      <c r="Q23097" s="3"/>
      <c r="R23097" s="3"/>
      <c r="S23097" s="3"/>
    </row>
    <row r="23098" spans="5:19" x14ac:dyDescent="0.3">
      <c r="E23098"/>
      <c r="F23098"/>
      <c r="G23098" s="3"/>
      <c r="H23098" s="3"/>
      <c r="I23098" s="3"/>
      <c r="J23098" s="3"/>
      <c r="K23098" s="3"/>
      <c r="L23098" s="3"/>
      <c r="M23098" s="3"/>
      <c r="N23098" s="3"/>
      <c r="O23098" s="3"/>
      <c r="P23098" s="3"/>
      <c r="Q23098" s="3"/>
      <c r="R23098" s="3"/>
      <c r="S23098" s="3"/>
    </row>
    <row r="23099" spans="5:19" x14ac:dyDescent="0.3">
      <c r="E23099"/>
      <c r="F23099"/>
      <c r="G23099" s="3"/>
      <c r="H23099" s="3"/>
      <c r="I23099" s="3"/>
      <c r="J23099" s="3"/>
      <c r="K23099" s="3"/>
      <c r="L23099" s="3"/>
      <c r="M23099" s="3"/>
      <c r="N23099" s="3"/>
      <c r="O23099" s="3"/>
      <c r="P23099" s="3"/>
      <c r="Q23099" s="3"/>
      <c r="R23099" s="3"/>
      <c r="S23099" s="3"/>
    </row>
    <row r="23100" spans="5:19" x14ac:dyDescent="0.3">
      <c r="E23100"/>
      <c r="F23100"/>
      <c r="G23100" s="3"/>
      <c r="H23100" s="3"/>
      <c r="I23100" s="3"/>
      <c r="J23100" s="3"/>
      <c r="K23100" s="3"/>
      <c r="L23100" s="3"/>
      <c r="M23100" s="3"/>
      <c r="N23100" s="3"/>
      <c r="O23100" s="3"/>
      <c r="P23100" s="3"/>
      <c r="Q23100" s="3"/>
      <c r="R23100" s="3"/>
      <c r="S23100" s="3"/>
    </row>
    <row r="23101" spans="5:19" x14ac:dyDescent="0.3">
      <c r="E23101"/>
      <c r="F23101"/>
      <c r="G23101" s="3"/>
      <c r="H23101" s="3"/>
      <c r="I23101" s="3"/>
      <c r="J23101" s="3"/>
      <c r="K23101" s="3"/>
      <c r="L23101" s="3"/>
      <c r="M23101" s="3"/>
      <c r="N23101" s="3"/>
      <c r="O23101" s="3"/>
      <c r="P23101" s="3"/>
      <c r="Q23101" s="3"/>
      <c r="R23101" s="3"/>
      <c r="S23101" s="3"/>
    </row>
    <row r="23102" spans="5:19" x14ac:dyDescent="0.3">
      <c r="E23102"/>
      <c r="F23102"/>
      <c r="G23102" s="3"/>
      <c r="H23102" s="3"/>
      <c r="I23102" s="3"/>
      <c r="J23102" s="3"/>
      <c r="K23102" s="3"/>
      <c r="L23102" s="3"/>
      <c r="M23102" s="3"/>
      <c r="N23102" s="3"/>
      <c r="O23102" s="3"/>
      <c r="P23102" s="3"/>
      <c r="Q23102" s="3"/>
      <c r="R23102" s="3"/>
      <c r="S23102" s="3"/>
    </row>
    <row r="23103" spans="5:19" x14ac:dyDescent="0.3">
      <c r="E23103"/>
      <c r="F23103"/>
      <c r="G23103" s="3"/>
      <c r="H23103" s="3"/>
      <c r="I23103" s="3"/>
      <c r="J23103" s="3"/>
      <c r="K23103" s="3"/>
      <c r="L23103" s="3"/>
      <c r="M23103" s="3"/>
      <c r="N23103" s="3"/>
      <c r="O23103" s="3"/>
      <c r="P23103" s="3"/>
      <c r="Q23103" s="3"/>
      <c r="R23103" s="3"/>
      <c r="S23103" s="3"/>
    </row>
    <row r="23104" spans="5:19" x14ac:dyDescent="0.3">
      <c r="E23104"/>
      <c r="F23104"/>
      <c r="G23104" s="3"/>
      <c r="H23104" s="3"/>
      <c r="I23104" s="3"/>
      <c r="J23104" s="3"/>
      <c r="K23104" s="3"/>
      <c r="L23104" s="3"/>
      <c r="M23104" s="3"/>
      <c r="N23104" s="3"/>
      <c r="O23104" s="3"/>
      <c r="P23104" s="3"/>
      <c r="Q23104" s="3"/>
      <c r="R23104" s="3"/>
      <c r="S23104" s="3"/>
    </row>
    <row r="23105" spans="5:19" x14ac:dyDescent="0.3">
      <c r="E23105"/>
      <c r="F23105"/>
      <c r="G23105" s="3"/>
      <c r="H23105" s="3"/>
      <c r="I23105" s="3"/>
      <c r="J23105" s="3"/>
      <c r="K23105" s="3"/>
      <c r="L23105" s="3"/>
      <c r="M23105" s="3"/>
      <c r="N23105" s="3"/>
      <c r="O23105" s="3"/>
      <c r="P23105" s="3"/>
      <c r="Q23105" s="3"/>
      <c r="R23105" s="3"/>
      <c r="S23105" s="3"/>
    </row>
    <row r="23106" spans="5:19" x14ac:dyDescent="0.3">
      <c r="E23106"/>
      <c r="F23106"/>
      <c r="G23106" s="3"/>
      <c r="H23106" s="3"/>
      <c r="I23106" s="3"/>
      <c r="J23106" s="3"/>
      <c r="K23106" s="3"/>
      <c r="L23106" s="3"/>
      <c r="M23106" s="3"/>
      <c r="N23106" s="3"/>
      <c r="O23106" s="3"/>
      <c r="P23106" s="3"/>
      <c r="Q23106" s="3"/>
      <c r="R23106" s="3"/>
      <c r="S23106" s="3"/>
    </row>
    <row r="23107" spans="5:19" x14ac:dyDescent="0.3">
      <c r="E23107"/>
      <c r="F23107"/>
      <c r="G23107" s="3"/>
      <c r="H23107" s="3"/>
      <c r="I23107" s="3"/>
      <c r="J23107" s="3"/>
      <c r="K23107" s="3"/>
      <c r="L23107" s="3"/>
      <c r="M23107" s="3"/>
      <c r="N23107" s="3"/>
      <c r="O23107" s="3"/>
      <c r="P23107" s="3"/>
      <c r="Q23107" s="3"/>
      <c r="R23107" s="3"/>
      <c r="S23107" s="3"/>
    </row>
    <row r="23108" spans="5:19" x14ac:dyDescent="0.3">
      <c r="E23108"/>
      <c r="F23108"/>
      <c r="G23108" s="3"/>
      <c r="H23108" s="3"/>
      <c r="I23108" s="3"/>
      <c r="J23108" s="3"/>
      <c r="K23108" s="3"/>
      <c r="L23108" s="3"/>
      <c r="M23108" s="3"/>
      <c r="N23108" s="3"/>
      <c r="O23108" s="3"/>
      <c r="P23108" s="3"/>
      <c r="Q23108" s="3"/>
      <c r="R23108" s="3"/>
      <c r="S23108" s="3"/>
    </row>
    <row r="23109" spans="5:19" x14ac:dyDescent="0.3">
      <c r="E23109"/>
      <c r="F23109"/>
      <c r="G23109" s="3"/>
      <c r="H23109" s="3"/>
      <c r="I23109" s="3"/>
      <c r="J23109" s="3"/>
      <c r="K23109" s="3"/>
      <c r="L23109" s="3"/>
      <c r="M23109" s="3"/>
      <c r="N23109" s="3"/>
      <c r="O23109" s="3"/>
      <c r="P23109" s="3"/>
      <c r="Q23109" s="3"/>
      <c r="R23109" s="3"/>
      <c r="S23109" s="3"/>
    </row>
    <row r="23110" spans="5:19" x14ac:dyDescent="0.3">
      <c r="E23110"/>
      <c r="F23110"/>
      <c r="G23110" s="3"/>
      <c r="H23110" s="3"/>
      <c r="I23110" s="3"/>
      <c r="J23110" s="3"/>
      <c r="K23110" s="3"/>
      <c r="L23110" s="3"/>
      <c r="M23110" s="3"/>
      <c r="N23110" s="3"/>
      <c r="O23110" s="3"/>
      <c r="P23110" s="3"/>
      <c r="Q23110" s="3"/>
      <c r="R23110" s="3"/>
      <c r="S23110" s="3"/>
    </row>
    <row r="23111" spans="5:19" x14ac:dyDescent="0.3">
      <c r="E23111"/>
      <c r="F23111"/>
      <c r="G23111" s="3"/>
      <c r="H23111" s="3"/>
      <c r="I23111" s="3"/>
      <c r="J23111" s="3"/>
      <c r="K23111" s="3"/>
      <c r="L23111" s="3"/>
      <c r="M23111" s="3"/>
      <c r="N23111" s="3"/>
      <c r="O23111" s="3"/>
      <c r="P23111" s="3"/>
      <c r="Q23111" s="3"/>
      <c r="R23111" s="3"/>
      <c r="S23111" s="3"/>
    </row>
    <row r="23112" spans="5:19" x14ac:dyDescent="0.3">
      <c r="E23112"/>
      <c r="F23112"/>
      <c r="G23112" s="3"/>
      <c r="H23112" s="3"/>
      <c r="I23112" s="3"/>
      <c r="J23112" s="3"/>
      <c r="K23112" s="3"/>
      <c r="L23112" s="3"/>
      <c r="M23112" s="3"/>
      <c r="N23112" s="3"/>
      <c r="O23112" s="3"/>
      <c r="P23112" s="3"/>
      <c r="Q23112" s="3"/>
      <c r="R23112" s="3"/>
      <c r="S23112" s="3"/>
    </row>
    <row r="23113" spans="5:19" x14ac:dyDescent="0.3">
      <c r="E23113"/>
      <c r="F23113"/>
      <c r="G23113" s="3"/>
      <c r="H23113" s="3"/>
      <c r="I23113" s="3"/>
      <c r="J23113" s="3"/>
      <c r="K23113" s="3"/>
      <c r="L23113" s="3"/>
      <c r="M23113" s="3"/>
      <c r="N23113" s="3"/>
      <c r="O23113" s="3"/>
      <c r="P23113" s="3"/>
      <c r="Q23113" s="3"/>
      <c r="R23113" s="3"/>
      <c r="S23113" s="3"/>
    </row>
    <row r="23114" spans="5:19" x14ac:dyDescent="0.3">
      <c r="E23114"/>
      <c r="F23114"/>
      <c r="G23114" s="3"/>
      <c r="H23114" s="3"/>
      <c r="I23114" s="3"/>
      <c r="J23114" s="3"/>
      <c r="K23114" s="3"/>
      <c r="L23114" s="3"/>
      <c r="M23114" s="3"/>
      <c r="N23114" s="3"/>
      <c r="O23114" s="3"/>
      <c r="P23114" s="3"/>
      <c r="Q23114" s="3"/>
      <c r="R23114" s="3"/>
      <c r="S23114" s="3"/>
    </row>
    <row r="23115" spans="5:19" x14ac:dyDescent="0.3">
      <c r="E23115"/>
      <c r="F23115"/>
      <c r="G23115" s="3"/>
      <c r="H23115" s="3"/>
      <c r="I23115" s="3"/>
      <c r="J23115" s="3"/>
      <c r="K23115" s="3"/>
      <c r="L23115" s="3"/>
      <c r="M23115" s="3"/>
      <c r="N23115" s="3"/>
      <c r="O23115" s="3"/>
      <c r="P23115" s="3"/>
      <c r="Q23115" s="3"/>
      <c r="R23115" s="3"/>
      <c r="S23115" s="3"/>
    </row>
    <row r="23116" spans="5:19" x14ac:dyDescent="0.3">
      <c r="E23116"/>
      <c r="F23116"/>
      <c r="G23116" s="3"/>
      <c r="H23116" s="3"/>
      <c r="I23116" s="3"/>
      <c r="J23116" s="3"/>
      <c r="K23116" s="3"/>
      <c r="L23116" s="3"/>
      <c r="M23116" s="3"/>
      <c r="N23116" s="3"/>
      <c r="O23116" s="3"/>
      <c r="P23116" s="3"/>
      <c r="Q23116" s="3"/>
      <c r="R23116" s="3"/>
      <c r="S23116" s="3"/>
    </row>
    <row r="23117" spans="5:19" x14ac:dyDescent="0.3">
      <c r="E23117"/>
      <c r="F23117"/>
      <c r="G23117" s="3"/>
      <c r="H23117" s="3"/>
      <c r="I23117" s="3"/>
      <c r="J23117" s="3"/>
      <c r="K23117" s="3"/>
      <c r="L23117" s="3"/>
      <c r="M23117" s="3"/>
      <c r="N23117" s="3"/>
      <c r="O23117" s="3"/>
      <c r="P23117" s="3"/>
      <c r="Q23117" s="3"/>
      <c r="R23117" s="3"/>
      <c r="S23117" s="3"/>
    </row>
    <row r="23118" spans="5:19" x14ac:dyDescent="0.3">
      <c r="E23118"/>
      <c r="F23118"/>
      <c r="G23118" s="3"/>
      <c r="H23118" s="3"/>
      <c r="I23118" s="3"/>
      <c r="J23118" s="3"/>
      <c r="K23118" s="3"/>
      <c r="L23118" s="3"/>
      <c r="M23118" s="3"/>
      <c r="N23118" s="3"/>
      <c r="O23118" s="3"/>
      <c r="P23118" s="3"/>
      <c r="Q23118" s="3"/>
      <c r="R23118" s="3"/>
      <c r="S23118" s="3"/>
    </row>
    <row r="23119" spans="5:19" x14ac:dyDescent="0.3">
      <c r="E23119"/>
      <c r="F23119"/>
      <c r="G23119" s="3"/>
      <c r="H23119" s="3"/>
      <c r="I23119" s="3"/>
      <c r="J23119" s="3"/>
      <c r="K23119" s="3"/>
      <c r="L23119" s="3"/>
      <c r="M23119" s="3"/>
      <c r="N23119" s="3"/>
      <c r="O23119" s="3"/>
      <c r="P23119" s="3"/>
      <c r="Q23119" s="3"/>
      <c r="R23119" s="3"/>
      <c r="S23119" s="3"/>
    </row>
    <row r="23120" spans="5:19" x14ac:dyDescent="0.3">
      <c r="E23120"/>
      <c r="F23120"/>
      <c r="G23120" s="3"/>
      <c r="H23120" s="3"/>
      <c r="I23120" s="3"/>
      <c r="J23120" s="3"/>
      <c r="K23120" s="3"/>
      <c r="L23120" s="3"/>
      <c r="M23120" s="3"/>
      <c r="N23120" s="3"/>
      <c r="O23120" s="3"/>
      <c r="P23120" s="3"/>
      <c r="Q23120" s="3"/>
      <c r="R23120" s="3"/>
      <c r="S23120" s="3"/>
    </row>
    <row r="23121" spans="5:19" x14ac:dyDescent="0.3">
      <c r="E23121"/>
      <c r="F23121"/>
      <c r="G23121" s="3"/>
      <c r="H23121" s="3"/>
      <c r="I23121" s="3"/>
      <c r="J23121" s="3"/>
      <c r="K23121" s="3"/>
      <c r="L23121" s="3"/>
      <c r="M23121" s="3"/>
      <c r="N23121" s="3"/>
      <c r="O23121" s="3"/>
      <c r="P23121" s="3"/>
      <c r="Q23121" s="3"/>
      <c r="R23121" s="3"/>
      <c r="S23121" s="3"/>
    </row>
    <row r="23122" spans="5:19" x14ac:dyDescent="0.3">
      <c r="E23122"/>
      <c r="F23122"/>
      <c r="G23122" s="3"/>
      <c r="H23122" s="3"/>
      <c r="I23122" s="3"/>
      <c r="J23122" s="3"/>
      <c r="K23122" s="3"/>
      <c r="L23122" s="3"/>
      <c r="M23122" s="3"/>
      <c r="N23122" s="3"/>
      <c r="O23122" s="3"/>
      <c r="P23122" s="3"/>
      <c r="Q23122" s="3"/>
      <c r="R23122" s="3"/>
      <c r="S23122" s="3"/>
    </row>
    <row r="23123" spans="5:19" x14ac:dyDescent="0.3">
      <c r="E23123"/>
      <c r="F23123"/>
      <c r="G23123" s="3"/>
      <c r="H23123" s="3"/>
      <c r="I23123" s="3"/>
      <c r="J23123" s="3"/>
      <c r="K23123" s="3"/>
      <c r="L23123" s="3"/>
      <c r="M23123" s="3"/>
      <c r="N23123" s="3"/>
      <c r="O23123" s="3"/>
      <c r="P23123" s="3"/>
      <c r="Q23123" s="3"/>
      <c r="R23123" s="3"/>
      <c r="S23123" s="3"/>
    </row>
    <row r="23124" spans="5:19" x14ac:dyDescent="0.3">
      <c r="E23124"/>
      <c r="F23124"/>
      <c r="G23124" s="3"/>
      <c r="H23124" s="3"/>
      <c r="I23124" s="3"/>
      <c r="J23124" s="3"/>
      <c r="K23124" s="3"/>
      <c r="L23124" s="3"/>
      <c r="M23124" s="3"/>
      <c r="N23124" s="3"/>
      <c r="O23124" s="3"/>
      <c r="P23124" s="3"/>
      <c r="Q23124" s="3"/>
      <c r="R23124" s="3"/>
      <c r="S23124" s="3"/>
    </row>
    <row r="23125" spans="5:19" x14ac:dyDescent="0.3">
      <c r="E23125"/>
      <c r="F23125"/>
      <c r="G23125" s="3"/>
      <c r="H23125" s="3"/>
      <c r="I23125" s="3"/>
      <c r="J23125" s="3"/>
      <c r="K23125" s="3"/>
      <c r="L23125" s="3"/>
      <c r="M23125" s="3"/>
      <c r="N23125" s="3"/>
      <c r="O23125" s="3"/>
      <c r="P23125" s="3"/>
      <c r="Q23125" s="3"/>
      <c r="R23125" s="3"/>
      <c r="S23125" s="3"/>
    </row>
    <row r="23126" spans="5:19" x14ac:dyDescent="0.3">
      <c r="E23126"/>
      <c r="F23126"/>
      <c r="G23126" s="3"/>
      <c r="H23126" s="3"/>
      <c r="I23126" s="3"/>
      <c r="J23126" s="3"/>
      <c r="K23126" s="3"/>
      <c r="L23126" s="3"/>
      <c r="M23126" s="3"/>
      <c r="N23126" s="3"/>
      <c r="O23126" s="3"/>
      <c r="P23126" s="3"/>
      <c r="Q23126" s="3"/>
      <c r="R23126" s="3"/>
      <c r="S23126" s="3"/>
    </row>
    <row r="23127" spans="5:19" x14ac:dyDescent="0.3">
      <c r="E23127"/>
      <c r="F23127"/>
      <c r="G23127" s="3"/>
      <c r="H23127" s="3"/>
      <c r="I23127" s="3"/>
      <c r="J23127" s="3"/>
      <c r="K23127" s="3"/>
      <c r="L23127" s="3"/>
      <c r="M23127" s="3"/>
      <c r="N23127" s="3"/>
      <c r="O23127" s="3"/>
      <c r="P23127" s="3"/>
      <c r="Q23127" s="3"/>
      <c r="R23127" s="3"/>
      <c r="S23127" s="3"/>
    </row>
    <row r="23128" spans="5:19" x14ac:dyDescent="0.3">
      <c r="E23128"/>
      <c r="F23128"/>
      <c r="G23128" s="3"/>
      <c r="H23128" s="3"/>
      <c r="I23128" s="3"/>
      <c r="J23128" s="3"/>
      <c r="K23128" s="3"/>
      <c r="L23128" s="3"/>
      <c r="M23128" s="3"/>
      <c r="N23128" s="3"/>
      <c r="O23128" s="3"/>
      <c r="P23128" s="3"/>
      <c r="Q23128" s="3"/>
      <c r="R23128" s="3"/>
      <c r="S23128" s="3"/>
    </row>
    <row r="23129" spans="5:19" x14ac:dyDescent="0.3">
      <c r="E23129"/>
      <c r="F23129"/>
      <c r="G23129" s="3"/>
      <c r="H23129" s="3"/>
      <c r="I23129" s="3"/>
      <c r="J23129" s="3"/>
      <c r="K23129" s="3"/>
      <c r="L23129" s="3"/>
      <c r="M23129" s="3"/>
      <c r="N23129" s="3"/>
      <c r="O23129" s="3"/>
      <c r="P23129" s="3"/>
      <c r="Q23129" s="3"/>
      <c r="R23129" s="3"/>
      <c r="S23129" s="3"/>
    </row>
    <row r="23130" spans="5:19" x14ac:dyDescent="0.3">
      <c r="E23130"/>
      <c r="F23130"/>
      <c r="G23130" s="3"/>
      <c r="H23130" s="3"/>
      <c r="I23130" s="3"/>
      <c r="J23130" s="3"/>
      <c r="K23130" s="3"/>
      <c r="L23130" s="3"/>
      <c r="M23130" s="3"/>
      <c r="N23130" s="3"/>
      <c r="O23130" s="3"/>
      <c r="P23130" s="3"/>
      <c r="Q23130" s="3"/>
      <c r="R23130" s="3"/>
      <c r="S23130" s="3"/>
    </row>
    <row r="23131" spans="5:19" x14ac:dyDescent="0.3">
      <c r="E23131"/>
      <c r="F23131"/>
      <c r="G23131" s="3"/>
      <c r="H23131" s="3"/>
      <c r="I23131" s="3"/>
      <c r="J23131" s="3"/>
      <c r="K23131" s="3"/>
      <c r="L23131" s="3"/>
      <c r="M23131" s="3"/>
      <c r="N23131" s="3"/>
      <c r="O23131" s="3"/>
      <c r="P23131" s="3"/>
      <c r="Q23131" s="3"/>
      <c r="R23131" s="3"/>
      <c r="S23131" s="3"/>
    </row>
    <row r="23132" spans="5:19" x14ac:dyDescent="0.3">
      <c r="E23132"/>
      <c r="F23132"/>
      <c r="G23132" s="3"/>
      <c r="H23132" s="3"/>
      <c r="I23132" s="3"/>
      <c r="J23132" s="3"/>
      <c r="K23132" s="3"/>
      <c r="L23132" s="3"/>
      <c r="M23132" s="3"/>
      <c r="N23132" s="3"/>
      <c r="O23132" s="3"/>
      <c r="P23132" s="3"/>
      <c r="Q23132" s="3"/>
      <c r="R23132" s="3"/>
      <c r="S23132" s="3"/>
    </row>
    <row r="23133" spans="5:19" x14ac:dyDescent="0.3">
      <c r="E23133"/>
      <c r="F23133"/>
      <c r="G23133" s="3"/>
      <c r="H23133" s="3"/>
      <c r="I23133" s="3"/>
      <c r="J23133" s="3"/>
      <c r="K23133" s="3"/>
      <c r="L23133" s="3"/>
      <c r="M23133" s="3"/>
      <c r="N23133" s="3"/>
      <c r="O23133" s="3"/>
      <c r="P23133" s="3"/>
      <c r="Q23133" s="3"/>
      <c r="R23133" s="3"/>
      <c r="S23133" s="3"/>
    </row>
    <row r="23134" spans="5:19" x14ac:dyDescent="0.3">
      <c r="E23134"/>
      <c r="F23134"/>
      <c r="G23134" s="3"/>
      <c r="H23134" s="3"/>
      <c r="I23134" s="3"/>
      <c r="J23134" s="3"/>
      <c r="K23134" s="3"/>
      <c r="L23134" s="3"/>
      <c r="M23134" s="3"/>
      <c r="N23134" s="3"/>
      <c r="O23134" s="3"/>
      <c r="P23134" s="3"/>
      <c r="Q23134" s="3"/>
      <c r="R23134" s="3"/>
      <c r="S23134" s="3"/>
    </row>
    <row r="23135" spans="5:19" x14ac:dyDescent="0.3">
      <c r="E23135"/>
      <c r="F23135"/>
      <c r="G23135" s="3"/>
      <c r="H23135" s="3"/>
      <c r="I23135" s="3"/>
      <c r="J23135" s="3"/>
      <c r="K23135" s="3"/>
      <c r="L23135" s="3"/>
      <c r="M23135" s="3"/>
      <c r="N23135" s="3"/>
      <c r="O23135" s="3"/>
      <c r="P23135" s="3"/>
      <c r="Q23135" s="3"/>
      <c r="R23135" s="3"/>
      <c r="S23135" s="3"/>
    </row>
    <row r="23136" spans="5:19" x14ac:dyDescent="0.3">
      <c r="E23136"/>
      <c r="F23136"/>
      <c r="G23136" s="3"/>
      <c r="H23136" s="3"/>
      <c r="I23136" s="3"/>
      <c r="J23136" s="3"/>
      <c r="K23136" s="3"/>
      <c r="L23136" s="3"/>
      <c r="M23136" s="3"/>
      <c r="N23136" s="3"/>
      <c r="O23136" s="3"/>
      <c r="P23136" s="3"/>
      <c r="Q23136" s="3"/>
      <c r="R23136" s="3"/>
      <c r="S23136" s="3"/>
    </row>
    <row r="23137" spans="5:19" x14ac:dyDescent="0.3">
      <c r="E23137"/>
      <c r="F23137"/>
      <c r="G23137" s="3"/>
      <c r="H23137" s="3"/>
      <c r="I23137" s="3"/>
      <c r="J23137" s="3"/>
      <c r="K23137" s="3"/>
      <c r="L23137" s="3"/>
      <c r="M23137" s="3"/>
      <c r="N23137" s="3"/>
      <c r="O23137" s="3"/>
      <c r="P23137" s="3"/>
      <c r="Q23137" s="3"/>
      <c r="R23137" s="3"/>
      <c r="S23137" s="3"/>
    </row>
    <row r="23138" spans="5:19" x14ac:dyDescent="0.3">
      <c r="E23138"/>
      <c r="F23138"/>
      <c r="G23138" s="3"/>
      <c r="H23138" s="3"/>
      <c r="I23138" s="3"/>
      <c r="J23138" s="3"/>
      <c r="K23138" s="3"/>
      <c r="L23138" s="3"/>
      <c r="M23138" s="3"/>
      <c r="N23138" s="3"/>
      <c r="O23138" s="3"/>
      <c r="P23138" s="3"/>
      <c r="Q23138" s="3"/>
      <c r="R23138" s="3"/>
      <c r="S23138" s="3"/>
    </row>
    <row r="23139" spans="5:19" x14ac:dyDescent="0.3">
      <c r="E23139"/>
      <c r="F23139"/>
      <c r="G23139" s="3"/>
      <c r="H23139" s="3"/>
      <c r="I23139" s="3"/>
      <c r="J23139" s="3"/>
      <c r="K23139" s="3"/>
      <c r="L23139" s="3"/>
      <c r="M23139" s="3"/>
      <c r="N23139" s="3"/>
      <c r="O23139" s="3"/>
      <c r="P23139" s="3"/>
      <c r="Q23139" s="3"/>
      <c r="R23139" s="3"/>
      <c r="S23139" s="3"/>
    </row>
    <row r="23140" spans="5:19" x14ac:dyDescent="0.3">
      <c r="E23140"/>
      <c r="F23140"/>
      <c r="G23140" s="3"/>
      <c r="H23140" s="3"/>
      <c r="I23140" s="3"/>
      <c r="J23140" s="3"/>
      <c r="K23140" s="3"/>
      <c r="L23140" s="3"/>
      <c r="M23140" s="3"/>
      <c r="N23140" s="3"/>
      <c r="O23140" s="3"/>
      <c r="P23140" s="3"/>
      <c r="Q23140" s="3"/>
      <c r="R23140" s="3"/>
      <c r="S23140" s="3"/>
    </row>
    <row r="23141" spans="5:19" x14ac:dyDescent="0.3">
      <c r="E23141"/>
      <c r="F23141"/>
      <c r="G23141" s="3"/>
      <c r="H23141" s="3"/>
      <c r="I23141" s="3"/>
      <c r="J23141" s="3"/>
      <c r="K23141" s="3"/>
      <c r="L23141" s="3"/>
      <c r="M23141" s="3"/>
      <c r="N23141" s="3"/>
      <c r="O23141" s="3"/>
      <c r="P23141" s="3"/>
      <c r="Q23141" s="3"/>
      <c r="R23141" s="3"/>
      <c r="S23141" s="3"/>
    </row>
    <row r="23142" spans="5:19" x14ac:dyDescent="0.3">
      <c r="E23142"/>
      <c r="F23142"/>
      <c r="G23142" s="3"/>
      <c r="H23142" s="3"/>
      <c r="I23142" s="3"/>
      <c r="J23142" s="3"/>
      <c r="K23142" s="3"/>
      <c r="L23142" s="3"/>
      <c r="M23142" s="3"/>
      <c r="N23142" s="3"/>
      <c r="O23142" s="3"/>
      <c r="P23142" s="3"/>
      <c r="Q23142" s="3"/>
      <c r="R23142" s="3"/>
      <c r="S23142" s="3"/>
    </row>
    <row r="23143" spans="5:19" x14ac:dyDescent="0.3">
      <c r="E23143"/>
      <c r="F23143"/>
      <c r="G23143" s="3"/>
      <c r="H23143" s="3"/>
      <c r="I23143" s="3"/>
      <c r="J23143" s="3"/>
      <c r="K23143" s="3"/>
      <c r="L23143" s="3"/>
      <c r="M23143" s="3"/>
      <c r="N23143" s="3"/>
      <c r="O23143" s="3"/>
      <c r="P23143" s="3"/>
      <c r="Q23143" s="3"/>
      <c r="R23143" s="3"/>
      <c r="S23143" s="3"/>
    </row>
    <row r="23144" spans="5:19" x14ac:dyDescent="0.3">
      <c r="E23144"/>
      <c r="F23144"/>
      <c r="G23144" s="3"/>
      <c r="H23144" s="3"/>
      <c r="I23144" s="3"/>
      <c r="J23144" s="3"/>
      <c r="K23144" s="3"/>
      <c r="L23144" s="3"/>
      <c r="M23144" s="3"/>
      <c r="N23144" s="3"/>
      <c r="O23144" s="3"/>
      <c r="P23144" s="3"/>
      <c r="Q23144" s="3"/>
      <c r="R23144" s="3"/>
      <c r="S23144" s="3"/>
    </row>
    <row r="23145" spans="5:19" x14ac:dyDescent="0.3">
      <c r="E23145"/>
      <c r="F23145"/>
      <c r="G23145" s="3"/>
      <c r="H23145" s="3"/>
      <c r="I23145" s="3"/>
      <c r="J23145" s="3"/>
      <c r="K23145" s="3"/>
      <c r="L23145" s="3"/>
      <c r="M23145" s="3"/>
      <c r="N23145" s="3"/>
      <c r="O23145" s="3"/>
      <c r="P23145" s="3"/>
      <c r="Q23145" s="3"/>
      <c r="R23145" s="3"/>
      <c r="S23145" s="3"/>
    </row>
    <row r="23146" spans="5:19" x14ac:dyDescent="0.3">
      <c r="E23146"/>
      <c r="F23146"/>
      <c r="G23146" s="3"/>
      <c r="H23146" s="3"/>
      <c r="I23146" s="3"/>
      <c r="J23146" s="3"/>
      <c r="K23146" s="3"/>
      <c r="L23146" s="3"/>
      <c r="M23146" s="3"/>
      <c r="N23146" s="3"/>
      <c r="O23146" s="3"/>
      <c r="P23146" s="3"/>
      <c r="Q23146" s="3"/>
      <c r="R23146" s="3"/>
      <c r="S23146" s="3"/>
    </row>
    <row r="23147" spans="5:19" x14ac:dyDescent="0.3">
      <c r="E23147"/>
      <c r="F23147"/>
      <c r="G23147" s="3"/>
      <c r="H23147" s="3"/>
      <c r="I23147" s="3"/>
      <c r="J23147" s="3"/>
      <c r="K23147" s="3"/>
      <c r="L23147" s="3"/>
      <c r="M23147" s="3"/>
      <c r="N23147" s="3"/>
      <c r="O23147" s="3"/>
      <c r="P23147" s="3"/>
      <c r="Q23147" s="3"/>
      <c r="R23147" s="3"/>
      <c r="S23147" s="3"/>
    </row>
    <row r="23148" spans="5:19" x14ac:dyDescent="0.3">
      <c r="E23148"/>
      <c r="F23148"/>
      <c r="G23148" s="3"/>
      <c r="H23148" s="3"/>
      <c r="I23148" s="3"/>
      <c r="J23148" s="3"/>
      <c r="K23148" s="3"/>
      <c r="L23148" s="3"/>
      <c r="M23148" s="3"/>
      <c r="N23148" s="3"/>
      <c r="O23148" s="3"/>
      <c r="P23148" s="3"/>
      <c r="Q23148" s="3"/>
      <c r="R23148" s="3"/>
      <c r="S23148" s="3"/>
    </row>
    <row r="23149" spans="5:19" x14ac:dyDescent="0.3">
      <c r="E23149"/>
      <c r="F23149"/>
      <c r="G23149" s="3"/>
      <c r="H23149" s="3"/>
      <c r="I23149" s="3"/>
      <c r="J23149" s="3"/>
      <c r="K23149" s="3"/>
      <c r="L23149" s="3"/>
      <c r="M23149" s="3"/>
      <c r="N23149" s="3"/>
      <c r="O23149" s="3"/>
      <c r="P23149" s="3"/>
      <c r="Q23149" s="3"/>
      <c r="R23149" s="3"/>
      <c r="S23149" s="3"/>
    </row>
    <row r="23150" spans="5:19" x14ac:dyDescent="0.3">
      <c r="E23150"/>
      <c r="F23150"/>
      <c r="G23150" s="3"/>
      <c r="H23150" s="3"/>
      <c r="I23150" s="3"/>
      <c r="J23150" s="3"/>
      <c r="K23150" s="3"/>
      <c r="L23150" s="3"/>
      <c r="M23150" s="3"/>
      <c r="N23150" s="3"/>
      <c r="O23150" s="3"/>
      <c r="P23150" s="3"/>
      <c r="Q23150" s="3"/>
      <c r="R23150" s="3"/>
      <c r="S23150" s="3"/>
    </row>
    <row r="23151" spans="5:19" x14ac:dyDescent="0.3">
      <c r="E23151"/>
      <c r="F23151"/>
      <c r="G23151" s="3"/>
      <c r="H23151" s="3"/>
      <c r="I23151" s="3"/>
      <c r="J23151" s="3"/>
      <c r="K23151" s="3"/>
      <c r="L23151" s="3"/>
      <c r="M23151" s="3"/>
      <c r="N23151" s="3"/>
      <c r="O23151" s="3"/>
      <c r="P23151" s="3"/>
      <c r="Q23151" s="3"/>
      <c r="R23151" s="3"/>
      <c r="S23151" s="3"/>
    </row>
    <row r="23152" spans="5:19" x14ac:dyDescent="0.3">
      <c r="E23152"/>
      <c r="F23152"/>
      <c r="G23152" s="3"/>
      <c r="H23152" s="3"/>
      <c r="I23152" s="3"/>
      <c r="J23152" s="3"/>
      <c r="K23152" s="3"/>
      <c r="L23152" s="3"/>
      <c r="M23152" s="3"/>
      <c r="N23152" s="3"/>
      <c r="O23152" s="3"/>
      <c r="P23152" s="3"/>
      <c r="Q23152" s="3"/>
      <c r="R23152" s="3"/>
      <c r="S23152" s="3"/>
    </row>
    <row r="23153" spans="5:19" x14ac:dyDescent="0.3">
      <c r="E23153"/>
      <c r="F23153"/>
      <c r="G23153" s="3"/>
      <c r="H23153" s="3"/>
      <c r="I23153" s="3"/>
      <c r="J23153" s="3"/>
      <c r="K23153" s="3"/>
      <c r="L23153" s="3"/>
      <c r="M23153" s="3"/>
      <c r="N23153" s="3"/>
      <c r="O23153" s="3"/>
      <c r="P23153" s="3"/>
      <c r="Q23153" s="3"/>
      <c r="R23153" s="3"/>
      <c r="S23153" s="3"/>
    </row>
    <row r="23154" spans="5:19" x14ac:dyDescent="0.3">
      <c r="E23154"/>
      <c r="F23154"/>
      <c r="G23154" s="3"/>
      <c r="H23154" s="3"/>
      <c r="I23154" s="3"/>
      <c r="J23154" s="3"/>
      <c r="K23154" s="3"/>
      <c r="L23154" s="3"/>
      <c r="M23154" s="3"/>
      <c r="N23154" s="3"/>
      <c r="O23154" s="3"/>
      <c r="P23154" s="3"/>
      <c r="Q23154" s="3"/>
      <c r="R23154" s="3"/>
      <c r="S23154" s="3"/>
    </row>
    <row r="23155" spans="5:19" x14ac:dyDescent="0.3">
      <c r="E23155"/>
      <c r="F23155"/>
      <c r="G23155" s="3"/>
      <c r="H23155" s="3"/>
      <c r="I23155" s="3"/>
      <c r="J23155" s="3"/>
      <c r="K23155" s="3"/>
      <c r="L23155" s="3"/>
      <c r="M23155" s="3"/>
      <c r="N23155" s="3"/>
      <c r="O23155" s="3"/>
      <c r="P23155" s="3"/>
      <c r="Q23155" s="3"/>
      <c r="R23155" s="3"/>
      <c r="S23155" s="3"/>
    </row>
    <row r="23156" spans="5:19" x14ac:dyDescent="0.3">
      <c r="E23156"/>
      <c r="F23156"/>
      <c r="G23156" s="3"/>
      <c r="H23156" s="3"/>
      <c r="I23156" s="3"/>
      <c r="J23156" s="3"/>
      <c r="K23156" s="3"/>
      <c r="L23156" s="3"/>
      <c r="M23156" s="3"/>
      <c r="N23156" s="3"/>
      <c r="O23156" s="3"/>
      <c r="P23156" s="3"/>
      <c r="Q23156" s="3"/>
      <c r="R23156" s="3"/>
      <c r="S23156" s="3"/>
    </row>
    <row r="23157" spans="5:19" x14ac:dyDescent="0.3">
      <c r="E23157"/>
      <c r="F23157"/>
      <c r="G23157" s="3"/>
      <c r="H23157" s="3"/>
      <c r="I23157" s="3"/>
      <c r="J23157" s="3"/>
      <c r="K23157" s="3"/>
      <c r="L23157" s="3"/>
      <c r="M23157" s="3"/>
      <c r="N23157" s="3"/>
      <c r="O23157" s="3"/>
      <c r="P23157" s="3"/>
      <c r="Q23157" s="3"/>
      <c r="R23157" s="3"/>
      <c r="S23157" s="3"/>
    </row>
    <row r="23158" spans="5:19" x14ac:dyDescent="0.3">
      <c r="E23158"/>
      <c r="F23158"/>
      <c r="G23158" s="3"/>
      <c r="H23158" s="3"/>
      <c r="I23158" s="3"/>
      <c r="J23158" s="3"/>
      <c r="K23158" s="3"/>
      <c r="L23158" s="3"/>
      <c r="M23158" s="3"/>
      <c r="N23158" s="3"/>
      <c r="O23158" s="3"/>
      <c r="P23158" s="3"/>
      <c r="Q23158" s="3"/>
      <c r="R23158" s="3"/>
      <c r="S23158" s="3"/>
    </row>
    <row r="23159" spans="5:19" x14ac:dyDescent="0.3">
      <c r="E23159"/>
      <c r="F23159"/>
      <c r="G23159" s="3"/>
      <c r="H23159" s="3"/>
      <c r="I23159" s="3"/>
      <c r="J23159" s="3"/>
      <c r="K23159" s="3"/>
      <c r="L23159" s="3"/>
      <c r="M23159" s="3"/>
      <c r="N23159" s="3"/>
      <c r="O23159" s="3"/>
      <c r="P23159" s="3"/>
      <c r="Q23159" s="3"/>
      <c r="R23159" s="3"/>
      <c r="S23159" s="3"/>
    </row>
    <row r="23160" spans="5:19" x14ac:dyDescent="0.3">
      <c r="E23160"/>
      <c r="F23160"/>
      <c r="G23160" s="3"/>
      <c r="H23160" s="3"/>
      <c r="I23160" s="3"/>
      <c r="J23160" s="3"/>
      <c r="K23160" s="3"/>
      <c r="L23160" s="3"/>
      <c r="M23160" s="3"/>
      <c r="N23160" s="3"/>
      <c r="O23160" s="3"/>
      <c r="P23160" s="3"/>
      <c r="Q23160" s="3"/>
      <c r="R23160" s="3"/>
      <c r="S23160" s="3"/>
    </row>
    <row r="23161" spans="5:19" x14ac:dyDescent="0.3">
      <c r="E23161"/>
      <c r="F23161"/>
      <c r="G23161" s="3"/>
      <c r="H23161" s="3"/>
      <c r="I23161" s="3"/>
      <c r="J23161" s="3"/>
      <c r="K23161" s="3"/>
      <c r="L23161" s="3"/>
      <c r="M23161" s="3"/>
      <c r="N23161" s="3"/>
      <c r="O23161" s="3"/>
      <c r="P23161" s="3"/>
      <c r="Q23161" s="3"/>
      <c r="R23161" s="3"/>
      <c r="S23161" s="3"/>
    </row>
    <row r="23162" spans="5:19" x14ac:dyDescent="0.3">
      <c r="E23162"/>
      <c r="F23162"/>
      <c r="G23162" s="3"/>
      <c r="H23162" s="3"/>
      <c r="I23162" s="3"/>
      <c r="J23162" s="3"/>
      <c r="K23162" s="3"/>
      <c r="L23162" s="3"/>
      <c r="M23162" s="3"/>
      <c r="N23162" s="3"/>
      <c r="O23162" s="3"/>
      <c r="P23162" s="3"/>
      <c r="Q23162" s="3"/>
      <c r="R23162" s="3"/>
      <c r="S23162" s="3"/>
    </row>
    <row r="23163" spans="5:19" x14ac:dyDescent="0.3">
      <c r="E23163"/>
      <c r="F23163"/>
      <c r="G23163" s="3"/>
      <c r="H23163" s="3"/>
      <c r="I23163" s="3"/>
      <c r="J23163" s="3"/>
      <c r="K23163" s="3"/>
      <c r="L23163" s="3"/>
      <c r="M23163" s="3"/>
      <c r="N23163" s="3"/>
      <c r="O23163" s="3"/>
      <c r="P23163" s="3"/>
      <c r="Q23163" s="3"/>
      <c r="R23163" s="3"/>
      <c r="S23163" s="3"/>
    </row>
    <row r="23164" spans="5:19" x14ac:dyDescent="0.3">
      <c r="E23164"/>
      <c r="F23164"/>
      <c r="G23164" s="3"/>
      <c r="H23164" s="3"/>
      <c r="I23164" s="3"/>
      <c r="J23164" s="3"/>
      <c r="K23164" s="3"/>
      <c r="L23164" s="3"/>
      <c r="M23164" s="3"/>
      <c r="N23164" s="3"/>
      <c r="O23164" s="3"/>
      <c r="P23164" s="3"/>
      <c r="Q23164" s="3"/>
      <c r="R23164" s="3"/>
      <c r="S23164" s="3"/>
    </row>
    <row r="23165" spans="5:19" x14ac:dyDescent="0.3">
      <c r="E23165"/>
      <c r="F23165"/>
      <c r="G23165" s="3"/>
      <c r="H23165" s="3"/>
      <c r="I23165" s="3"/>
      <c r="J23165" s="3"/>
      <c r="K23165" s="3"/>
      <c r="L23165" s="3"/>
      <c r="M23165" s="3"/>
      <c r="N23165" s="3"/>
      <c r="O23165" s="3"/>
      <c r="P23165" s="3"/>
      <c r="Q23165" s="3"/>
      <c r="R23165" s="3"/>
      <c r="S23165" s="3"/>
    </row>
    <row r="23166" spans="5:19" x14ac:dyDescent="0.3">
      <c r="E23166"/>
      <c r="F23166"/>
      <c r="G23166" s="3"/>
      <c r="H23166" s="3"/>
      <c r="I23166" s="3"/>
      <c r="J23166" s="3"/>
      <c r="K23166" s="3"/>
      <c r="L23166" s="3"/>
      <c r="M23166" s="3"/>
      <c r="N23166" s="3"/>
      <c r="O23166" s="3"/>
      <c r="P23166" s="3"/>
      <c r="Q23166" s="3"/>
      <c r="R23166" s="3"/>
      <c r="S23166" s="3"/>
    </row>
    <row r="23167" spans="5:19" x14ac:dyDescent="0.3">
      <c r="E23167"/>
      <c r="F23167"/>
      <c r="G23167" s="3"/>
      <c r="H23167" s="3"/>
      <c r="I23167" s="3"/>
      <c r="J23167" s="3"/>
      <c r="K23167" s="3"/>
      <c r="L23167" s="3"/>
      <c r="M23167" s="3"/>
      <c r="N23167" s="3"/>
      <c r="O23167" s="3"/>
      <c r="P23167" s="3"/>
      <c r="Q23167" s="3"/>
      <c r="R23167" s="3"/>
      <c r="S23167" s="3"/>
    </row>
    <row r="23168" spans="5:19" x14ac:dyDescent="0.3">
      <c r="E23168"/>
      <c r="F23168"/>
      <c r="G23168" s="3"/>
      <c r="H23168" s="3"/>
      <c r="I23168" s="3"/>
      <c r="J23168" s="3"/>
      <c r="K23168" s="3"/>
      <c r="L23168" s="3"/>
      <c r="M23168" s="3"/>
      <c r="N23168" s="3"/>
      <c r="O23168" s="3"/>
      <c r="P23168" s="3"/>
      <c r="Q23168" s="3"/>
      <c r="R23168" s="3"/>
      <c r="S23168" s="3"/>
    </row>
    <row r="23169" spans="5:19" x14ac:dyDescent="0.3">
      <c r="E23169"/>
      <c r="F23169"/>
      <c r="G23169" s="3"/>
      <c r="H23169" s="3"/>
      <c r="I23169" s="3"/>
      <c r="J23169" s="3"/>
      <c r="K23169" s="3"/>
      <c r="L23169" s="3"/>
      <c r="M23169" s="3"/>
      <c r="N23169" s="3"/>
      <c r="O23169" s="3"/>
      <c r="P23169" s="3"/>
      <c r="Q23169" s="3"/>
      <c r="R23169" s="3"/>
      <c r="S23169" s="3"/>
    </row>
    <row r="23170" spans="5:19" x14ac:dyDescent="0.3">
      <c r="E23170"/>
      <c r="F23170"/>
      <c r="G23170" s="3"/>
      <c r="H23170" s="3"/>
      <c r="I23170" s="3"/>
      <c r="J23170" s="3"/>
      <c r="K23170" s="3"/>
      <c r="L23170" s="3"/>
      <c r="M23170" s="3"/>
      <c r="N23170" s="3"/>
      <c r="O23170" s="3"/>
      <c r="P23170" s="3"/>
      <c r="Q23170" s="3"/>
      <c r="R23170" s="3"/>
      <c r="S23170" s="3"/>
    </row>
    <row r="23171" spans="5:19" x14ac:dyDescent="0.3">
      <c r="E23171"/>
      <c r="F23171"/>
      <c r="G23171" s="3"/>
      <c r="H23171" s="3"/>
      <c r="I23171" s="3"/>
      <c r="J23171" s="3"/>
      <c r="K23171" s="3"/>
      <c r="L23171" s="3"/>
      <c r="M23171" s="3"/>
      <c r="N23171" s="3"/>
      <c r="O23171" s="3"/>
      <c r="P23171" s="3"/>
      <c r="Q23171" s="3"/>
      <c r="R23171" s="3"/>
      <c r="S23171" s="3"/>
    </row>
    <row r="23172" spans="5:19" x14ac:dyDescent="0.3">
      <c r="E23172"/>
      <c r="F23172"/>
      <c r="G23172" s="3"/>
      <c r="H23172" s="3"/>
      <c r="I23172" s="3"/>
      <c r="J23172" s="3"/>
      <c r="K23172" s="3"/>
      <c r="L23172" s="3"/>
      <c r="M23172" s="3"/>
      <c r="N23172" s="3"/>
      <c r="O23172" s="3"/>
      <c r="P23172" s="3"/>
      <c r="Q23172" s="3"/>
      <c r="R23172" s="3"/>
      <c r="S23172" s="3"/>
    </row>
    <row r="23173" spans="5:19" x14ac:dyDescent="0.3">
      <c r="E23173"/>
      <c r="F23173"/>
      <c r="G23173" s="3"/>
      <c r="H23173" s="3"/>
      <c r="I23173" s="3"/>
      <c r="J23173" s="3"/>
      <c r="K23173" s="3"/>
      <c r="L23173" s="3"/>
      <c r="M23173" s="3"/>
      <c r="N23173" s="3"/>
      <c r="O23173" s="3"/>
      <c r="P23173" s="3"/>
      <c r="Q23173" s="3"/>
      <c r="R23173" s="3"/>
      <c r="S23173" s="3"/>
    </row>
    <row r="23174" spans="5:19" x14ac:dyDescent="0.3">
      <c r="E23174"/>
      <c r="F23174"/>
      <c r="G23174" s="3"/>
      <c r="H23174" s="3"/>
      <c r="I23174" s="3"/>
      <c r="J23174" s="3"/>
      <c r="K23174" s="3"/>
      <c r="L23174" s="3"/>
      <c r="M23174" s="3"/>
      <c r="N23174" s="3"/>
      <c r="O23174" s="3"/>
      <c r="P23174" s="3"/>
      <c r="Q23174" s="3"/>
      <c r="R23174" s="3"/>
      <c r="S23174" s="3"/>
    </row>
    <row r="23175" spans="5:19" x14ac:dyDescent="0.3">
      <c r="E23175"/>
      <c r="F23175"/>
      <c r="G23175" s="3"/>
      <c r="H23175" s="3"/>
      <c r="I23175" s="3"/>
      <c r="J23175" s="3"/>
      <c r="K23175" s="3"/>
      <c r="L23175" s="3"/>
      <c r="M23175" s="3"/>
      <c r="N23175" s="3"/>
      <c r="O23175" s="3"/>
      <c r="P23175" s="3"/>
      <c r="Q23175" s="3"/>
      <c r="R23175" s="3"/>
      <c r="S23175" s="3"/>
    </row>
    <row r="23176" spans="5:19" x14ac:dyDescent="0.3">
      <c r="E23176"/>
      <c r="F23176"/>
      <c r="G23176" s="3"/>
      <c r="H23176" s="3"/>
      <c r="I23176" s="3"/>
      <c r="J23176" s="3"/>
      <c r="K23176" s="3"/>
      <c r="L23176" s="3"/>
      <c r="M23176" s="3"/>
      <c r="N23176" s="3"/>
      <c r="O23176" s="3"/>
      <c r="P23176" s="3"/>
      <c r="Q23176" s="3"/>
      <c r="R23176" s="3"/>
      <c r="S23176" s="3"/>
    </row>
    <row r="23177" spans="5:19" x14ac:dyDescent="0.3">
      <c r="E23177"/>
      <c r="F23177"/>
      <c r="G23177" s="3"/>
      <c r="H23177" s="3"/>
      <c r="I23177" s="3"/>
      <c r="J23177" s="3"/>
      <c r="K23177" s="3"/>
      <c r="L23177" s="3"/>
      <c r="M23177" s="3"/>
      <c r="N23177" s="3"/>
      <c r="O23177" s="3"/>
      <c r="P23177" s="3"/>
      <c r="Q23177" s="3"/>
      <c r="R23177" s="3"/>
      <c r="S23177" s="3"/>
    </row>
    <row r="23178" spans="5:19" x14ac:dyDescent="0.3">
      <c r="E23178"/>
      <c r="F23178"/>
      <c r="G23178" s="3"/>
      <c r="H23178" s="3"/>
      <c r="I23178" s="3"/>
      <c r="J23178" s="3"/>
      <c r="K23178" s="3"/>
      <c r="L23178" s="3"/>
      <c r="M23178" s="3"/>
      <c r="N23178" s="3"/>
      <c r="O23178" s="3"/>
      <c r="P23178" s="3"/>
      <c r="Q23178" s="3"/>
      <c r="R23178" s="3"/>
      <c r="S23178" s="3"/>
    </row>
    <row r="23179" spans="5:19" x14ac:dyDescent="0.3">
      <c r="E23179"/>
      <c r="F23179"/>
      <c r="G23179" s="3"/>
      <c r="H23179" s="3"/>
      <c r="I23179" s="3"/>
      <c r="J23179" s="3"/>
      <c r="K23179" s="3"/>
      <c r="L23179" s="3"/>
      <c r="M23179" s="3"/>
      <c r="N23179" s="3"/>
      <c r="O23179" s="3"/>
      <c r="P23179" s="3"/>
      <c r="Q23179" s="3"/>
      <c r="R23179" s="3"/>
      <c r="S23179" s="3"/>
    </row>
    <row r="23180" spans="5:19" x14ac:dyDescent="0.3">
      <c r="E23180"/>
      <c r="F23180"/>
      <c r="G23180" s="3"/>
      <c r="H23180" s="3"/>
      <c r="I23180" s="3"/>
      <c r="J23180" s="3"/>
      <c r="K23180" s="3"/>
      <c r="L23180" s="3"/>
      <c r="M23180" s="3"/>
      <c r="N23180" s="3"/>
      <c r="O23180" s="3"/>
      <c r="P23180" s="3"/>
      <c r="Q23180" s="3"/>
      <c r="R23180" s="3"/>
      <c r="S23180" s="3"/>
    </row>
    <row r="23181" spans="5:19" x14ac:dyDescent="0.3">
      <c r="E23181"/>
      <c r="F23181"/>
      <c r="G23181" s="3"/>
      <c r="H23181" s="3"/>
      <c r="I23181" s="3"/>
      <c r="J23181" s="3"/>
      <c r="K23181" s="3"/>
      <c r="L23181" s="3"/>
      <c r="M23181" s="3"/>
      <c r="N23181" s="3"/>
      <c r="O23181" s="3"/>
      <c r="P23181" s="3"/>
      <c r="Q23181" s="3"/>
      <c r="R23181" s="3"/>
      <c r="S23181" s="3"/>
    </row>
    <row r="23182" spans="5:19" x14ac:dyDescent="0.3">
      <c r="E23182"/>
      <c r="F23182"/>
      <c r="G23182" s="3"/>
      <c r="H23182" s="3"/>
      <c r="I23182" s="3"/>
      <c r="J23182" s="3"/>
      <c r="K23182" s="3"/>
      <c r="L23182" s="3"/>
      <c r="M23182" s="3"/>
      <c r="N23182" s="3"/>
      <c r="O23182" s="3"/>
      <c r="P23182" s="3"/>
      <c r="Q23182" s="3"/>
      <c r="R23182" s="3"/>
      <c r="S23182" s="3"/>
    </row>
    <row r="23183" spans="5:19" x14ac:dyDescent="0.3">
      <c r="E23183"/>
      <c r="F23183"/>
      <c r="G23183" s="3"/>
      <c r="H23183" s="3"/>
      <c r="I23183" s="3"/>
      <c r="J23183" s="3"/>
      <c r="K23183" s="3"/>
      <c r="L23183" s="3"/>
      <c r="M23183" s="3"/>
      <c r="N23183" s="3"/>
      <c r="O23183" s="3"/>
      <c r="P23183" s="3"/>
      <c r="Q23183" s="3"/>
      <c r="R23183" s="3"/>
      <c r="S23183" s="3"/>
    </row>
    <row r="23184" spans="5:19" x14ac:dyDescent="0.3">
      <c r="E23184"/>
      <c r="F23184"/>
      <c r="G23184" s="3"/>
      <c r="H23184" s="3"/>
      <c r="I23184" s="3"/>
      <c r="J23184" s="3"/>
      <c r="K23184" s="3"/>
      <c r="L23184" s="3"/>
      <c r="M23184" s="3"/>
      <c r="N23184" s="3"/>
      <c r="O23184" s="3"/>
      <c r="P23184" s="3"/>
      <c r="Q23184" s="3"/>
      <c r="R23184" s="3"/>
      <c r="S23184" s="3"/>
    </row>
    <row r="23185" spans="5:19" x14ac:dyDescent="0.3">
      <c r="E23185"/>
      <c r="F23185"/>
      <c r="G23185" s="3"/>
      <c r="H23185" s="3"/>
      <c r="I23185" s="3"/>
      <c r="J23185" s="3"/>
      <c r="K23185" s="3"/>
      <c r="L23185" s="3"/>
      <c r="M23185" s="3"/>
      <c r="N23185" s="3"/>
      <c r="O23185" s="3"/>
      <c r="P23185" s="3"/>
      <c r="Q23185" s="3"/>
      <c r="R23185" s="3"/>
      <c r="S23185" s="3"/>
    </row>
    <row r="23186" spans="5:19" x14ac:dyDescent="0.3">
      <c r="E23186"/>
      <c r="F23186"/>
      <c r="G23186" s="3"/>
      <c r="H23186" s="3"/>
      <c r="I23186" s="3"/>
      <c r="J23186" s="3"/>
      <c r="K23186" s="3"/>
      <c r="L23186" s="3"/>
      <c r="M23186" s="3"/>
      <c r="N23186" s="3"/>
      <c r="O23186" s="3"/>
      <c r="P23186" s="3"/>
      <c r="Q23186" s="3"/>
      <c r="R23186" s="3"/>
      <c r="S23186" s="3"/>
    </row>
    <row r="23187" spans="5:19" x14ac:dyDescent="0.3">
      <c r="E23187"/>
      <c r="F23187"/>
      <c r="G23187" s="3"/>
      <c r="H23187" s="3"/>
      <c r="I23187" s="3"/>
      <c r="J23187" s="3"/>
      <c r="K23187" s="3"/>
      <c r="L23187" s="3"/>
      <c r="M23187" s="3"/>
      <c r="N23187" s="3"/>
      <c r="O23187" s="3"/>
      <c r="P23187" s="3"/>
      <c r="Q23187" s="3"/>
      <c r="R23187" s="3"/>
      <c r="S23187" s="3"/>
    </row>
    <row r="23188" spans="5:19" x14ac:dyDescent="0.3">
      <c r="E23188"/>
      <c r="F23188"/>
      <c r="G23188" s="3"/>
      <c r="H23188" s="3"/>
      <c r="I23188" s="3"/>
      <c r="J23188" s="3"/>
      <c r="K23188" s="3"/>
      <c r="L23188" s="3"/>
      <c r="M23188" s="3"/>
      <c r="N23188" s="3"/>
      <c r="O23188" s="3"/>
      <c r="P23188" s="3"/>
      <c r="Q23188" s="3"/>
      <c r="R23188" s="3"/>
      <c r="S23188" s="3"/>
    </row>
    <row r="23189" spans="5:19" x14ac:dyDescent="0.3">
      <c r="E23189"/>
      <c r="F23189"/>
      <c r="G23189" s="3"/>
      <c r="H23189" s="3"/>
      <c r="I23189" s="3"/>
      <c r="J23189" s="3"/>
      <c r="K23189" s="3"/>
      <c r="L23189" s="3"/>
      <c r="M23189" s="3"/>
      <c r="N23189" s="3"/>
      <c r="O23189" s="3"/>
      <c r="P23189" s="3"/>
      <c r="Q23189" s="3"/>
      <c r="R23189" s="3"/>
      <c r="S23189" s="3"/>
    </row>
    <row r="23190" spans="5:19" x14ac:dyDescent="0.3">
      <c r="E23190"/>
      <c r="F23190"/>
      <c r="G23190" s="3"/>
      <c r="H23190" s="3"/>
      <c r="I23190" s="3"/>
      <c r="J23190" s="3"/>
      <c r="K23190" s="3"/>
      <c r="L23190" s="3"/>
      <c r="M23190" s="3"/>
      <c r="N23190" s="3"/>
      <c r="O23190" s="3"/>
      <c r="P23190" s="3"/>
      <c r="Q23190" s="3"/>
      <c r="R23190" s="3"/>
      <c r="S23190" s="3"/>
    </row>
    <row r="23191" spans="5:19" x14ac:dyDescent="0.3">
      <c r="E23191"/>
      <c r="F23191"/>
      <c r="G23191" s="3"/>
      <c r="H23191" s="3"/>
      <c r="I23191" s="3"/>
      <c r="J23191" s="3"/>
      <c r="K23191" s="3"/>
      <c r="L23191" s="3"/>
      <c r="M23191" s="3"/>
      <c r="N23191" s="3"/>
      <c r="O23191" s="3"/>
      <c r="P23191" s="3"/>
      <c r="Q23191" s="3"/>
      <c r="R23191" s="3"/>
      <c r="S23191" s="3"/>
    </row>
    <row r="23192" spans="5:19" x14ac:dyDescent="0.3">
      <c r="E23192"/>
      <c r="F23192"/>
      <c r="G23192" s="3"/>
      <c r="H23192" s="3"/>
      <c r="I23192" s="3"/>
      <c r="J23192" s="3"/>
      <c r="K23192" s="3"/>
      <c r="L23192" s="3"/>
      <c r="M23192" s="3"/>
      <c r="N23192" s="3"/>
      <c r="O23192" s="3"/>
      <c r="P23192" s="3"/>
      <c r="Q23192" s="3"/>
      <c r="R23192" s="3"/>
      <c r="S23192" s="3"/>
    </row>
    <row r="23193" spans="5:19" x14ac:dyDescent="0.3">
      <c r="E23193"/>
      <c r="F23193"/>
      <c r="G23193" s="3"/>
      <c r="H23193" s="3"/>
      <c r="I23193" s="3"/>
      <c r="J23193" s="3"/>
      <c r="K23193" s="3"/>
      <c r="L23193" s="3"/>
      <c r="M23193" s="3"/>
      <c r="N23193" s="3"/>
      <c r="O23193" s="3"/>
      <c r="P23193" s="3"/>
      <c r="Q23193" s="3"/>
      <c r="R23193" s="3"/>
      <c r="S23193" s="3"/>
    </row>
    <row r="23194" spans="5:19" x14ac:dyDescent="0.3">
      <c r="E23194"/>
      <c r="F23194"/>
      <c r="G23194" s="3"/>
      <c r="H23194" s="3"/>
      <c r="I23194" s="3"/>
      <c r="J23194" s="3"/>
      <c r="K23194" s="3"/>
      <c r="L23194" s="3"/>
      <c r="M23194" s="3"/>
      <c r="N23194" s="3"/>
      <c r="O23194" s="3"/>
      <c r="P23194" s="3"/>
      <c r="Q23194" s="3"/>
      <c r="R23194" s="3"/>
      <c r="S23194" s="3"/>
    </row>
    <row r="23195" spans="5:19" x14ac:dyDescent="0.3">
      <c r="E23195"/>
      <c r="F23195"/>
      <c r="G23195" s="3"/>
      <c r="H23195" s="3"/>
      <c r="I23195" s="3"/>
      <c r="J23195" s="3"/>
      <c r="K23195" s="3"/>
      <c r="L23195" s="3"/>
      <c r="M23195" s="3"/>
      <c r="N23195" s="3"/>
      <c r="O23195" s="3"/>
      <c r="P23195" s="3"/>
      <c r="Q23195" s="3"/>
      <c r="R23195" s="3"/>
      <c r="S23195" s="3"/>
    </row>
    <row r="23196" spans="5:19" x14ac:dyDescent="0.3">
      <c r="E23196"/>
      <c r="F23196"/>
      <c r="G23196" s="3"/>
      <c r="H23196" s="3"/>
      <c r="I23196" s="3"/>
      <c r="J23196" s="3"/>
      <c r="K23196" s="3"/>
      <c r="L23196" s="3"/>
      <c r="M23196" s="3"/>
      <c r="N23196" s="3"/>
      <c r="O23196" s="3"/>
      <c r="P23196" s="3"/>
      <c r="Q23196" s="3"/>
      <c r="R23196" s="3"/>
      <c r="S23196" s="3"/>
    </row>
    <row r="23197" spans="5:19" x14ac:dyDescent="0.3">
      <c r="E23197"/>
      <c r="F23197"/>
      <c r="G23197" s="3"/>
      <c r="H23197" s="3"/>
      <c r="I23197" s="3"/>
      <c r="J23197" s="3"/>
      <c r="K23197" s="3"/>
      <c r="L23197" s="3"/>
      <c r="M23197" s="3"/>
      <c r="N23197" s="3"/>
      <c r="O23197" s="3"/>
      <c r="P23197" s="3"/>
      <c r="Q23197" s="3"/>
      <c r="R23197" s="3"/>
      <c r="S23197" s="3"/>
    </row>
    <row r="23198" spans="5:19" x14ac:dyDescent="0.3">
      <c r="E23198"/>
      <c r="F23198"/>
      <c r="G23198" s="3"/>
      <c r="H23198" s="3"/>
      <c r="I23198" s="3"/>
      <c r="J23198" s="3"/>
      <c r="K23198" s="3"/>
      <c r="L23198" s="3"/>
      <c r="M23198" s="3"/>
      <c r="N23198" s="3"/>
      <c r="O23198" s="3"/>
      <c r="P23198" s="3"/>
      <c r="Q23198" s="3"/>
      <c r="R23198" s="3"/>
      <c r="S23198" s="3"/>
    </row>
    <row r="23199" spans="5:19" x14ac:dyDescent="0.3">
      <c r="E23199"/>
      <c r="F23199"/>
      <c r="G23199" s="3"/>
      <c r="H23199" s="3"/>
      <c r="I23199" s="3"/>
      <c r="J23199" s="3"/>
      <c r="K23199" s="3"/>
      <c r="L23199" s="3"/>
      <c r="M23199" s="3"/>
      <c r="N23199" s="3"/>
      <c r="O23199" s="3"/>
      <c r="P23199" s="3"/>
      <c r="Q23199" s="3"/>
      <c r="R23199" s="3"/>
      <c r="S23199" s="3"/>
    </row>
    <row r="23200" spans="5:19" x14ac:dyDescent="0.3">
      <c r="E23200"/>
      <c r="F23200"/>
      <c r="G23200" s="3"/>
      <c r="H23200" s="3"/>
      <c r="I23200" s="3"/>
      <c r="J23200" s="3"/>
      <c r="K23200" s="3"/>
      <c r="L23200" s="3"/>
      <c r="M23200" s="3"/>
      <c r="N23200" s="3"/>
      <c r="O23200" s="3"/>
      <c r="P23200" s="3"/>
      <c r="Q23200" s="3"/>
      <c r="R23200" s="3"/>
      <c r="S23200" s="3"/>
    </row>
    <row r="23201" spans="5:19" x14ac:dyDescent="0.3">
      <c r="E23201"/>
      <c r="F23201"/>
      <c r="G23201" s="3"/>
      <c r="H23201" s="3"/>
      <c r="I23201" s="3"/>
      <c r="J23201" s="3"/>
      <c r="K23201" s="3"/>
      <c r="L23201" s="3"/>
      <c r="M23201" s="3"/>
      <c r="N23201" s="3"/>
      <c r="O23201" s="3"/>
      <c r="P23201" s="3"/>
      <c r="Q23201" s="3"/>
      <c r="R23201" s="3"/>
      <c r="S23201" s="3"/>
    </row>
    <row r="23202" spans="5:19" x14ac:dyDescent="0.3">
      <c r="E23202"/>
      <c r="F23202"/>
      <c r="G23202" s="3"/>
      <c r="H23202" s="3"/>
      <c r="I23202" s="3"/>
      <c r="J23202" s="3"/>
      <c r="K23202" s="3"/>
      <c r="L23202" s="3"/>
      <c r="M23202" s="3"/>
      <c r="N23202" s="3"/>
      <c r="O23202" s="3"/>
      <c r="P23202" s="3"/>
      <c r="Q23202" s="3"/>
      <c r="R23202" s="3"/>
      <c r="S23202" s="3"/>
    </row>
    <row r="23203" spans="5:19" x14ac:dyDescent="0.3">
      <c r="E23203"/>
      <c r="F23203"/>
      <c r="G23203" s="3"/>
      <c r="H23203" s="3"/>
      <c r="I23203" s="3"/>
      <c r="J23203" s="3"/>
      <c r="K23203" s="3"/>
      <c r="L23203" s="3"/>
      <c r="M23203" s="3"/>
      <c r="N23203" s="3"/>
      <c r="O23203" s="3"/>
      <c r="P23203" s="3"/>
      <c r="Q23203" s="3"/>
      <c r="R23203" s="3"/>
      <c r="S23203" s="3"/>
    </row>
    <row r="23204" spans="5:19" x14ac:dyDescent="0.3">
      <c r="E23204"/>
      <c r="F23204"/>
      <c r="G23204" s="3"/>
      <c r="H23204" s="3"/>
      <c r="I23204" s="3"/>
      <c r="J23204" s="3"/>
      <c r="K23204" s="3"/>
      <c r="L23204" s="3"/>
      <c r="M23204" s="3"/>
      <c r="N23204" s="3"/>
      <c r="O23204" s="3"/>
      <c r="P23204" s="3"/>
      <c r="Q23204" s="3"/>
      <c r="R23204" s="3"/>
      <c r="S23204" s="3"/>
    </row>
    <row r="23205" spans="5:19" x14ac:dyDescent="0.3">
      <c r="E23205"/>
      <c r="F23205"/>
      <c r="G23205" s="3"/>
      <c r="H23205" s="3"/>
      <c r="I23205" s="3"/>
      <c r="J23205" s="3"/>
      <c r="K23205" s="3"/>
      <c r="L23205" s="3"/>
      <c r="M23205" s="3"/>
      <c r="N23205" s="3"/>
      <c r="O23205" s="3"/>
      <c r="P23205" s="3"/>
      <c r="Q23205" s="3"/>
      <c r="R23205" s="3"/>
      <c r="S23205" s="3"/>
    </row>
    <row r="23206" spans="5:19" x14ac:dyDescent="0.3">
      <c r="E23206"/>
      <c r="F23206"/>
      <c r="G23206" s="3"/>
      <c r="H23206" s="3"/>
      <c r="I23206" s="3"/>
      <c r="J23206" s="3"/>
      <c r="K23206" s="3"/>
      <c r="L23206" s="3"/>
      <c r="M23206" s="3"/>
      <c r="N23206" s="3"/>
      <c r="O23206" s="3"/>
      <c r="P23206" s="3"/>
      <c r="Q23206" s="3"/>
      <c r="R23206" s="3"/>
      <c r="S23206" s="3"/>
    </row>
    <row r="23207" spans="5:19" x14ac:dyDescent="0.3">
      <c r="E23207"/>
      <c r="F23207"/>
      <c r="G23207" s="3"/>
      <c r="H23207" s="3"/>
      <c r="I23207" s="3"/>
      <c r="J23207" s="3"/>
      <c r="K23207" s="3"/>
      <c r="L23207" s="3"/>
      <c r="M23207" s="3"/>
      <c r="N23207" s="3"/>
      <c r="O23207" s="3"/>
      <c r="P23207" s="3"/>
      <c r="Q23207" s="3"/>
      <c r="R23207" s="3"/>
      <c r="S23207" s="3"/>
    </row>
    <row r="23208" spans="5:19" x14ac:dyDescent="0.3">
      <c r="E23208"/>
      <c r="F23208"/>
      <c r="G23208" s="3"/>
      <c r="H23208" s="3"/>
      <c r="I23208" s="3"/>
      <c r="J23208" s="3"/>
      <c r="K23208" s="3"/>
      <c r="L23208" s="3"/>
      <c r="M23208" s="3"/>
      <c r="N23208" s="3"/>
      <c r="O23208" s="3"/>
      <c r="P23208" s="3"/>
      <c r="Q23208" s="3"/>
      <c r="R23208" s="3"/>
      <c r="S23208" s="3"/>
    </row>
    <row r="23209" spans="5:19" x14ac:dyDescent="0.3">
      <c r="E23209"/>
      <c r="F23209"/>
      <c r="G23209" s="3"/>
      <c r="H23209" s="3"/>
      <c r="I23209" s="3"/>
      <c r="J23209" s="3"/>
      <c r="K23209" s="3"/>
      <c r="L23209" s="3"/>
      <c r="M23209" s="3"/>
      <c r="N23209" s="3"/>
      <c r="O23209" s="3"/>
      <c r="P23209" s="3"/>
      <c r="Q23209" s="3"/>
      <c r="R23209" s="3"/>
      <c r="S23209" s="3"/>
    </row>
    <row r="23210" spans="5:19" x14ac:dyDescent="0.3">
      <c r="E23210"/>
      <c r="F23210"/>
      <c r="G23210" s="3"/>
      <c r="H23210" s="3"/>
      <c r="I23210" s="3"/>
      <c r="J23210" s="3"/>
      <c r="K23210" s="3"/>
      <c r="L23210" s="3"/>
      <c r="M23210" s="3"/>
      <c r="N23210" s="3"/>
      <c r="O23210" s="3"/>
      <c r="P23210" s="3"/>
      <c r="Q23210" s="3"/>
      <c r="R23210" s="3"/>
      <c r="S23210" s="3"/>
    </row>
    <row r="23211" spans="5:19" x14ac:dyDescent="0.3">
      <c r="E23211"/>
      <c r="F23211"/>
      <c r="G23211" s="3"/>
      <c r="H23211" s="3"/>
      <c r="I23211" s="3"/>
      <c r="J23211" s="3"/>
      <c r="K23211" s="3"/>
      <c r="L23211" s="3"/>
      <c r="M23211" s="3"/>
      <c r="N23211" s="3"/>
      <c r="O23211" s="3"/>
      <c r="P23211" s="3"/>
      <c r="Q23211" s="3"/>
      <c r="R23211" s="3"/>
      <c r="S23211" s="3"/>
    </row>
    <row r="23212" spans="5:19" x14ac:dyDescent="0.3">
      <c r="E23212"/>
      <c r="F23212"/>
      <c r="G23212" s="3"/>
      <c r="H23212" s="3"/>
      <c r="I23212" s="3"/>
      <c r="J23212" s="3"/>
      <c r="K23212" s="3"/>
      <c r="L23212" s="3"/>
      <c r="M23212" s="3"/>
      <c r="N23212" s="3"/>
      <c r="O23212" s="3"/>
      <c r="P23212" s="3"/>
      <c r="Q23212" s="3"/>
      <c r="R23212" s="3"/>
      <c r="S23212" s="3"/>
    </row>
    <row r="23213" spans="5:19" x14ac:dyDescent="0.3">
      <c r="E23213"/>
      <c r="F23213"/>
      <c r="G23213" s="3"/>
      <c r="H23213" s="3"/>
      <c r="I23213" s="3"/>
      <c r="J23213" s="3"/>
      <c r="K23213" s="3"/>
      <c r="L23213" s="3"/>
      <c r="M23213" s="3"/>
      <c r="N23213" s="3"/>
      <c r="O23213" s="3"/>
      <c r="P23213" s="3"/>
      <c r="Q23213" s="3"/>
      <c r="R23213" s="3"/>
      <c r="S23213" s="3"/>
    </row>
    <row r="23214" spans="5:19" x14ac:dyDescent="0.3">
      <c r="E23214"/>
      <c r="F23214"/>
      <c r="G23214" s="3"/>
      <c r="H23214" s="3"/>
      <c r="I23214" s="3"/>
      <c r="J23214" s="3"/>
      <c r="K23214" s="3"/>
      <c r="L23214" s="3"/>
      <c r="M23214" s="3"/>
      <c r="N23214" s="3"/>
      <c r="O23214" s="3"/>
      <c r="P23214" s="3"/>
      <c r="Q23214" s="3"/>
      <c r="R23214" s="3"/>
      <c r="S23214" s="3"/>
    </row>
    <row r="23215" spans="5:19" x14ac:dyDescent="0.3">
      <c r="E23215"/>
      <c r="F23215"/>
      <c r="G23215" s="3"/>
      <c r="H23215" s="3"/>
      <c r="I23215" s="3"/>
      <c r="J23215" s="3"/>
      <c r="K23215" s="3"/>
      <c r="L23215" s="3"/>
      <c r="M23215" s="3"/>
      <c r="N23215" s="3"/>
      <c r="O23215" s="3"/>
      <c r="P23215" s="3"/>
      <c r="Q23215" s="3"/>
      <c r="R23215" s="3"/>
      <c r="S23215" s="3"/>
    </row>
    <row r="23216" spans="5:19" x14ac:dyDescent="0.3">
      <c r="E23216"/>
      <c r="F23216"/>
      <c r="G23216" s="3"/>
      <c r="H23216" s="3"/>
      <c r="I23216" s="3"/>
      <c r="J23216" s="3"/>
      <c r="K23216" s="3"/>
      <c r="L23216" s="3"/>
      <c r="M23216" s="3"/>
      <c r="N23216" s="3"/>
      <c r="O23216" s="3"/>
      <c r="P23216" s="3"/>
      <c r="Q23216" s="3"/>
      <c r="R23216" s="3"/>
      <c r="S23216" s="3"/>
    </row>
    <row r="23217" spans="5:19" x14ac:dyDescent="0.3">
      <c r="E23217"/>
      <c r="F23217"/>
      <c r="G23217" s="3"/>
      <c r="H23217" s="3"/>
      <c r="I23217" s="3"/>
      <c r="J23217" s="3"/>
      <c r="K23217" s="3"/>
      <c r="L23217" s="3"/>
      <c r="M23217" s="3"/>
      <c r="N23217" s="3"/>
      <c r="O23217" s="3"/>
      <c r="P23217" s="3"/>
      <c r="Q23217" s="3"/>
      <c r="R23217" s="3"/>
      <c r="S23217" s="3"/>
    </row>
    <row r="23218" spans="5:19" x14ac:dyDescent="0.3">
      <c r="E23218"/>
      <c r="F23218"/>
      <c r="G23218" s="3"/>
      <c r="H23218" s="3"/>
      <c r="I23218" s="3"/>
      <c r="J23218" s="3"/>
      <c r="K23218" s="3"/>
      <c r="L23218" s="3"/>
      <c r="M23218" s="3"/>
      <c r="N23218" s="3"/>
      <c r="O23218" s="3"/>
      <c r="P23218" s="3"/>
      <c r="Q23218" s="3"/>
      <c r="R23218" s="3"/>
      <c r="S23218" s="3"/>
    </row>
    <row r="23219" spans="5:19" x14ac:dyDescent="0.3">
      <c r="E23219"/>
      <c r="F23219"/>
      <c r="G23219" s="3"/>
      <c r="H23219" s="3"/>
      <c r="I23219" s="3"/>
      <c r="J23219" s="3"/>
      <c r="K23219" s="3"/>
      <c r="L23219" s="3"/>
      <c r="M23219" s="3"/>
      <c r="N23219" s="3"/>
      <c r="O23219" s="3"/>
      <c r="P23219" s="3"/>
      <c r="Q23219" s="3"/>
      <c r="R23219" s="3"/>
      <c r="S23219" s="3"/>
    </row>
    <row r="23220" spans="5:19" x14ac:dyDescent="0.3">
      <c r="E23220"/>
      <c r="F23220"/>
      <c r="G23220" s="3"/>
      <c r="H23220" s="3"/>
      <c r="I23220" s="3"/>
      <c r="J23220" s="3"/>
      <c r="K23220" s="3"/>
      <c r="L23220" s="3"/>
      <c r="M23220" s="3"/>
      <c r="N23220" s="3"/>
      <c r="O23220" s="3"/>
      <c r="P23220" s="3"/>
      <c r="Q23220" s="3"/>
      <c r="R23220" s="3"/>
      <c r="S23220" s="3"/>
    </row>
    <row r="23221" spans="5:19" x14ac:dyDescent="0.3">
      <c r="E23221"/>
      <c r="F23221"/>
      <c r="G23221" s="3"/>
      <c r="H23221" s="3"/>
      <c r="I23221" s="3"/>
      <c r="J23221" s="3"/>
      <c r="K23221" s="3"/>
      <c r="L23221" s="3"/>
      <c r="M23221" s="3"/>
      <c r="N23221" s="3"/>
      <c r="O23221" s="3"/>
      <c r="P23221" s="3"/>
      <c r="Q23221" s="3"/>
      <c r="R23221" s="3"/>
      <c r="S23221" s="3"/>
    </row>
    <row r="23222" spans="5:19" x14ac:dyDescent="0.3">
      <c r="E23222"/>
      <c r="F23222"/>
      <c r="G23222" s="3"/>
      <c r="H23222" s="3"/>
      <c r="I23222" s="3"/>
      <c r="J23222" s="3"/>
      <c r="K23222" s="3"/>
      <c r="L23222" s="3"/>
      <c r="M23222" s="3"/>
      <c r="N23222" s="3"/>
      <c r="O23222" s="3"/>
      <c r="P23222" s="3"/>
      <c r="Q23222" s="3"/>
      <c r="R23222" s="3"/>
      <c r="S23222" s="3"/>
    </row>
    <row r="23223" spans="5:19" x14ac:dyDescent="0.3">
      <c r="E23223"/>
      <c r="F23223"/>
      <c r="G23223" s="3"/>
      <c r="H23223" s="3"/>
      <c r="I23223" s="3"/>
      <c r="J23223" s="3"/>
      <c r="K23223" s="3"/>
      <c r="L23223" s="3"/>
      <c r="M23223" s="3"/>
      <c r="N23223" s="3"/>
      <c r="O23223" s="3"/>
      <c r="P23223" s="3"/>
      <c r="Q23223" s="3"/>
      <c r="R23223" s="3"/>
      <c r="S23223" s="3"/>
    </row>
    <row r="23224" spans="5:19" x14ac:dyDescent="0.3">
      <c r="E23224"/>
      <c r="F23224"/>
      <c r="G23224" s="3"/>
      <c r="H23224" s="3"/>
      <c r="I23224" s="3"/>
      <c r="J23224" s="3"/>
      <c r="K23224" s="3"/>
      <c r="L23224" s="3"/>
      <c r="M23224" s="3"/>
      <c r="N23224" s="3"/>
      <c r="O23224" s="3"/>
      <c r="P23224" s="3"/>
      <c r="Q23224" s="3"/>
      <c r="R23224" s="3"/>
      <c r="S23224" s="3"/>
    </row>
    <row r="23225" spans="5:19" x14ac:dyDescent="0.3">
      <c r="E23225"/>
      <c r="F23225"/>
      <c r="G23225" s="3"/>
      <c r="H23225" s="3"/>
      <c r="I23225" s="3"/>
      <c r="J23225" s="3"/>
      <c r="K23225" s="3"/>
      <c r="L23225" s="3"/>
      <c r="M23225" s="3"/>
      <c r="N23225" s="3"/>
      <c r="O23225" s="3"/>
      <c r="P23225" s="3"/>
      <c r="Q23225" s="3"/>
      <c r="R23225" s="3"/>
      <c r="S23225" s="3"/>
    </row>
    <row r="23226" spans="5:19" x14ac:dyDescent="0.3">
      <c r="E23226"/>
      <c r="F23226"/>
      <c r="G23226" s="3"/>
      <c r="H23226" s="3"/>
      <c r="I23226" s="3"/>
      <c r="J23226" s="3"/>
      <c r="K23226" s="3"/>
      <c r="L23226" s="3"/>
      <c r="M23226" s="3"/>
      <c r="N23226" s="3"/>
      <c r="O23226" s="3"/>
      <c r="P23226" s="3"/>
      <c r="Q23226" s="3"/>
      <c r="R23226" s="3"/>
      <c r="S23226" s="3"/>
    </row>
    <row r="23227" spans="5:19" x14ac:dyDescent="0.3">
      <c r="E23227"/>
      <c r="F23227"/>
      <c r="G23227" s="3"/>
      <c r="H23227" s="3"/>
      <c r="I23227" s="3"/>
      <c r="J23227" s="3"/>
      <c r="K23227" s="3"/>
      <c r="L23227" s="3"/>
      <c r="M23227" s="3"/>
      <c r="N23227" s="3"/>
      <c r="O23227" s="3"/>
      <c r="P23227" s="3"/>
      <c r="Q23227" s="3"/>
      <c r="R23227" s="3"/>
      <c r="S23227" s="3"/>
    </row>
    <row r="23228" spans="5:19" x14ac:dyDescent="0.3">
      <c r="E23228"/>
      <c r="F23228"/>
      <c r="G23228" s="3"/>
      <c r="H23228" s="3"/>
      <c r="I23228" s="3"/>
      <c r="J23228" s="3"/>
      <c r="K23228" s="3"/>
      <c r="L23228" s="3"/>
      <c r="M23228" s="3"/>
      <c r="N23228" s="3"/>
      <c r="O23228" s="3"/>
      <c r="P23228" s="3"/>
      <c r="Q23228" s="3"/>
      <c r="R23228" s="3"/>
      <c r="S23228" s="3"/>
    </row>
    <row r="23229" spans="5:19" x14ac:dyDescent="0.3">
      <c r="E23229"/>
      <c r="F23229"/>
      <c r="G23229" s="3"/>
      <c r="H23229" s="3"/>
      <c r="I23229" s="3"/>
      <c r="J23229" s="3"/>
      <c r="K23229" s="3"/>
      <c r="L23229" s="3"/>
      <c r="M23229" s="3"/>
      <c r="N23229" s="3"/>
      <c r="O23229" s="3"/>
      <c r="P23229" s="3"/>
      <c r="Q23229" s="3"/>
      <c r="R23229" s="3"/>
      <c r="S23229" s="3"/>
    </row>
    <row r="23230" spans="5:19" x14ac:dyDescent="0.3">
      <c r="E23230"/>
      <c r="F23230"/>
      <c r="G23230" s="3"/>
      <c r="H23230" s="3"/>
      <c r="I23230" s="3"/>
      <c r="J23230" s="3"/>
      <c r="K23230" s="3"/>
      <c r="L23230" s="3"/>
      <c r="M23230" s="3"/>
      <c r="N23230" s="3"/>
      <c r="O23230" s="3"/>
      <c r="P23230" s="3"/>
      <c r="Q23230" s="3"/>
      <c r="R23230" s="3"/>
      <c r="S23230" s="3"/>
    </row>
    <row r="23231" spans="5:19" x14ac:dyDescent="0.3">
      <c r="E23231"/>
      <c r="F23231"/>
      <c r="G23231" s="3"/>
      <c r="H23231" s="3"/>
      <c r="I23231" s="3"/>
      <c r="J23231" s="3"/>
      <c r="K23231" s="3"/>
      <c r="L23231" s="3"/>
      <c r="M23231" s="3"/>
      <c r="N23231" s="3"/>
      <c r="O23231" s="3"/>
      <c r="P23231" s="3"/>
      <c r="Q23231" s="3"/>
      <c r="R23231" s="3"/>
      <c r="S23231" s="3"/>
    </row>
    <row r="23232" spans="5:19" x14ac:dyDescent="0.3">
      <c r="E23232"/>
      <c r="F23232"/>
      <c r="G23232" s="3"/>
      <c r="H23232" s="3"/>
      <c r="I23232" s="3"/>
      <c r="J23232" s="3"/>
      <c r="K23232" s="3"/>
      <c r="L23232" s="3"/>
      <c r="M23232" s="3"/>
      <c r="N23232" s="3"/>
      <c r="O23232" s="3"/>
      <c r="P23232" s="3"/>
      <c r="Q23232" s="3"/>
      <c r="R23232" s="3"/>
      <c r="S23232" s="3"/>
    </row>
    <row r="23233" spans="5:19" x14ac:dyDescent="0.3">
      <c r="E23233"/>
      <c r="F23233"/>
      <c r="G23233" s="3"/>
      <c r="H23233" s="3"/>
      <c r="I23233" s="3"/>
      <c r="J23233" s="3"/>
      <c r="K23233" s="3"/>
      <c r="L23233" s="3"/>
      <c r="M23233" s="3"/>
      <c r="N23233" s="3"/>
      <c r="O23233" s="3"/>
      <c r="P23233" s="3"/>
      <c r="Q23233" s="3"/>
      <c r="R23233" s="3"/>
      <c r="S23233" s="3"/>
    </row>
    <row r="23234" spans="5:19" x14ac:dyDescent="0.3">
      <c r="E23234"/>
      <c r="F23234"/>
      <c r="G23234" s="3"/>
      <c r="H23234" s="3"/>
      <c r="I23234" s="3"/>
      <c r="J23234" s="3"/>
      <c r="K23234" s="3"/>
      <c r="L23234" s="3"/>
      <c r="M23234" s="3"/>
      <c r="N23234" s="3"/>
      <c r="O23234" s="3"/>
      <c r="P23234" s="3"/>
      <c r="Q23234" s="3"/>
      <c r="R23234" s="3"/>
      <c r="S23234" s="3"/>
    </row>
    <row r="23235" spans="5:19" x14ac:dyDescent="0.3">
      <c r="E23235"/>
      <c r="F23235"/>
      <c r="G23235" s="3"/>
      <c r="H23235" s="3"/>
      <c r="I23235" s="3"/>
      <c r="J23235" s="3"/>
      <c r="K23235" s="3"/>
      <c r="L23235" s="3"/>
      <c r="M23235" s="3"/>
      <c r="N23235" s="3"/>
      <c r="O23235" s="3"/>
      <c r="P23235" s="3"/>
      <c r="Q23235" s="3"/>
      <c r="R23235" s="3"/>
      <c r="S23235" s="3"/>
    </row>
    <row r="23236" spans="5:19" x14ac:dyDescent="0.3">
      <c r="E23236"/>
      <c r="F23236"/>
      <c r="G23236" s="3"/>
      <c r="H23236" s="3"/>
      <c r="I23236" s="3"/>
      <c r="J23236" s="3"/>
      <c r="K23236" s="3"/>
      <c r="L23236" s="3"/>
      <c r="M23236" s="3"/>
      <c r="N23236" s="3"/>
      <c r="O23236" s="3"/>
      <c r="P23236" s="3"/>
      <c r="Q23236" s="3"/>
      <c r="R23236" s="3"/>
      <c r="S23236" s="3"/>
    </row>
    <row r="23237" spans="5:19" x14ac:dyDescent="0.3">
      <c r="E23237"/>
      <c r="F23237"/>
      <c r="G23237" s="3"/>
      <c r="H23237" s="3"/>
      <c r="I23237" s="3"/>
      <c r="J23237" s="3"/>
      <c r="K23237" s="3"/>
      <c r="L23237" s="3"/>
      <c r="M23237" s="3"/>
      <c r="N23237" s="3"/>
      <c r="O23237" s="3"/>
      <c r="P23237" s="3"/>
      <c r="Q23237" s="3"/>
      <c r="R23237" s="3"/>
      <c r="S23237" s="3"/>
    </row>
    <row r="23238" spans="5:19" x14ac:dyDescent="0.3">
      <c r="E23238"/>
      <c r="F23238"/>
      <c r="G23238" s="3"/>
      <c r="H23238" s="3"/>
      <c r="I23238" s="3"/>
      <c r="J23238" s="3"/>
      <c r="K23238" s="3"/>
      <c r="L23238" s="3"/>
      <c r="M23238" s="3"/>
      <c r="N23238" s="3"/>
      <c r="O23238" s="3"/>
      <c r="P23238" s="3"/>
      <c r="Q23238" s="3"/>
      <c r="R23238" s="3"/>
      <c r="S23238" s="3"/>
    </row>
    <row r="23239" spans="5:19" x14ac:dyDescent="0.3">
      <c r="E23239"/>
      <c r="F23239"/>
      <c r="G23239" s="3"/>
      <c r="H23239" s="3"/>
      <c r="I23239" s="3"/>
      <c r="J23239" s="3"/>
      <c r="K23239" s="3"/>
      <c r="L23239" s="3"/>
      <c r="M23239" s="3"/>
      <c r="N23239" s="3"/>
      <c r="O23239" s="3"/>
      <c r="P23239" s="3"/>
      <c r="Q23239" s="3"/>
      <c r="R23239" s="3"/>
      <c r="S23239" s="3"/>
    </row>
    <row r="23240" spans="5:19" x14ac:dyDescent="0.3">
      <c r="E23240"/>
      <c r="F23240"/>
      <c r="G23240" s="3"/>
      <c r="H23240" s="3"/>
      <c r="I23240" s="3"/>
      <c r="J23240" s="3"/>
      <c r="K23240" s="3"/>
      <c r="L23240" s="3"/>
      <c r="M23240" s="3"/>
      <c r="N23240" s="3"/>
      <c r="O23240" s="3"/>
      <c r="P23240" s="3"/>
      <c r="Q23240" s="3"/>
      <c r="R23240" s="3"/>
      <c r="S23240" s="3"/>
    </row>
    <row r="23241" spans="5:19" x14ac:dyDescent="0.3">
      <c r="E23241"/>
      <c r="F23241"/>
      <c r="G23241" s="3"/>
      <c r="H23241" s="3"/>
      <c r="I23241" s="3"/>
      <c r="J23241" s="3"/>
      <c r="K23241" s="3"/>
      <c r="L23241" s="3"/>
      <c r="M23241" s="3"/>
      <c r="N23241" s="3"/>
      <c r="O23241" s="3"/>
      <c r="P23241" s="3"/>
      <c r="Q23241" s="3"/>
      <c r="R23241" s="3"/>
      <c r="S23241" s="3"/>
    </row>
    <row r="23242" spans="5:19" x14ac:dyDescent="0.3">
      <c r="E23242"/>
      <c r="F23242"/>
      <c r="G23242" s="3"/>
      <c r="H23242" s="3"/>
      <c r="I23242" s="3"/>
      <c r="J23242" s="3"/>
      <c r="K23242" s="3"/>
      <c r="L23242" s="3"/>
      <c r="M23242" s="3"/>
      <c r="N23242" s="3"/>
      <c r="O23242" s="3"/>
      <c r="P23242" s="3"/>
      <c r="Q23242" s="3"/>
      <c r="R23242" s="3"/>
      <c r="S23242" s="3"/>
    </row>
    <row r="23243" spans="5:19" x14ac:dyDescent="0.3">
      <c r="E23243"/>
      <c r="F23243"/>
      <c r="G23243" s="3"/>
      <c r="H23243" s="3"/>
      <c r="I23243" s="3"/>
      <c r="J23243" s="3"/>
      <c r="K23243" s="3"/>
      <c r="L23243" s="3"/>
      <c r="M23243" s="3"/>
      <c r="N23243" s="3"/>
      <c r="O23243" s="3"/>
      <c r="P23243" s="3"/>
      <c r="Q23243" s="3"/>
      <c r="R23243" s="3"/>
      <c r="S23243" s="3"/>
    </row>
    <row r="23244" spans="5:19" x14ac:dyDescent="0.3">
      <c r="E23244"/>
      <c r="F23244"/>
      <c r="G23244" s="3"/>
      <c r="H23244" s="3"/>
      <c r="I23244" s="3"/>
      <c r="J23244" s="3"/>
      <c r="K23244" s="3"/>
      <c r="L23244" s="3"/>
      <c r="M23244" s="3"/>
      <c r="N23244" s="3"/>
      <c r="O23244" s="3"/>
      <c r="P23244" s="3"/>
      <c r="Q23244" s="3"/>
      <c r="R23244" s="3"/>
      <c r="S23244" s="3"/>
    </row>
    <row r="23245" spans="5:19" x14ac:dyDescent="0.3">
      <c r="E23245"/>
      <c r="F23245"/>
      <c r="G23245" s="3"/>
      <c r="H23245" s="3"/>
      <c r="I23245" s="3"/>
      <c r="J23245" s="3"/>
      <c r="K23245" s="3"/>
      <c r="L23245" s="3"/>
      <c r="M23245" s="3"/>
      <c r="N23245" s="3"/>
      <c r="O23245" s="3"/>
      <c r="P23245" s="3"/>
      <c r="Q23245" s="3"/>
      <c r="R23245" s="3"/>
      <c r="S23245" s="3"/>
    </row>
    <row r="23246" spans="5:19" x14ac:dyDescent="0.3">
      <c r="E23246"/>
      <c r="F23246"/>
      <c r="G23246" s="3"/>
      <c r="H23246" s="3"/>
      <c r="I23246" s="3"/>
      <c r="J23246" s="3"/>
      <c r="K23246" s="3"/>
      <c r="L23246" s="3"/>
      <c r="M23246" s="3"/>
      <c r="N23246" s="3"/>
      <c r="O23246" s="3"/>
      <c r="P23246" s="3"/>
      <c r="Q23246" s="3"/>
      <c r="R23246" s="3"/>
      <c r="S23246" s="3"/>
    </row>
    <row r="23247" spans="5:19" x14ac:dyDescent="0.3">
      <c r="E23247"/>
      <c r="F23247"/>
      <c r="G23247" s="3"/>
      <c r="H23247" s="3"/>
      <c r="I23247" s="3"/>
      <c r="J23247" s="3"/>
      <c r="K23247" s="3"/>
      <c r="L23247" s="3"/>
      <c r="M23247" s="3"/>
      <c r="N23247" s="3"/>
      <c r="O23247" s="3"/>
      <c r="P23247" s="3"/>
      <c r="Q23247" s="3"/>
      <c r="R23247" s="3"/>
      <c r="S23247" s="3"/>
    </row>
    <row r="23248" spans="5:19" x14ac:dyDescent="0.3">
      <c r="E23248"/>
      <c r="F23248"/>
      <c r="G23248" s="3"/>
      <c r="H23248" s="3"/>
      <c r="I23248" s="3"/>
      <c r="J23248" s="3"/>
      <c r="K23248" s="3"/>
      <c r="L23248" s="3"/>
      <c r="M23248" s="3"/>
      <c r="N23248" s="3"/>
      <c r="O23248" s="3"/>
      <c r="P23248" s="3"/>
      <c r="Q23248" s="3"/>
      <c r="R23248" s="3"/>
      <c r="S23248" s="3"/>
    </row>
    <row r="23249" spans="5:19" x14ac:dyDescent="0.3">
      <c r="E23249"/>
      <c r="F23249"/>
      <c r="G23249" s="3"/>
      <c r="H23249" s="3"/>
      <c r="I23249" s="3"/>
      <c r="J23249" s="3"/>
      <c r="K23249" s="3"/>
      <c r="L23249" s="3"/>
      <c r="M23249" s="3"/>
      <c r="N23249" s="3"/>
      <c r="O23249" s="3"/>
      <c r="P23249" s="3"/>
      <c r="Q23249" s="3"/>
      <c r="R23249" s="3"/>
      <c r="S23249" s="3"/>
    </row>
    <row r="23250" spans="5:19" x14ac:dyDescent="0.3">
      <c r="E23250"/>
      <c r="F23250"/>
      <c r="G23250" s="3"/>
      <c r="H23250" s="3"/>
      <c r="I23250" s="3"/>
      <c r="J23250" s="3"/>
      <c r="K23250" s="3"/>
      <c r="L23250" s="3"/>
      <c r="M23250" s="3"/>
      <c r="N23250" s="3"/>
      <c r="O23250" s="3"/>
      <c r="P23250" s="3"/>
      <c r="Q23250" s="3"/>
      <c r="R23250" s="3"/>
      <c r="S23250" s="3"/>
    </row>
    <row r="23251" spans="5:19" x14ac:dyDescent="0.3">
      <c r="E23251"/>
      <c r="F23251"/>
      <c r="G23251" s="3"/>
      <c r="H23251" s="3"/>
      <c r="I23251" s="3"/>
      <c r="J23251" s="3"/>
      <c r="K23251" s="3"/>
      <c r="L23251" s="3"/>
      <c r="M23251" s="3"/>
      <c r="N23251" s="3"/>
      <c r="O23251" s="3"/>
      <c r="P23251" s="3"/>
      <c r="Q23251" s="3"/>
      <c r="R23251" s="3"/>
      <c r="S23251" s="3"/>
    </row>
    <row r="23252" spans="5:19" x14ac:dyDescent="0.3">
      <c r="E23252"/>
      <c r="F23252"/>
      <c r="G23252" s="3"/>
      <c r="H23252" s="3"/>
      <c r="I23252" s="3"/>
      <c r="J23252" s="3"/>
      <c r="K23252" s="3"/>
      <c r="L23252" s="3"/>
      <c r="M23252" s="3"/>
      <c r="N23252" s="3"/>
      <c r="O23252" s="3"/>
      <c r="P23252" s="3"/>
      <c r="Q23252" s="3"/>
      <c r="R23252" s="3"/>
      <c r="S23252" s="3"/>
    </row>
    <row r="23253" spans="5:19" x14ac:dyDescent="0.3">
      <c r="E23253"/>
      <c r="F23253"/>
      <c r="G23253" s="3"/>
      <c r="H23253" s="3"/>
      <c r="I23253" s="3"/>
      <c r="J23253" s="3"/>
      <c r="K23253" s="3"/>
      <c r="L23253" s="3"/>
      <c r="M23253" s="3"/>
      <c r="N23253" s="3"/>
      <c r="O23253" s="3"/>
      <c r="P23253" s="3"/>
      <c r="Q23253" s="3"/>
      <c r="R23253" s="3"/>
      <c r="S23253" s="3"/>
    </row>
    <row r="23254" spans="5:19" x14ac:dyDescent="0.3">
      <c r="E23254"/>
      <c r="F23254"/>
      <c r="G23254" s="3"/>
      <c r="H23254" s="3"/>
      <c r="I23254" s="3"/>
      <c r="J23254" s="3"/>
      <c r="K23254" s="3"/>
      <c r="L23254" s="3"/>
      <c r="M23254" s="3"/>
      <c r="N23254" s="3"/>
      <c r="O23254" s="3"/>
      <c r="P23254" s="3"/>
      <c r="Q23254" s="3"/>
      <c r="R23254" s="3"/>
      <c r="S23254" s="3"/>
    </row>
    <row r="23255" spans="5:19" x14ac:dyDescent="0.3">
      <c r="E23255"/>
      <c r="F23255"/>
      <c r="G23255" s="3"/>
      <c r="H23255" s="3"/>
      <c r="I23255" s="3"/>
      <c r="J23255" s="3"/>
      <c r="K23255" s="3"/>
      <c r="L23255" s="3"/>
      <c r="M23255" s="3"/>
      <c r="N23255" s="3"/>
      <c r="O23255" s="3"/>
      <c r="P23255" s="3"/>
      <c r="Q23255" s="3"/>
      <c r="R23255" s="3"/>
      <c r="S23255" s="3"/>
    </row>
    <row r="23256" spans="5:19" x14ac:dyDescent="0.3">
      <c r="E23256"/>
      <c r="F23256"/>
      <c r="G23256" s="3"/>
      <c r="H23256" s="3"/>
      <c r="I23256" s="3"/>
      <c r="J23256" s="3"/>
      <c r="K23256" s="3"/>
      <c r="L23256" s="3"/>
      <c r="M23256" s="3"/>
      <c r="N23256" s="3"/>
      <c r="O23256" s="3"/>
      <c r="P23256" s="3"/>
      <c r="Q23256" s="3"/>
      <c r="R23256" s="3"/>
      <c r="S23256" s="3"/>
    </row>
    <row r="23257" spans="5:19" x14ac:dyDescent="0.3">
      <c r="E23257"/>
      <c r="F23257"/>
      <c r="G23257" s="3"/>
      <c r="H23257" s="3"/>
      <c r="I23257" s="3"/>
      <c r="J23257" s="3"/>
      <c r="K23257" s="3"/>
      <c r="L23257" s="3"/>
      <c r="M23257" s="3"/>
      <c r="N23257" s="3"/>
      <c r="O23257" s="3"/>
      <c r="P23257" s="3"/>
      <c r="Q23257" s="3"/>
      <c r="R23257" s="3"/>
      <c r="S23257" s="3"/>
    </row>
    <row r="23258" spans="5:19" x14ac:dyDescent="0.3">
      <c r="E23258"/>
      <c r="F23258"/>
      <c r="G23258" s="3"/>
      <c r="H23258" s="3"/>
      <c r="I23258" s="3"/>
      <c r="J23258" s="3"/>
      <c r="K23258" s="3"/>
      <c r="L23258" s="3"/>
      <c r="M23258" s="3"/>
      <c r="N23258" s="3"/>
      <c r="O23258" s="3"/>
      <c r="P23258" s="3"/>
      <c r="Q23258" s="3"/>
      <c r="R23258" s="3"/>
      <c r="S23258" s="3"/>
    </row>
    <row r="23259" spans="5:19" x14ac:dyDescent="0.3">
      <c r="E23259"/>
      <c r="F23259"/>
      <c r="G23259" s="3"/>
      <c r="H23259" s="3"/>
      <c r="I23259" s="3"/>
      <c r="J23259" s="3"/>
      <c r="K23259" s="3"/>
      <c r="L23259" s="3"/>
      <c r="M23259" s="3"/>
      <c r="N23259" s="3"/>
      <c r="O23259" s="3"/>
      <c r="P23259" s="3"/>
      <c r="Q23259" s="3"/>
      <c r="R23259" s="3"/>
      <c r="S23259" s="3"/>
    </row>
    <row r="23260" spans="5:19" x14ac:dyDescent="0.3">
      <c r="E23260"/>
      <c r="F23260"/>
      <c r="G23260" s="3"/>
      <c r="H23260" s="3"/>
      <c r="I23260" s="3"/>
      <c r="J23260" s="3"/>
      <c r="K23260" s="3"/>
      <c r="L23260" s="3"/>
      <c r="M23260" s="3"/>
      <c r="N23260" s="3"/>
      <c r="O23260" s="3"/>
      <c r="P23260" s="3"/>
      <c r="Q23260" s="3"/>
      <c r="R23260" s="3"/>
      <c r="S23260" s="3"/>
    </row>
    <row r="23261" spans="5:19" x14ac:dyDescent="0.3">
      <c r="E23261"/>
      <c r="F23261"/>
      <c r="G23261" s="3"/>
      <c r="H23261" s="3"/>
      <c r="I23261" s="3"/>
      <c r="J23261" s="3"/>
      <c r="K23261" s="3"/>
      <c r="L23261" s="3"/>
      <c r="M23261" s="3"/>
      <c r="N23261" s="3"/>
      <c r="O23261" s="3"/>
      <c r="P23261" s="3"/>
      <c r="Q23261" s="3"/>
      <c r="R23261" s="3"/>
      <c r="S23261" s="3"/>
    </row>
    <row r="23262" spans="5:19" x14ac:dyDescent="0.3">
      <c r="E23262"/>
      <c r="F23262"/>
      <c r="G23262" s="3"/>
      <c r="H23262" s="3"/>
      <c r="I23262" s="3"/>
      <c r="J23262" s="3"/>
      <c r="K23262" s="3"/>
      <c r="L23262" s="3"/>
      <c r="M23262" s="3"/>
      <c r="N23262" s="3"/>
      <c r="O23262" s="3"/>
      <c r="P23262" s="3"/>
      <c r="Q23262" s="3"/>
      <c r="R23262" s="3"/>
      <c r="S23262" s="3"/>
    </row>
    <row r="23263" spans="5:19" x14ac:dyDescent="0.3">
      <c r="E23263"/>
      <c r="F23263"/>
      <c r="G23263" s="3"/>
      <c r="H23263" s="3"/>
      <c r="I23263" s="3"/>
      <c r="J23263" s="3"/>
      <c r="K23263" s="3"/>
      <c r="L23263" s="3"/>
      <c r="M23263" s="3"/>
      <c r="N23263" s="3"/>
      <c r="O23263" s="3"/>
      <c r="P23263" s="3"/>
      <c r="Q23263" s="3"/>
      <c r="R23263" s="3"/>
      <c r="S23263" s="3"/>
    </row>
    <row r="23264" spans="5:19" x14ac:dyDescent="0.3">
      <c r="E23264"/>
      <c r="F23264"/>
      <c r="G23264" s="3"/>
      <c r="H23264" s="3"/>
      <c r="I23264" s="3"/>
      <c r="J23264" s="3"/>
      <c r="K23264" s="3"/>
      <c r="L23264" s="3"/>
      <c r="M23264" s="3"/>
      <c r="N23264" s="3"/>
      <c r="O23264" s="3"/>
      <c r="P23264" s="3"/>
      <c r="Q23264" s="3"/>
      <c r="R23264" s="3"/>
      <c r="S23264" s="3"/>
    </row>
    <row r="23265" spans="5:19" x14ac:dyDescent="0.3">
      <c r="E23265"/>
      <c r="F23265"/>
      <c r="G23265" s="3"/>
      <c r="H23265" s="3"/>
      <c r="I23265" s="3"/>
      <c r="J23265" s="3"/>
      <c r="K23265" s="3"/>
      <c r="L23265" s="3"/>
      <c r="M23265" s="3"/>
      <c r="N23265" s="3"/>
      <c r="O23265" s="3"/>
      <c r="P23265" s="3"/>
      <c r="Q23265" s="3"/>
      <c r="R23265" s="3"/>
      <c r="S23265" s="3"/>
    </row>
    <row r="23266" spans="5:19" x14ac:dyDescent="0.3">
      <c r="E23266"/>
      <c r="F23266"/>
      <c r="G23266" s="3"/>
      <c r="H23266" s="3"/>
      <c r="I23266" s="3"/>
      <c r="J23266" s="3"/>
      <c r="K23266" s="3"/>
      <c r="L23266" s="3"/>
      <c r="M23266" s="3"/>
      <c r="N23266" s="3"/>
      <c r="O23266" s="3"/>
      <c r="P23266" s="3"/>
      <c r="Q23266" s="3"/>
      <c r="R23266" s="3"/>
      <c r="S23266" s="3"/>
    </row>
    <row r="23267" spans="5:19" x14ac:dyDescent="0.3">
      <c r="E23267"/>
      <c r="F23267"/>
      <c r="G23267" s="3"/>
      <c r="H23267" s="3"/>
      <c r="I23267" s="3"/>
      <c r="J23267" s="3"/>
      <c r="K23267" s="3"/>
      <c r="L23267" s="3"/>
      <c r="M23267" s="3"/>
      <c r="N23267" s="3"/>
      <c r="O23267" s="3"/>
      <c r="P23267" s="3"/>
      <c r="Q23267" s="3"/>
      <c r="R23267" s="3"/>
      <c r="S23267" s="3"/>
    </row>
    <row r="23268" spans="5:19" x14ac:dyDescent="0.3">
      <c r="E23268"/>
      <c r="F23268"/>
      <c r="G23268" s="3"/>
      <c r="H23268" s="3"/>
      <c r="I23268" s="3"/>
      <c r="J23268" s="3"/>
      <c r="K23268" s="3"/>
      <c r="L23268" s="3"/>
      <c r="M23268" s="3"/>
      <c r="N23268" s="3"/>
      <c r="O23268" s="3"/>
      <c r="P23268" s="3"/>
      <c r="Q23268" s="3"/>
      <c r="R23268" s="3"/>
      <c r="S23268" s="3"/>
    </row>
    <row r="23269" spans="5:19" x14ac:dyDescent="0.3">
      <c r="E23269"/>
      <c r="F23269"/>
      <c r="G23269" s="3"/>
      <c r="H23269" s="3"/>
      <c r="I23269" s="3"/>
      <c r="J23269" s="3"/>
      <c r="K23269" s="3"/>
      <c r="L23269" s="3"/>
      <c r="M23269" s="3"/>
      <c r="N23269" s="3"/>
      <c r="O23269" s="3"/>
      <c r="P23269" s="3"/>
      <c r="Q23269" s="3"/>
      <c r="R23269" s="3"/>
      <c r="S23269" s="3"/>
    </row>
    <row r="23270" spans="5:19" x14ac:dyDescent="0.3">
      <c r="E23270"/>
      <c r="F23270"/>
      <c r="G23270" s="3"/>
      <c r="H23270" s="3"/>
      <c r="I23270" s="3"/>
      <c r="J23270" s="3"/>
      <c r="K23270" s="3"/>
      <c r="L23270" s="3"/>
      <c r="M23270" s="3"/>
      <c r="N23270" s="3"/>
      <c r="O23270" s="3"/>
      <c r="P23270" s="3"/>
      <c r="Q23270" s="3"/>
      <c r="R23270" s="3"/>
      <c r="S23270" s="3"/>
    </row>
    <row r="23271" spans="5:19" x14ac:dyDescent="0.3">
      <c r="E23271"/>
      <c r="F23271"/>
      <c r="G23271" s="3"/>
      <c r="H23271" s="3"/>
      <c r="I23271" s="3"/>
      <c r="J23271" s="3"/>
      <c r="K23271" s="3"/>
      <c r="L23271" s="3"/>
      <c r="M23271" s="3"/>
      <c r="N23271" s="3"/>
      <c r="O23271" s="3"/>
      <c r="P23271" s="3"/>
      <c r="Q23271" s="3"/>
      <c r="R23271" s="3"/>
      <c r="S23271" s="3"/>
    </row>
    <row r="23272" spans="5:19" x14ac:dyDescent="0.3">
      <c r="E23272"/>
      <c r="F23272"/>
      <c r="G23272" s="3"/>
      <c r="H23272" s="3"/>
      <c r="I23272" s="3"/>
      <c r="J23272" s="3"/>
      <c r="K23272" s="3"/>
      <c r="L23272" s="3"/>
      <c r="M23272" s="3"/>
      <c r="N23272" s="3"/>
      <c r="O23272" s="3"/>
      <c r="P23272" s="3"/>
      <c r="Q23272" s="3"/>
      <c r="R23272" s="3"/>
      <c r="S23272" s="3"/>
    </row>
    <row r="23273" spans="5:19" x14ac:dyDescent="0.3">
      <c r="E23273"/>
      <c r="F23273"/>
      <c r="G23273" s="3"/>
      <c r="H23273" s="3"/>
      <c r="I23273" s="3"/>
      <c r="J23273" s="3"/>
      <c r="K23273" s="3"/>
      <c r="L23273" s="3"/>
      <c r="M23273" s="3"/>
      <c r="N23273" s="3"/>
      <c r="O23273" s="3"/>
      <c r="P23273" s="3"/>
      <c r="Q23273" s="3"/>
      <c r="R23273" s="3"/>
      <c r="S23273" s="3"/>
    </row>
    <row r="23274" spans="5:19" x14ac:dyDescent="0.3">
      <c r="E23274"/>
      <c r="F23274"/>
      <c r="G23274" s="3"/>
      <c r="H23274" s="3"/>
      <c r="I23274" s="3"/>
      <c r="J23274" s="3"/>
      <c r="K23274" s="3"/>
      <c r="L23274" s="3"/>
      <c r="M23274" s="3"/>
      <c r="N23274" s="3"/>
      <c r="O23274" s="3"/>
      <c r="P23274" s="3"/>
      <c r="Q23274" s="3"/>
      <c r="R23274" s="3"/>
      <c r="S23274" s="3"/>
    </row>
    <row r="23275" spans="5:19" x14ac:dyDescent="0.3">
      <c r="E23275"/>
      <c r="F23275"/>
      <c r="G23275" s="3"/>
      <c r="H23275" s="3"/>
      <c r="I23275" s="3"/>
      <c r="J23275" s="3"/>
      <c r="K23275" s="3"/>
      <c r="L23275" s="3"/>
      <c r="M23275" s="3"/>
      <c r="N23275" s="3"/>
      <c r="O23275" s="3"/>
      <c r="P23275" s="3"/>
      <c r="Q23275" s="3"/>
      <c r="R23275" s="3"/>
      <c r="S23275" s="3"/>
    </row>
    <row r="23276" spans="5:19" x14ac:dyDescent="0.3">
      <c r="E23276"/>
      <c r="F23276"/>
      <c r="G23276" s="3"/>
      <c r="H23276" s="3"/>
      <c r="I23276" s="3"/>
      <c r="J23276" s="3"/>
      <c r="K23276" s="3"/>
      <c r="L23276" s="3"/>
      <c r="M23276" s="3"/>
      <c r="N23276" s="3"/>
      <c r="O23276" s="3"/>
      <c r="P23276" s="3"/>
      <c r="Q23276" s="3"/>
      <c r="R23276" s="3"/>
      <c r="S23276" s="3"/>
    </row>
    <row r="23277" spans="5:19" x14ac:dyDescent="0.3">
      <c r="E23277"/>
      <c r="F23277"/>
      <c r="G23277" s="3"/>
      <c r="H23277" s="3"/>
      <c r="I23277" s="3"/>
      <c r="J23277" s="3"/>
      <c r="K23277" s="3"/>
      <c r="L23277" s="3"/>
      <c r="M23277" s="3"/>
      <c r="N23277" s="3"/>
      <c r="O23277" s="3"/>
      <c r="P23277" s="3"/>
      <c r="Q23277" s="3"/>
      <c r="R23277" s="3"/>
      <c r="S23277" s="3"/>
    </row>
    <row r="23278" spans="5:19" x14ac:dyDescent="0.3">
      <c r="E23278"/>
      <c r="F23278"/>
      <c r="G23278" s="3"/>
      <c r="H23278" s="3"/>
      <c r="I23278" s="3"/>
      <c r="J23278" s="3"/>
      <c r="K23278" s="3"/>
      <c r="L23278" s="3"/>
      <c r="M23278" s="3"/>
      <c r="N23278" s="3"/>
      <c r="O23278" s="3"/>
      <c r="P23278" s="3"/>
      <c r="Q23278" s="3"/>
      <c r="R23278" s="3"/>
      <c r="S23278" s="3"/>
    </row>
    <row r="23279" spans="5:19" x14ac:dyDescent="0.3">
      <c r="E23279"/>
      <c r="F23279"/>
      <c r="G23279" s="3"/>
      <c r="H23279" s="3"/>
      <c r="I23279" s="3"/>
      <c r="J23279" s="3"/>
      <c r="K23279" s="3"/>
      <c r="L23279" s="3"/>
      <c r="M23279" s="3"/>
      <c r="N23279" s="3"/>
      <c r="O23279" s="3"/>
      <c r="P23279" s="3"/>
      <c r="Q23279" s="3"/>
      <c r="R23279" s="3"/>
      <c r="S23279" s="3"/>
    </row>
    <row r="23280" spans="5:19" x14ac:dyDescent="0.3">
      <c r="E23280"/>
      <c r="F23280"/>
      <c r="G23280" s="3"/>
      <c r="H23280" s="3"/>
      <c r="I23280" s="3"/>
      <c r="J23280" s="3"/>
      <c r="K23280" s="3"/>
      <c r="L23280" s="3"/>
      <c r="M23280" s="3"/>
      <c r="N23280" s="3"/>
      <c r="O23280" s="3"/>
      <c r="P23280" s="3"/>
      <c r="Q23280" s="3"/>
      <c r="R23280" s="3"/>
      <c r="S23280" s="3"/>
    </row>
    <row r="23281" spans="5:19" x14ac:dyDescent="0.3">
      <c r="E23281"/>
      <c r="F23281"/>
      <c r="G23281" s="3"/>
      <c r="H23281" s="3"/>
      <c r="I23281" s="3"/>
      <c r="J23281" s="3"/>
      <c r="K23281" s="3"/>
      <c r="L23281" s="3"/>
      <c r="M23281" s="3"/>
      <c r="N23281" s="3"/>
      <c r="O23281" s="3"/>
      <c r="P23281" s="3"/>
      <c r="Q23281" s="3"/>
      <c r="R23281" s="3"/>
      <c r="S23281" s="3"/>
    </row>
    <row r="23282" spans="5:19" x14ac:dyDescent="0.3">
      <c r="E23282"/>
      <c r="F23282"/>
      <c r="G23282" s="3"/>
      <c r="H23282" s="3"/>
      <c r="I23282" s="3"/>
      <c r="J23282" s="3"/>
      <c r="K23282" s="3"/>
      <c r="L23282" s="3"/>
      <c r="M23282" s="3"/>
      <c r="N23282" s="3"/>
      <c r="O23282" s="3"/>
      <c r="P23282" s="3"/>
      <c r="Q23282" s="3"/>
      <c r="R23282" s="3"/>
      <c r="S23282" s="3"/>
    </row>
    <row r="23283" spans="5:19" x14ac:dyDescent="0.3">
      <c r="E23283"/>
      <c r="F23283"/>
      <c r="G23283" s="3"/>
      <c r="H23283" s="3"/>
      <c r="I23283" s="3"/>
      <c r="J23283" s="3"/>
      <c r="K23283" s="3"/>
      <c r="L23283" s="3"/>
      <c r="M23283" s="3"/>
      <c r="N23283" s="3"/>
      <c r="O23283" s="3"/>
      <c r="P23283" s="3"/>
      <c r="Q23283" s="3"/>
      <c r="R23283" s="3"/>
      <c r="S23283" s="3"/>
    </row>
    <row r="23284" spans="5:19" x14ac:dyDescent="0.3">
      <c r="E23284"/>
      <c r="F23284"/>
      <c r="G23284" s="3"/>
      <c r="H23284" s="3"/>
      <c r="I23284" s="3"/>
      <c r="J23284" s="3"/>
      <c r="K23284" s="3"/>
      <c r="L23284" s="3"/>
      <c r="M23284" s="3"/>
      <c r="N23284" s="3"/>
      <c r="O23284" s="3"/>
      <c r="P23284" s="3"/>
      <c r="Q23284" s="3"/>
      <c r="R23284" s="3"/>
      <c r="S23284" s="3"/>
    </row>
    <row r="23285" spans="5:19" x14ac:dyDescent="0.3">
      <c r="E23285"/>
      <c r="F23285"/>
      <c r="G23285" s="3"/>
      <c r="H23285" s="3"/>
      <c r="I23285" s="3"/>
      <c r="J23285" s="3"/>
      <c r="K23285" s="3"/>
      <c r="L23285" s="3"/>
      <c r="M23285" s="3"/>
      <c r="N23285" s="3"/>
      <c r="O23285" s="3"/>
      <c r="P23285" s="3"/>
      <c r="Q23285" s="3"/>
      <c r="R23285" s="3"/>
      <c r="S23285" s="3"/>
    </row>
    <row r="23286" spans="5:19" x14ac:dyDescent="0.3">
      <c r="E23286"/>
      <c r="F23286"/>
      <c r="G23286" s="3"/>
      <c r="H23286" s="3"/>
      <c r="I23286" s="3"/>
      <c r="J23286" s="3"/>
      <c r="K23286" s="3"/>
      <c r="L23286" s="3"/>
      <c r="M23286" s="3"/>
      <c r="N23286" s="3"/>
      <c r="O23286" s="3"/>
      <c r="P23286" s="3"/>
      <c r="Q23286" s="3"/>
      <c r="R23286" s="3"/>
      <c r="S23286" s="3"/>
    </row>
    <row r="23287" spans="5:19" x14ac:dyDescent="0.3">
      <c r="E23287"/>
      <c r="F23287"/>
      <c r="G23287" s="3"/>
      <c r="H23287" s="3"/>
      <c r="I23287" s="3"/>
      <c r="J23287" s="3"/>
      <c r="K23287" s="3"/>
      <c r="L23287" s="3"/>
      <c r="M23287" s="3"/>
      <c r="N23287" s="3"/>
      <c r="O23287" s="3"/>
      <c r="P23287" s="3"/>
      <c r="Q23287" s="3"/>
      <c r="R23287" s="3"/>
      <c r="S23287" s="3"/>
    </row>
    <row r="23288" spans="5:19" x14ac:dyDescent="0.3">
      <c r="E23288"/>
      <c r="F23288"/>
      <c r="G23288" s="3"/>
      <c r="H23288" s="3"/>
      <c r="I23288" s="3"/>
      <c r="J23288" s="3"/>
      <c r="K23288" s="3"/>
      <c r="L23288" s="3"/>
      <c r="M23288" s="3"/>
      <c r="N23288" s="3"/>
      <c r="O23288" s="3"/>
      <c r="P23288" s="3"/>
      <c r="Q23288" s="3"/>
      <c r="R23288" s="3"/>
      <c r="S23288" s="3"/>
    </row>
    <row r="23289" spans="5:19" x14ac:dyDescent="0.3">
      <c r="E23289"/>
      <c r="F23289"/>
      <c r="G23289" s="3"/>
      <c r="H23289" s="3"/>
      <c r="I23289" s="3"/>
      <c r="J23289" s="3"/>
      <c r="K23289" s="3"/>
      <c r="L23289" s="3"/>
      <c r="M23289" s="3"/>
      <c r="N23289" s="3"/>
      <c r="O23289" s="3"/>
      <c r="P23289" s="3"/>
      <c r="Q23289" s="3"/>
      <c r="R23289" s="3"/>
      <c r="S23289" s="3"/>
    </row>
    <row r="23290" spans="5:19" x14ac:dyDescent="0.3">
      <c r="E23290"/>
      <c r="F23290"/>
      <c r="G23290" s="3"/>
      <c r="H23290" s="3"/>
      <c r="I23290" s="3"/>
      <c r="J23290" s="3"/>
      <c r="K23290" s="3"/>
      <c r="L23290" s="3"/>
      <c r="M23290" s="3"/>
      <c r="N23290" s="3"/>
      <c r="O23290" s="3"/>
      <c r="P23290" s="3"/>
      <c r="Q23290" s="3"/>
      <c r="R23290" s="3"/>
      <c r="S23290" s="3"/>
    </row>
    <row r="23291" spans="5:19" x14ac:dyDescent="0.3">
      <c r="E23291"/>
      <c r="F23291"/>
      <c r="G23291" s="3"/>
      <c r="H23291" s="3"/>
      <c r="I23291" s="3"/>
      <c r="J23291" s="3"/>
      <c r="K23291" s="3"/>
      <c r="L23291" s="3"/>
      <c r="M23291" s="3"/>
      <c r="N23291" s="3"/>
      <c r="O23291" s="3"/>
      <c r="P23291" s="3"/>
      <c r="Q23291" s="3"/>
      <c r="R23291" s="3"/>
      <c r="S23291" s="3"/>
    </row>
    <row r="23292" spans="5:19" x14ac:dyDescent="0.3">
      <c r="E23292"/>
      <c r="F23292"/>
      <c r="G23292" s="3"/>
      <c r="H23292" s="3"/>
      <c r="I23292" s="3"/>
      <c r="J23292" s="3"/>
      <c r="K23292" s="3"/>
      <c r="L23292" s="3"/>
      <c r="M23292" s="3"/>
      <c r="N23292" s="3"/>
      <c r="O23292" s="3"/>
      <c r="P23292" s="3"/>
      <c r="Q23292" s="3"/>
      <c r="R23292" s="3"/>
      <c r="S23292" s="3"/>
    </row>
    <row r="23293" spans="5:19" x14ac:dyDescent="0.3">
      <c r="E23293"/>
      <c r="F23293"/>
      <c r="G23293" s="3"/>
      <c r="H23293" s="3"/>
      <c r="I23293" s="3"/>
      <c r="J23293" s="3"/>
      <c r="K23293" s="3"/>
      <c r="L23293" s="3"/>
      <c r="M23293" s="3"/>
      <c r="N23293" s="3"/>
      <c r="O23293" s="3"/>
      <c r="P23293" s="3"/>
      <c r="Q23293" s="3"/>
      <c r="R23293" s="3"/>
      <c r="S23293" s="3"/>
    </row>
    <row r="23294" spans="5:19" x14ac:dyDescent="0.3">
      <c r="E23294"/>
      <c r="F23294"/>
      <c r="G23294" s="3"/>
      <c r="H23294" s="3"/>
      <c r="I23294" s="3"/>
      <c r="J23294" s="3"/>
      <c r="K23294" s="3"/>
      <c r="L23294" s="3"/>
      <c r="M23294" s="3"/>
      <c r="N23294" s="3"/>
      <c r="O23294" s="3"/>
      <c r="P23294" s="3"/>
      <c r="Q23294" s="3"/>
      <c r="R23294" s="3"/>
      <c r="S23294" s="3"/>
    </row>
    <row r="23295" spans="5:19" x14ac:dyDescent="0.3">
      <c r="E23295"/>
      <c r="F23295"/>
      <c r="G23295" s="3"/>
      <c r="H23295" s="3"/>
      <c r="I23295" s="3"/>
      <c r="J23295" s="3"/>
      <c r="K23295" s="3"/>
      <c r="L23295" s="3"/>
      <c r="M23295" s="3"/>
      <c r="N23295" s="3"/>
      <c r="O23295" s="3"/>
      <c r="P23295" s="3"/>
      <c r="Q23295" s="3"/>
      <c r="R23295" s="3"/>
      <c r="S23295" s="3"/>
    </row>
    <row r="23296" spans="5:19" x14ac:dyDescent="0.3">
      <c r="E23296"/>
      <c r="F23296"/>
      <c r="G23296" s="3"/>
      <c r="H23296" s="3"/>
      <c r="I23296" s="3"/>
      <c r="J23296" s="3"/>
      <c r="K23296" s="3"/>
      <c r="L23296" s="3"/>
      <c r="M23296" s="3"/>
      <c r="N23296" s="3"/>
      <c r="O23296" s="3"/>
      <c r="P23296" s="3"/>
      <c r="Q23296" s="3"/>
      <c r="R23296" s="3"/>
      <c r="S23296" s="3"/>
    </row>
    <row r="23297" spans="5:19" x14ac:dyDescent="0.3">
      <c r="E23297"/>
      <c r="F23297"/>
      <c r="G23297" s="3"/>
      <c r="H23297" s="3"/>
      <c r="I23297" s="3"/>
      <c r="J23297" s="3"/>
      <c r="K23297" s="3"/>
      <c r="L23297" s="3"/>
      <c r="M23297" s="3"/>
      <c r="N23297" s="3"/>
      <c r="O23297" s="3"/>
      <c r="P23297" s="3"/>
      <c r="Q23297" s="3"/>
      <c r="R23297" s="3"/>
      <c r="S23297" s="3"/>
    </row>
    <row r="23298" spans="5:19" x14ac:dyDescent="0.3">
      <c r="E23298"/>
      <c r="F23298"/>
      <c r="G23298" s="3"/>
      <c r="H23298" s="3"/>
      <c r="I23298" s="3"/>
      <c r="J23298" s="3"/>
      <c r="K23298" s="3"/>
      <c r="L23298" s="3"/>
      <c r="M23298" s="3"/>
      <c r="N23298" s="3"/>
      <c r="O23298" s="3"/>
      <c r="P23298" s="3"/>
      <c r="Q23298" s="3"/>
      <c r="R23298" s="3"/>
      <c r="S23298" s="3"/>
    </row>
    <row r="23299" spans="5:19" x14ac:dyDescent="0.3">
      <c r="E23299"/>
      <c r="F23299"/>
      <c r="G23299" s="3"/>
      <c r="H23299" s="3"/>
      <c r="I23299" s="3"/>
      <c r="J23299" s="3"/>
      <c r="K23299" s="3"/>
      <c r="L23299" s="3"/>
      <c r="M23299" s="3"/>
      <c r="N23299" s="3"/>
      <c r="O23299" s="3"/>
      <c r="P23299" s="3"/>
      <c r="Q23299" s="3"/>
      <c r="R23299" s="3"/>
      <c r="S23299" s="3"/>
    </row>
    <row r="23300" spans="5:19" x14ac:dyDescent="0.3">
      <c r="E23300"/>
      <c r="F23300"/>
      <c r="G23300" s="3"/>
      <c r="H23300" s="3"/>
      <c r="I23300" s="3"/>
      <c r="J23300" s="3"/>
      <c r="K23300" s="3"/>
      <c r="L23300" s="3"/>
      <c r="M23300" s="3"/>
      <c r="N23300" s="3"/>
      <c r="O23300" s="3"/>
      <c r="P23300" s="3"/>
      <c r="Q23300" s="3"/>
      <c r="R23300" s="3"/>
      <c r="S23300" s="3"/>
    </row>
    <row r="23301" spans="5:19" x14ac:dyDescent="0.3">
      <c r="E23301"/>
      <c r="F23301"/>
      <c r="G23301" s="3"/>
      <c r="H23301" s="3"/>
      <c r="I23301" s="3"/>
      <c r="J23301" s="3"/>
      <c r="K23301" s="3"/>
      <c r="L23301" s="3"/>
      <c r="M23301" s="3"/>
      <c r="N23301" s="3"/>
      <c r="O23301" s="3"/>
      <c r="P23301" s="3"/>
      <c r="Q23301" s="3"/>
      <c r="R23301" s="3"/>
      <c r="S23301" s="3"/>
    </row>
    <row r="23302" spans="5:19" x14ac:dyDescent="0.3">
      <c r="E23302"/>
      <c r="F23302"/>
      <c r="G23302" s="3"/>
      <c r="H23302" s="3"/>
      <c r="I23302" s="3"/>
      <c r="J23302" s="3"/>
      <c r="K23302" s="3"/>
      <c r="L23302" s="3"/>
      <c r="M23302" s="3"/>
      <c r="N23302" s="3"/>
      <c r="O23302" s="3"/>
      <c r="P23302" s="3"/>
      <c r="Q23302" s="3"/>
      <c r="R23302" s="3"/>
      <c r="S23302" s="3"/>
    </row>
    <row r="23303" spans="5:19" x14ac:dyDescent="0.3">
      <c r="E23303"/>
      <c r="F23303"/>
      <c r="G23303" s="3"/>
      <c r="H23303" s="3"/>
      <c r="I23303" s="3"/>
      <c r="J23303" s="3"/>
      <c r="K23303" s="3"/>
      <c r="L23303" s="3"/>
      <c r="M23303" s="3"/>
      <c r="N23303" s="3"/>
      <c r="O23303" s="3"/>
      <c r="P23303" s="3"/>
      <c r="Q23303" s="3"/>
      <c r="R23303" s="3"/>
      <c r="S23303" s="3"/>
    </row>
    <row r="23304" spans="5:19" x14ac:dyDescent="0.3">
      <c r="E23304"/>
      <c r="F23304"/>
      <c r="G23304" s="3"/>
      <c r="H23304" s="3"/>
      <c r="I23304" s="3"/>
      <c r="J23304" s="3"/>
      <c r="K23304" s="3"/>
      <c r="L23304" s="3"/>
      <c r="M23304" s="3"/>
      <c r="N23304" s="3"/>
      <c r="O23304" s="3"/>
      <c r="P23304" s="3"/>
      <c r="Q23304" s="3"/>
      <c r="R23304" s="3"/>
      <c r="S23304" s="3"/>
    </row>
    <row r="23305" spans="5:19" x14ac:dyDescent="0.3">
      <c r="E23305"/>
      <c r="F23305"/>
      <c r="G23305" s="3"/>
      <c r="H23305" s="3"/>
      <c r="I23305" s="3"/>
      <c r="J23305" s="3"/>
      <c r="K23305" s="3"/>
      <c r="L23305" s="3"/>
      <c r="M23305" s="3"/>
      <c r="N23305" s="3"/>
      <c r="O23305" s="3"/>
      <c r="P23305" s="3"/>
      <c r="Q23305" s="3"/>
      <c r="R23305" s="3"/>
      <c r="S23305" s="3"/>
    </row>
    <row r="23306" spans="5:19" x14ac:dyDescent="0.3">
      <c r="E23306"/>
      <c r="F23306"/>
      <c r="G23306" s="3"/>
      <c r="H23306" s="3"/>
      <c r="I23306" s="3"/>
      <c r="J23306" s="3"/>
      <c r="K23306" s="3"/>
      <c r="L23306" s="3"/>
      <c r="M23306" s="3"/>
      <c r="N23306" s="3"/>
      <c r="O23306" s="3"/>
      <c r="P23306" s="3"/>
      <c r="Q23306" s="3"/>
      <c r="R23306" s="3"/>
      <c r="S23306" s="3"/>
    </row>
    <row r="23307" spans="5:19" x14ac:dyDescent="0.3">
      <c r="E23307"/>
      <c r="F23307"/>
      <c r="G23307" s="3"/>
      <c r="H23307" s="3"/>
      <c r="I23307" s="3"/>
      <c r="J23307" s="3"/>
      <c r="K23307" s="3"/>
      <c r="L23307" s="3"/>
      <c r="M23307" s="3"/>
      <c r="N23307" s="3"/>
      <c r="O23307" s="3"/>
      <c r="P23307" s="3"/>
      <c r="Q23307" s="3"/>
      <c r="R23307" s="3"/>
      <c r="S23307" s="3"/>
    </row>
    <row r="23308" spans="5:19" x14ac:dyDescent="0.3">
      <c r="E23308"/>
      <c r="F23308"/>
      <c r="G23308" s="3"/>
      <c r="H23308" s="3"/>
      <c r="I23308" s="3"/>
      <c r="J23308" s="3"/>
      <c r="K23308" s="3"/>
      <c r="L23308" s="3"/>
      <c r="M23308" s="3"/>
      <c r="N23308" s="3"/>
      <c r="O23308" s="3"/>
      <c r="P23308" s="3"/>
      <c r="Q23308" s="3"/>
      <c r="R23308" s="3"/>
      <c r="S23308" s="3"/>
    </row>
    <row r="23309" spans="5:19" x14ac:dyDescent="0.3">
      <c r="E23309"/>
      <c r="F23309"/>
      <c r="G23309" s="3"/>
      <c r="H23309" s="3"/>
      <c r="I23309" s="3"/>
      <c r="J23309" s="3"/>
      <c r="K23309" s="3"/>
      <c r="L23309" s="3"/>
      <c r="M23309" s="3"/>
      <c r="N23309" s="3"/>
      <c r="O23309" s="3"/>
      <c r="P23309" s="3"/>
      <c r="Q23309" s="3"/>
      <c r="R23309" s="3"/>
      <c r="S23309" s="3"/>
    </row>
    <row r="23310" spans="5:19" x14ac:dyDescent="0.3">
      <c r="E23310"/>
      <c r="F23310"/>
      <c r="G23310" s="3"/>
      <c r="H23310" s="3"/>
      <c r="I23310" s="3"/>
      <c r="J23310" s="3"/>
      <c r="K23310" s="3"/>
      <c r="L23310" s="3"/>
      <c r="M23310" s="3"/>
      <c r="N23310" s="3"/>
      <c r="O23310" s="3"/>
      <c r="P23310" s="3"/>
      <c r="Q23310" s="3"/>
      <c r="R23310" s="3"/>
      <c r="S23310" s="3"/>
    </row>
    <row r="23311" spans="5:19" x14ac:dyDescent="0.3">
      <c r="E23311"/>
      <c r="F23311"/>
      <c r="G23311" s="3"/>
      <c r="H23311" s="3"/>
      <c r="I23311" s="3"/>
      <c r="J23311" s="3"/>
      <c r="K23311" s="3"/>
      <c r="L23311" s="3"/>
      <c r="M23311" s="3"/>
      <c r="N23311" s="3"/>
      <c r="O23311" s="3"/>
      <c r="P23311" s="3"/>
      <c r="Q23311" s="3"/>
      <c r="R23311" s="3"/>
      <c r="S23311" s="3"/>
    </row>
    <row r="23312" spans="5:19" x14ac:dyDescent="0.3">
      <c r="E23312"/>
      <c r="F23312"/>
      <c r="G23312" s="3"/>
      <c r="H23312" s="3"/>
      <c r="I23312" s="3"/>
      <c r="J23312" s="3"/>
      <c r="K23312" s="3"/>
      <c r="L23312" s="3"/>
      <c r="M23312" s="3"/>
      <c r="N23312" s="3"/>
      <c r="O23312" s="3"/>
      <c r="P23312" s="3"/>
      <c r="Q23312" s="3"/>
      <c r="R23312" s="3"/>
      <c r="S23312" s="3"/>
    </row>
    <row r="23313" spans="5:19" x14ac:dyDescent="0.3">
      <c r="E23313"/>
      <c r="F23313"/>
      <c r="G23313" s="3"/>
      <c r="H23313" s="3"/>
      <c r="I23313" s="3"/>
      <c r="J23313" s="3"/>
      <c r="K23313" s="3"/>
      <c r="L23313" s="3"/>
      <c r="M23313" s="3"/>
      <c r="N23313" s="3"/>
      <c r="O23313" s="3"/>
      <c r="P23313" s="3"/>
      <c r="Q23313" s="3"/>
      <c r="R23313" s="3"/>
      <c r="S23313" s="3"/>
    </row>
    <row r="23314" spans="5:19" x14ac:dyDescent="0.3">
      <c r="E23314"/>
      <c r="F23314"/>
      <c r="G23314" s="3"/>
      <c r="H23314" s="3"/>
      <c r="I23314" s="3"/>
      <c r="J23314" s="3"/>
      <c r="K23314" s="3"/>
      <c r="L23314" s="3"/>
      <c r="M23314" s="3"/>
      <c r="N23314" s="3"/>
      <c r="O23314" s="3"/>
      <c r="P23314" s="3"/>
      <c r="Q23314" s="3"/>
      <c r="R23314" s="3"/>
      <c r="S23314" s="3"/>
    </row>
    <row r="23315" spans="5:19" x14ac:dyDescent="0.3">
      <c r="E23315"/>
      <c r="F23315"/>
      <c r="G23315" s="3"/>
      <c r="H23315" s="3"/>
      <c r="I23315" s="3"/>
      <c r="J23315" s="3"/>
      <c r="K23315" s="3"/>
      <c r="L23315" s="3"/>
      <c r="M23315" s="3"/>
      <c r="N23315" s="3"/>
      <c r="O23315" s="3"/>
      <c r="P23315" s="3"/>
      <c r="Q23315" s="3"/>
      <c r="R23315" s="3"/>
      <c r="S23315" s="3"/>
    </row>
    <row r="23316" spans="5:19" x14ac:dyDescent="0.3">
      <c r="E23316"/>
      <c r="F23316"/>
      <c r="G23316" s="3"/>
      <c r="H23316" s="3"/>
      <c r="I23316" s="3"/>
      <c r="J23316" s="3"/>
      <c r="K23316" s="3"/>
      <c r="L23316" s="3"/>
      <c r="M23316" s="3"/>
      <c r="N23316" s="3"/>
      <c r="O23316" s="3"/>
      <c r="P23316" s="3"/>
      <c r="Q23316" s="3"/>
      <c r="R23316" s="3"/>
      <c r="S23316" s="3"/>
    </row>
    <row r="23317" spans="5:19" x14ac:dyDescent="0.3">
      <c r="E23317"/>
      <c r="F23317"/>
      <c r="G23317" s="3"/>
      <c r="H23317" s="3"/>
      <c r="I23317" s="3"/>
      <c r="J23317" s="3"/>
      <c r="K23317" s="3"/>
      <c r="L23317" s="3"/>
      <c r="M23317" s="3"/>
      <c r="N23317" s="3"/>
      <c r="O23317" s="3"/>
      <c r="P23317" s="3"/>
      <c r="Q23317" s="3"/>
      <c r="R23317" s="3"/>
      <c r="S23317" s="3"/>
    </row>
    <row r="23318" spans="5:19" x14ac:dyDescent="0.3">
      <c r="E23318"/>
      <c r="F23318"/>
      <c r="G23318" s="3"/>
      <c r="H23318" s="3"/>
      <c r="I23318" s="3"/>
      <c r="J23318" s="3"/>
      <c r="K23318" s="3"/>
      <c r="L23318" s="3"/>
      <c r="M23318" s="3"/>
      <c r="N23318" s="3"/>
      <c r="O23318" s="3"/>
      <c r="P23318" s="3"/>
      <c r="Q23318" s="3"/>
      <c r="R23318" s="3"/>
      <c r="S23318" s="3"/>
    </row>
    <row r="23319" spans="5:19" x14ac:dyDescent="0.3">
      <c r="E23319"/>
      <c r="F23319"/>
      <c r="G23319" s="3"/>
      <c r="H23319" s="3"/>
      <c r="I23319" s="3"/>
      <c r="J23319" s="3"/>
      <c r="K23319" s="3"/>
      <c r="L23319" s="3"/>
      <c r="M23319" s="3"/>
      <c r="N23319" s="3"/>
      <c r="O23319" s="3"/>
      <c r="P23319" s="3"/>
      <c r="Q23319" s="3"/>
      <c r="R23319" s="3"/>
      <c r="S23319" s="3"/>
    </row>
    <row r="23320" spans="5:19" x14ac:dyDescent="0.3">
      <c r="E23320"/>
      <c r="F23320"/>
      <c r="G23320" s="3"/>
      <c r="H23320" s="3"/>
      <c r="I23320" s="3"/>
      <c r="J23320" s="3"/>
      <c r="K23320" s="3"/>
      <c r="L23320" s="3"/>
      <c r="M23320" s="3"/>
      <c r="N23320" s="3"/>
      <c r="O23320" s="3"/>
      <c r="P23320" s="3"/>
      <c r="Q23320" s="3"/>
      <c r="R23320" s="3"/>
      <c r="S23320" s="3"/>
    </row>
    <row r="23321" spans="5:19" x14ac:dyDescent="0.3">
      <c r="E23321"/>
      <c r="F23321"/>
      <c r="G23321" s="3"/>
      <c r="H23321" s="3"/>
      <c r="I23321" s="3"/>
      <c r="J23321" s="3"/>
      <c r="K23321" s="3"/>
      <c r="L23321" s="3"/>
      <c r="M23321" s="3"/>
      <c r="N23321" s="3"/>
      <c r="O23321" s="3"/>
      <c r="P23321" s="3"/>
      <c r="Q23321" s="3"/>
      <c r="R23321" s="3"/>
      <c r="S23321" s="3"/>
    </row>
    <row r="23322" spans="5:19" x14ac:dyDescent="0.3">
      <c r="E23322"/>
      <c r="F23322"/>
      <c r="G23322" s="3"/>
      <c r="H23322" s="3"/>
      <c r="I23322" s="3"/>
      <c r="J23322" s="3"/>
      <c r="K23322" s="3"/>
      <c r="L23322" s="3"/>
      <c r="M23322" s="3"/>
      <c r="N23322" s="3"/>
      <c r="O23322" s="3"/>
      <c r="P23322" s="3"/>
      <c r="Q23322" s="3"/>
      <c r="R23322" s="3"/>
      <c r="S23322" s="3"/>
    </row>
    <row r="23323" spans="5:19" x14ac:dyDescent="0.3">
      <c r="E23323"/>
      <c r="F23323"/>
      <c r="G23323" s="3"/>
      <c r="H23323" s="3"/>
      <c r="I23323" s="3"/>
      <c r="J23323" s="3"/>
      <c r="K23323" s="3"/>
      <c r="L23323" s="3"/>
      <c r="M23323" s="3"/>
      <c r="N23323" s="3"/>
      <c r="O23323" s="3"/>
      <c r="P23323" s="3"/>
      <c r="Q23323" s="3"/>
      <c r="R23323" s="3"/>
      <c r="S23323" s="3"/>
    </row>
    <row r="23324" spans="5:19" x14ac:dyDescent="0.3">
      <c r="E23324"/>
      <c r="F23324"/>
      <c r="G23324" s="3"/>
      <c r="H23324" s="3"/>
      <c r="I23324" s="3"/>
      <c r="J23324" s="3"/>
      <c r="K23324" s="3"/>
      <c r="L23324" s="3"/>
      <c r="M23324" s="3"/>
      <c r="N23324" s="3"/>
      <c r="O23324" s="3"/>
      <c r="P23324" s="3"/>
      <c r="Q23324" s="3"/>
      <c r="R23324" s="3"/>
      <c r="S23324" s="3"/>
    </row>
    <row r="23325" spans="5:19" x14ac:dyDescent="0.3">
      <c r="E23325"/>
      <c r="F23325"/>
      <c r="G23325" s="3"/>
      <c r="H23325" s="3"/>
      <c r="I23325" s="3"/>
      <c r="J23325" s="3"/>
      <c r="K23325" s="3"/>
      <c r="L23325" s="3"/>
      <c r="M23325" s="3"/>
      <c r="N23325" s="3"/>
      <c r="O23325" s="3"/>
      <c r="P23325" s="3"/>
      <c r="Q23325" s="3"/>
      <c r="R23325" s="3"/>
      <c r="S23325" s="3"/>
    </row>
    <row r="23326" spans="5:19" x14ac:dyDescent="0.3">
      <c r="E23326"/>
      <c r="F23326"/>
      <c r="G23326" s="3"/>
      <c r="H23326" s="3"/>
      <c r="I23326" s="3"/>
      <c r="J23326" s="3"/>
      <c r="K23326" s="3"/>
      <c r="L23326" s="3"/>
      <c r="M23326" s="3"/>
      <c r="N23326" s="3"/>
      <c r="O23326" s="3"/>
      <c r="P23326" s="3"/>
      <c r="Q23326" s="3"/>
      <c r="R23326" s="3"/>
      <c r="S23326" s="3"/>
    </row>
    <row r="23327" spans="5:19" x14ac:dyDescent="0.3">
      <c r="E23327"/>
      <c r="F23327"/>
      <c r="G23327" s="3"/>
      <c r="H23327" s="3"/>
      <c r="I23327" s="3"/>
      <c r="J23327" s="3"/>
      <c r="K23327" s="3"/>
      <c r="L23327" s="3"/>
      <c r="M23327" s="3"/>
      <c r="N23327" s="3"/>
      <c r="O23327" s="3"/>
      <c r="P23327" s="3"/>
      <c r="Q23327" s="3"/>
      <c r="R23327" s="3"/>
      <c r="S23327" s="3"/>
    </row>
    <row r="23328" spans="5:19" x14ac:dyDescent="0.3">
      <c r="E23328"/>
      <c r="F23328"/>
      <c r="G23328" s="3"/>
      <c r="H23328" s="3"/>
      <c r="I23328" s="3"/>
      <c r="J23328" s="3"/>
      <c r="K23328" s="3"/>
      <c r="L23328" s="3"/>
      <c r="M23328" s="3"/>
      <c r="N23328" s="3"/>
      <c r="O23328" s="3"/>
      <c r="P23328" s="3"/>
      <c r="Q23328" s="3"/>
      <c r="R23328" s="3"/>
      <c r="S23328" s="3"/>
    </row>
    <row r="23329" spans="5:19" x14ac:dyDescent="0.3">
      <c r="E23329"/>
      <c r="F23329"/>
      <c r="G23329" s="3"/>
      <c r="H23329" s="3"/>
      <c r="I23329" s="3"/>
      <c r="J23329" s="3"/>
      <c r="K23329" s="3"/>
      <c r="L23329" s="3"/>
      <c r="M23329" s="3"/>
      <c r="N23329" s="3"/>
      <c r="O23329" s="3"/>
      <c r="P23329" s="3"/>
      <c r="Q23329" s="3"/>
      <c r="R23329" s="3"/>
      <c r="S23329" s="3"/>
    </row>
    <row r="23330" spans="5:19" x14ac:dyDescent="0.3">
      <c r="E23330"/>
      <c r="F23330"/>
      <c r="G23330" s="3"/>
      <c r="H23330" s="3"/>
      <c r="I23330" s="3"/>
      <c r="J23330" s="3"/>
      <c r="K23330" s="3"/>
      <c r="L23330" s="3"/>
      <c r="M23330" s="3"/>
      <c r="N23330" s="3"/>
      <c r="O23330" s="3"/>
      <c r="P23330" s="3"/>
      <c r="Q23330" s="3"/>
      <c r="R23330" s="3"/>
      <c r="S23330" s="3"/>
    </row>
    <row r="23331" spans="5:19" x14ac:dyDescent="0.3">
      <c r="E23331"/>
      <c r="F23331"/>
      <c r="G23331" s="3"/>
      <c r="H23331" s="3"/>
      <c r="I23331" s="3"/>
      <c r="J23331" s="3"/>
      <c r="K23331" s="3"/>
      <c r="L23331" s="3"/>
      <c r="M23331" s="3"/>
      <c r="N23331" s="3"/>
      <c r="O23331" s="3"/>
      <c r="P23331" s="3"/>
      <c r="Q23331" s="3"/>
      <c r="R23331" s="3"/>
      <c r="S23331" s="3"/>
    </row>
    <row r="23332" spans="5:19" x14ac:dyDescent="0.3">
      <c r="E23332"/>
      <c r="F23332"/>
      <c r="G23332" s="3"/>
      <c r="H23332" s="3"/>
      <c r="I23332" s="3"/>
      <c r="J23332" s="3"/>
      <c r="K23332" s="3"/>
      <c r="L23332" s="3"/>
      <c r="M23332" s="3"/>
      <c r="N23332" s="3"/>
      <c r="O23332" s="3"/>
      <c r="P23332" s="3"/>
      <c r="Q23332" s="3"/>
      <c r="R23332" s="3"/>
      <c r="S23332" s="3"/>
    </row>
    <row r="23333" spans="5:19" x14ac:dyDescent="0.3">
      <c r="E23333"/>
      <c r="F23333"/>
      <c r="G23333" s="3"/>
      <c r="H23333" s="3"/>
      <c r="I23333" s="3"/>
      <c r="J23333" s="3"/>
      <c r="K23333" s="3"/>
      <c r="L23333" s="3"/>
      <c r="M23333" s="3"/>
      <c r="N23333" s="3"/>
      <c r="O23333" s="3"/>
      <c r="P23333" s="3"/>
      <c r="Q23333" s="3"/>
      <c r="R23333" s="3"/>
      <c r="S23333" s="3"/>
    </row>
    <row r="23334" spans="5:19" x14ac:dyDescent="0.3">
      <c r="E23334"/>
      <c r="F23334"/>
      <c r="G23334" s="3"/>
      <c r="H23334" s="3"/>
      <c r="I23334" s="3"/>
      <c r="J23334" s="3"/>
      <c r="K23334" s="3"/>
      <c r="L23334" s="3"/>
      <c r="M23334" s="3"/>
      <c r="N23334" s="3"/>
      <c r="O23334" s="3"/>
      <c r="P23334" s="3"/>
      <c r="Q23334" s="3"/>
      <c r="R23334" s="3"/>
      <c r="S23334" s="3"/>
    </row>
    <row r="23335" spans="5:19" x14ac:dyDescent="0.3">
      <c r="E23335"/>
      <c r="F23335"/>
      <c r="G23335" s="3"/>
      <c r="H23335" s="3"/>
      <c r="I23335" s="3"/>
      <c r="J23335" s="3"/>
      <c r="K23335" s="3"/>
      <c r="L23335" s="3"/>
      <c r="M23335" s="3"/>
      <c r="N23335" s="3"/>
      <c r="O23335" s="3"/>
      <c r="P23335" s="3"/>
      <c r="Q23335" s="3"/>
      <c r="R23335" s="3"/>
      <c r="S23335" s="3"/>
    </row>
    <row r="23336" spans="5:19" x14ac:dyDescent="0.3">
      <c r="E23336"/>
      <c r="F23336"/>
      <c r="G23336" s="3"/>
      <c r="H23336" s="3"/>
      <c r="I23336" s="3"/>
      <c r="J23336" s="3"/>
      <c r="K23336" s="3"/>
      <c r="L23336" s="3"/>
      <c r="M23336" s="3"/>
      <c r="N23336" s="3"/>
      <c r="O23336" s="3"/>
      <c r="P23336" s="3"/>
      <c r="Q23336" s="3"/>
      <c r="R23336" s="3"/>
      <c r="S23336" s="3"/>
    </row>
    <row r="23337" spans="5:19" x14ac:dyDescent="0.3">
      <c r="E23337"/>
      <c r="F23337"/>
      <c r="G23337" s="3"/>
      <c r="H23337" s="3"/>
      <c r="I23337" s="3"/>
      <c r="J23337" s="3"/>
      <c r="K23337" s="3"/>
      <c r="L23337" s="3"/>
      <c r="M23337" s="3"/>
      <c r="N23337" s="3"/>
      <c r="O23337" s="3"/>
      <c r="P23337" s="3"/>
      <c r="Q23337" s="3"/>
      <c r="R23337" s="3"/>
      <c r="S23337" s="3"/>
    </row>
    <row r="23338" spans="5:19" x14ac:dyDescent="0.3">
      <c r="E23338"/>
      <c r="F23338"/>
      <c r="G23338" s="3"/>
      <c r="H23338" s="3"/>
      <c r="I23338" s="3"/>
      <c r="J23338" s="3"/>
      <c r="K23338" s="3"/>
      <c r="L23338" s="3"/>
      <c r="M23338" s="3"/>
      <c r="N23338" s="3"/>
      <c r="O23338" s="3"/>
      <c r="P23338" s="3"/>
      <c r="Q23338" s="3"/>
      <c r="R23338" s="3"/>
      <c r="S23338" s="3"/>
    </row>
    <row r="23339" spans="5:19" x14ac:dyDescent="0.3">
      <c r="E23339"/>
      <c r="F23339"/>
      <c r="G23339" s="3"/>
      <c r="H23339" s="3"/>
      <c r="I23339" s="3"/>
      <c r="J23339" s="3"/>
      <c r="K23339" s="3"/>
      <c r="L23339" s="3"/>
      <c r="M23339" s="3"/>
      <c r="N23339" s="3"/>
      <c r="O23339" s="3"/>
      <c r="P23339" s="3"/>
      <c r="Q23339" s="3"/>
      <c r="R23339" s="3"/>
      <c r="S23339" s="3"/>
    </row>
    <row r="23340" spans="5:19" x14ac:dyDescent="0.3">
      <c r="E23340"/>
      <c r="F23340"/>
      <c r="G23340" s="3"/>
      <c r="H23340" s="3"/>
      <c r="I23340" s="3"/>
      <c r="J23340" s="3"/>
      <c r="K23340" s="3"/>
      <c r="L23340" s="3"/>
      <c r="M23340" s="3"/>
      <c r="N23340" s="3"/>
      <c r="O23340" s="3"/>
      <c r="P23340" s="3"/>
      <c r="Q23340" s="3"/>
      <c r="R23340" s="3"/>
      <c r="S23340" s="3"/>
    </row>
    <row r="23341" spans="5:19" x14ac:dyDescent="0.3">
      <c r="E23341"/>
      <c r="F23341"/>
      <c r="G23341" s="3"/>
      <c r="H23341" s="3"/>
      <c r="I23341" s="3"/>
      <c r="J23341" s="3"/>
      <c r="K23341" s="3"/>
      <c r="L23341" s="3"/>
      <c r="M23341" s="3"/>
      <c r="N23341" s="3"/>
      <c r="O23341" s="3"/>
      <c r="P23341" s="3"/>
      <c r="Q23341" s="3"/>
      <c r="R23341" s="3"/>
      <c r="S23341" s="3"/>
    </row>
    <row r="23342" spans="5:19" x14ac:dyDescent="0.3">
      <c r="E23342"/>
      <c r="F23342"/>
      <c r="G23342" s="3"/>
      <c r="H23342" s="3"/>
      <c r="I23342" s="3"/>
      <c r="J23342" s="3"/>
      <c r="K23342" s="3"/>
      <c r="L23342" s="3"/>
      <c r="M23342" s="3"/>
      <c r="N23342" s="3"/>
      <c r="O23342" s="3"/>
      <c r="P23342" s="3"/>
      <c r="Q23342" s="3"/>
      <c r="R23342" s="3"/>
      <c r="S23342" s="3"/>
    </row>
    <row r="23343" spans="5:19" x14ac:dyDescent="0.3">
      <c r="E23343"/>
      <c r="F23343"/>
      <c r="G23343" s="3"/>
      <c r="H23343" s="3"/>
      <c r="I23343" s="3"/>
      <c r="J23343" s="3"/>
      <c r="K23343" s="3"/>
      <c r="L23343" s="3"/>
      <c r="M23343" s="3"/>
      <c r="N23343" s="3"/>
      <c r="O23343" s="3"/>
      <c r="P23343" s="3"/>
      <c r="Q23343" s="3"/>
      <c r="R23343" s="3"/>
      <c r="S23343" s="3"/>
    </row>
    <row r="23344" spans="5:19" x14ac:dyDescent="0.3">
      <c r="E23344"/>
      <c r="F23344"/>
      <c r="G23344" s="3"/>
      <c r="H23344" s="3"/>
      <c r="I23344" s="3"/>
      <c r="J23344" s="3"/>
      <c r="K23344" s="3"/>
      <c r="L23344" s="3"/>
      <c r="M23344" s="3"/>
      <c r="N23344" s="3"/>
      <c r="O23344" s="3"/>
      <c r="P23344" s="3"/>
      <c r="Q23344" s="3"/>
      <c r="R23344" s="3"/>
      <c r="S23344" s="3"/>
    </row>
    <row r="23345" spans="5:19" x14ac:dyDescent="0.3">
      <c r="E23345"/>
      <c r="F23345"/>
      <c r="G23345" s="3"/>
      <c r="H23345" s="3"/>
      <c r="I23345" s="3"/>
      <c r="J23345" s="3"/>
      <c r="K23345" s="3"/>
      <c r="L23345" s="3"/>
      <c r="M23345" s="3"/>
      <c r="N23345" s="3"/>
      <c r="O23345" s="3"/>
      <c r="P23345" s="3"/>
      <c r="Q23345" s="3"/>
      <c r="R23345" s="3"/>
      <c r="S23345" s="3"/>
    </row>
    <row r="23346" spans="5:19" x14ac:dyDescent="0.3">
      <c r="E23346"/>
      <c r="F23346"/>
      <c r="G23346" s="3"/>
      <c r="H23346" s="3"/>
      <c r="I23346" s="3"/>
      <c r="J23346" s="3"/>
      <c r="K23346" s="3"/>
      <c r="L23346" s="3"/>
      <c r="M23346" s="3"/>
      <c r="N23346" s="3"/>
      <c r="O23346" s="3"/>
      <c r="P23346" s="3"/>
      <c r="Q23346" s="3"/>
      <c r="R23346" s="3"/>
      <c r="S23346" s="3"/>
    </row>
    <row r="23347" spans="5:19" x14ac:dyDescent="0.3">
      <c r="E23347"/>
      <c r="F23347"/>
      <c r="G23347" s="3"/>
      <c r="H23347" s="3"/>
      <c r="I23347" s="3"/>
      <c r="J23347" s="3"/>
      <c r="K23347" s="3"/>
      <c r="L23347" s="3"/>
      <c r="M23347" s="3"/>
      <c r="N23347" s="3"/>
      <c r="O23347" s="3"/>
      <c r="P23347" s="3"/>
      <c r="Q23347" s="3"/>
      <c r="R23347" s="3"/>
      <c r="S23347" s="3"/>
    </row>
    <row r="23348" spans="5:19" x14ac:dyDescent="0.3">
      <c r="E23348"/>
      <c r="F23348"/>
      <c r="G23348" s="3"/>
      <c r="H23348" s="3"/>
      <c r="I23348" s="3"/>
      <c r="J23348" s="3"/>
      <c r="K23348" s="3"/>
      <c r="L23348" s="3"/>
      <c r="M23348" s="3"/>
      <c r="N23348" s="3"/>
      <c r="O23348" s="3"/>
      <c r="P23348" s="3"/>
      <c r="Q23348" s="3"/>
      <c r="R23348" s="3"/>
      <c r="S23348" s="3"/>
    </row>
    <row r="23349" spans="5:19" x14ac:dyDescent="0.3">
      <c r="E23349"/>
      <c r="F23349"/>
      <c r="G23349" s="3"/>
      <c r="H23349" s="3"/>
      <c r="I23349" s="3"/>
      <c r="J23349" s="3"/>
      <c r="K23349" s="3"/>
      <c r="L23349" s="3"/>
      <c r="M23349" s="3"/>
      <c r="N23349" s="3"/>
      <c r="O23349" s="3"/>
      <c r="P23349" s="3"/>
      <c r="Q23349" s="3"/>
      <c r="R23349" s="3"/>
      <c r="S23349" s="3"/>
    </row>
    <row r="23350" spans="5:19" x14ac:dyDescent="0.3">
      <c r="E23350"/>
      <c r="F23350"/>
      <c r="G23350" s="3"/>
      <c r="H23350" s="3"/>
      <c r="I23350" s="3"/>
      <c r="J23350" s="3"/>
      <c r="K23350" s="3"/>
      <c r="L23350" s="3"/>
      <c r="M23350" s="3"/>
      <c r="N23350" s="3"/>
      <c r="O23350" s="3"/>
      <c r="P23350" s="3"/>
      <c r="Q23350" s="3"/>
      <c r="R23350" s="3"/>
      <c r="S23350" s="3"/>
    </row>
    <row r="23351" spans="5:19" x14ac:dyDescent="0.3">
      <c r="E23351"/>
      <c r="F23351"/>
      <c r="G23351" s="3"/>
      <c r="H23351" s="3"/>
      <c r="I23351" s="3"/>
      <c r="J23351" s="3"/>
      <c r="K23351" s="3"/>
      <c r="L23351" s="3"/>
      <c r="M23351" s="3"/>
      <c r="N23351" s="3"/>
      <c r="O23351" s="3"/>
      <c r="P23351" s="3"/>
      <c r="Q23351" s="3"/>
      <c r="R23351" s="3"/>
      <c r="S23351" s="3"/>
    </row>
    <row r="23352" spans="5:19" x14ac:dyDescent="0.3">
      <c r="E23352"/>
      <c r="F23352"/>
      <c r="G23352" s="3"/>
      <c r="H23352" s="3"/>
      <c r="I23352" s="3"/>
      <c r="J23352" s="3"/>
      <c r="K23352" s="3"/>
      <c r="L23352" s="3"/>
      <c r="M23352" s="3"/>
      <c r="N23352" s="3"/>
      <c r="O23352" s="3"/>
      <c r="P23352" s="3"/>
      <c r="Q23352" s="3"/>
      <c r="R23352" s="3"/>
      <c r="S23352" s="3"/>
    </row>
    <row r="23353" spans="5:19" x14ac:dyDescent="0.3">
      <c r="E23353"/>
      <c r="F23353"/>
      <c r="G23353" s="3"/>
      <c r="H23353" s="3"/>
      <c r="I23353" s="3"/>
      <c r="J23353" s="3"/>
      <c r="K23353" s="3"/>
      <c r="L23353" s="3"/>
      <c r="M23353" s="3"/>
      <c r="N23353" s="3"/>
      <c r="O23353" s="3"/>
      <c r="P23353" s="3"/>
      <c r="Q23353" s="3"/>
      <c r="R23353" s="3"/>
      <c r="S23353" s="3"/>
    </row>
    <row r="23354" spans="5:19" x14ac:dyDescent="0.3">
      <c r="E23354"/>
      <c r="F23354"/>
      <c r="G23354" s="3"/>
      <c r="H23354" s="3"/>
      <c r="I23354" s="3"/>
      <c r="J23354" s="3"/>
      <c r="K23354" s="3"/>
      <c r="L23354" s="3"/>
      <c r="M23354" s="3"/>
      <c r="N23354" s="3"/>
      <c r="O23354" s="3"/>
      <c r="P23354" s="3"/>
      <c r="Q23354" s="3"/>
      <c r="R23354" s="3"/>
      <c r="S23354" s="3"/>
    </row>
    <row r="23355" spans="5:19" x14ac:dyDescent="0.3">
      <c r="E23355"/>
      <c r="F23355"/>
      <c r="G23355" s="3"/>
      <c r="H23355" s="3"/>
      <c r="I23355" s="3"/>
      <c r="J23355" s="3"/>
      <c r="K23355" s="3"/>
      <c r="L23355" s="3"/>
      <c r="M23355" s="3"/>
      <c r="N23355" s="3"/>
      <c r="O23355" s="3"/>
      <c r="P23355" s="3"/>
      <c r="Q23355" s="3"/>
      <c r="R23355" s="3"/>
      <c r="S23355" s="3"/>
    </row>
    <row r="23356" spans="5:19" x14ac:dyDescent="0.3">
      <c r="E23356"/>
      <c r="F23356"/>
      <c r="G23356" s="3"/>
      <c r="H23356" s="3"/>
      <c r="I23356" s="3"/>
      <c r="J23356" s="3"/>
      <c r="K23356" s="3"/>
      <c r="L23356" s="3"/>
      <c r="M23356" s="3"/>
      <c r="N23356" s="3"/>
      <c r="O23356" s="3"/>
      <c r="P23356" s="3"/>
      <c r="Q23356" s="3"/>
      <c r="R23356" s="3"/>
      <c r="S23356" s="3"/>
    </row>
    <row r="23357" spans="5:19" x14ac:dyDescent="0.3">
      <c r="E23357"/>
      <c r="F23357"/>
      <c r="G23357" s="3"/>
      <c r="H23357" s="3"/>
      <c r="I23357" s="3"/>
      <c r="J23357" s="3"/>
      <c r="K23357" s="3"/>
      <c r="L23357" s="3"/>
      <c r="M23357" s="3"/>
      <c r="N23357" s="3"/>
      <c r="O23357" s="3"/>
      <c r="P23357" s="3"/>
      <c r="Q23357" s="3"/>
      <c r="R23357" s="3"/>
      <c r="S23357" s="3"/>
    </row>
    <row r="23358" spans="5:19" x14ac:dyDescent="0.3">
      <c r="E23358"/>
      <c r="F23358"/>
      <c r="G23358" s="3"/>
      <c r="H23358" s="3"/>
      <c r="I23358" s="3"/>
      <c r="J23358" s="3"/>
      <c r="K23358" s="3"/>
      <c r="L23358" s="3"/>
      <c r="M23358" s="3"/>
      <c r="N23358" s="3"/>
      <c r="O23358" s="3"/>
      <c r="P23358" s="3"/>
      <c r="Q23358" s="3"/>
      <c r="R23358" s="3"/>
      <c r="S23358" s="3"/>
    </row>
    <row r="23359" spans="5:19" x14ac:dyDescent="0.3">
      <c r="E23359"/>
      <c r="F23359"/>
      <c r="G23359" s="3"/>
      <c r="H23359" s="3"/>
      <c r="I23359" s="3"/>
      <c r="J23359" s="3"/>
      <c r="K23359" s="3"/>
      <c r="L23359" s="3"/>
      <c r="M23359" s="3"/>
      <c r="N23359" s="3"/>
      <c r="O23359" s="3"/>
      <c r="P23359" s="3"/>
      <c r="Q23359" s="3"/>
      <c r="R23359" s="3"/>
      <c r="S23359" s="3"/>
    </row>
    <row r="23360" spans="5:19" x14ac:dyDescent="0.3">
      <c r="E23360"/>
      <c r="F23360"/>
      <c r="G23360" s="3"/>
      <c r="H23360" s="3"/>
      <c r="I23360" s="3"/>
      <c r="J23360" s="3"/>
      <c r="K23360" s="3"/>
      <c r="L23360" s="3"/>
      <c r="M23360" s="3"/>
      <c r="N23360" s="3"/>
      <c r="O23360" s="3"/>
      <c r="P23360" s="3"/>
      <c r="Q23360" s="3"/>
      <c r="R23360" s="3"/>
      <c r="S23360" s="3"/>
    </row>
    <row r="23361" spans="5:19" x14ac:dyDescent="0.3">
      <c r="E23361"/>
      <c r="F23361"/>
      <c r="G23361" s="3"/>
      <c r="H23361" s="3"/>
      <c r="I23361" s="3"/>
      <c r="J23361" s="3"/>
      <c r="K23361" s="3"/>
      <c r="L23361" s="3"/>
      <c r="M23361" s="3"/>
      <c r="N23361" s="3"/>
      <c r="O23361" s="3"/>
      <c r="P23361" s="3"/>
      <c r="Q23361" s="3"/>
      <c r="R23361" s="3"/>
      <c r="S23361" s="3"/>
    </row>
    <row r="23362" spans="5:19" x14ac:dyDescent="0.3">
      <c r="E23362"/>
      <c r="F23362"/>
      <c r="G23362" s="3"/>
      <c r="H23362" s="3"/>
      <c r="I23362" s="3"/>
      <c r="J23362" s="3"/>
      <c r="K23362" s="3"/>
      <c r="L23362" s="3"/>
      <c r="M23362" s="3"/>
      <c r="N23362" s="3"/>
      <c r="O23362" s="3"/>
      <c r="P23362" s="3"/>
      <c r="Q23362" s="3"/>
      <c r="R23362" s="3"/>
      <c r="S23362" s="3"/>
    </row>
    <row r="23363" spans="5:19" x14ac:dyDescent="0.3">
      <c r="E23363"/>
      <c r="F23363"/>
      <c r="G23363" s="3"/>
      <c r="H23363" s="3"/>
      <c r="I23363" s="3"/>
      <c r="J23363" s="3"/>
      <c r="K23363" s="3"/>
      <c r="L23363" s="3"/>
      <c r="M23363" s="3"/>
      <c r="N23363" s="3"/>
      <c r="O23363" s="3"/>
      <c r="P23363" s="3"/>
      <c r="Q23363" s="3"/>
      <c r="R23363" s="3"/>
      <c r="S23363" s="3"/>
    </row>
    <row r="23364" spans="5:19" x14ac:dyDescent="0.3">
      <c r="E23364"/>
      <c r="F23364"/>
      <c r="G23364" s="3"/>
      <c r="H23364" s="3"/>
      <c r="I23364" s="3"/>
      <c r="J23364" s="3"/>
      <c r="K23364" s="3"/>
      <c r="L23364" s="3"/>
      <c r="M23364" s="3"/>
      <c r="N23364" s="3"/>
      <c r="O23364" s="3"/>
      <c r="P23364" s="3"/>
      <c r="Q23364" s="3"/>
      <c r="R23364" s="3"/>
      <c r="S23364" s="3"/>
    </row>
    <row r="23365" spans="5:19" x14ac:dyDescent="0.3">
      <c r="E23365"/>
      <c r="F23365"/>
      <c r="G23365" s="3"/>
      <c r="H23365" s="3"/>
      <c r="I23365" s="3"/>
      <c r="J23365" s="3"/>
      <c r="K23365" s="3"/>
      <c r="L23365" s="3"/>
      <c r="M23365" s="3"/>
      <c r="N23365" s="3"/>
      <c r="O23365" s="3"/>
      <c r="P23365" s="3"/>
      <c r="Q23365" s="3"/>
      <c r="R23365" s="3"/>
      <c r="S23365" s="3"/>
    </row>
    <row r="23366" spans="5:19" x14ac:dyDescent="0.3">
      <c r="E23366"/>
      <c r="F23366"/>
      <c r="G23366" s="3"/>
      <c r="H23366" s="3"/>
      <c r="I23366" s="3"/>
      <c r="J23366" s="3"/>
      <c r="K23366" s="3"/>
      <c r="L23366" s="3"/>
      <c r="M23366" s="3"/>
      <c r="N23366" s="3"/>
      <c r="O23366" s="3"/>
      <c r="P23366" s="3"/>
      <c r="Q23366" s="3"/>
      <c r="R23366" s="3"/>
      <c r="S23366" s="3"/>
    </row>
    <row r="23367" spans="5:19" x14ac:dyDescent="0.3">
      <c r="E23367"/>
      <c r="F23367"/>
      <c r="G23367" s="3"/>
      <c r="H23367" s="3"/>
      <c r="I23367" s="3"/>
      <c r="J23367" s="3"/>
      <c r="K23367" s="3"/>
      <c r="L23367" s="3"/>
      <c r="M23367" s="3"/>
      <c r="N23367" s="3"/>
      <c r="O23367" s="3"/>
      <c r="P23367" s="3"/>
      <c r="Q23367" s="3"/>
      <c r="R23367" s="3"/>
      <c r="S23367" s="3"/>
    </row>
    <row r="23368" spans="5:19" x14ac:dyDescent="0.3">
      <c r="E23368"/>
      <c r="F23368"/>
      <c r="G23368" s="3"/>
      <c r="H23368" s="3"/>
      <c r="I23368" s="3"/>
      <c r="J23368" s="3"/>
      <c r="K23368" s="3"/>
      <c r="L23368" s="3"/>
      <c r="M23368" s="3"/>
      <c r="N23368" s="3"/>
      <c r="O23368" s="3"/>
      <c r="P23368" s="3"/>
      <c r="Q23368" s="3"/>
      <c r="R23368" s="3"/>
      <c r="S23368" s="3"/>
    </row>
    <row r="23369" spans="5:19" x14ac:dyDescent="0.3">
      <c r="E23369"/>
      <c r="F23369"/>
      <c r="G23369" s="3"/>
      <c r="H23369" s="3"/>
      <c r="I23369" s="3"/>
      <c r="J23369" s="3"/>
      <c r="K23369" s="3"/>
      <c r="L23369" s="3"/>
      <c r="M23369" s="3"/>
      <c r="N23369" s="3"/>
      <c r="O23369" s="3"/>
      <c r="P23369" s="3"/>
      <c r="Q23369" s="3"/>
      <c r="R23369" s="3"/>
      <c r="S23369" s="3"/>
    </row>
    <row r="23370" spans="5:19" x14ac:dyDescent="0.3">
      <c r="E23370"/>
      <c r="F23370"/>
      <c r="G23370" s="3"/>
      <c r="H23370" s="3"/>
      <c r="I23370" s="3"/>
      <c r="J23370" s="3"/>
      <c r="K23370" s="3"/>
      <c r="L23370" s="3"/>
      <c r="M23370" s="3"/>
      <c r="N23370" s="3"/>
      <c r="O23370" s="3"/>
      <c r="P23370" s="3"/>
      <c r="Q23370" s="3"/>
      <c r="R23370" s="3"/>
      <c r="S23370" s="3"/>
    </row>
    <row r="23371" spans="5:19" x14ac:dyDescent="0.3">
      <c r="E23371"/>
      <c r="F23371"/>
      <c r="G23371" s="3"/>
      <c r="H23371" s="3"/>
      <c r="I23371" s="3"/>
      <c r="J23371" s="3"/>
      <c r="K23371" s="3"/>
      <c r="L23371" s="3"/>
      <c r="M23371" s="3"/>
      <c r="N23371" s="3"/>
      <c r="O23371" s="3"/>
      <c r="P23371" s="3"/>
      <c r="Q23371" s="3"/>
      <c r="R23371" s="3"/>
      <c r="S23371" s="3"/>
    </row>
    <row r="23372" spans="5:19" x14ac:dyDescent="0.3">
      <c r="E23372"/>
      <c r="F23372"/>
      <c r="G23372" s="3"/>
      <c r="H23372" s="3"/>
      <c r="I23372" s="3"/>
      <c r="J23372" s="3"/>
      <c r="K23372" s="3"/>
      <c r="L23372" s="3"/>
      <c r="M23372" s="3"/>
      <c r="N23372" s="3"/>
      <c r="O23372" s="3"/>
      <c r="P23372" s="3"/>
      <c r="Q23372" s="3"/>
      <c r="R23372" s="3"/>
      <c r="S23372" s="3"/>
    </row>
    <row r="23373" spans="5:19" x14ac:dyDescent="0.3">
      <c r="E23373"/>
      <c r="F23373"/>
      <c r="G23373" s="3"/>
      <c r="H23373" s="3"/>
      <c r="I23373" s="3"/>
      <c r="J23373" s="3"/>
      <c r="K23373" s="3"/>
      <c r="L23373" s="3"/>
      <c r="M23373" s="3"/>
      <c r="N23373" s="3"/>
      <c r="O23373" s="3"/>
      <c r="P23373" s="3"/>
      <c r="Q23373" s="3"/>
      <c r="R23373" s="3"/>
      <c r="S23373" s="3"/>
    </row>
    <row r="23374" spans="5:19" x14ac:dyDescent="0.3">
      <c r="E23374"/>
      <c r="F23374"/>
      <c r="G23374" s="3"/>
      <c r="H23374" s="3"/>
      <c r="I23374" s="3"/>
      <c r="J23374" s="3"/>
      <c r="K23374" s="3"/>
      <c r="L23374" s="3"/>
      <c r="M23374" s="3"/>
      <c r="N23374" s="3"/>
      <c r="O23374" s="3"/>
      <c r="P23374" s="3"/>
      <c r="Q23374" s="3"/>
      <c r="R23374" s="3"/>
      <c r="S23374" s="3"/>
    </row>
    <row r="23375" spans="5:19" x14ac:dyDescent="0.3">
      <c r="E23375"/>
      <c r="F23375"/>
      <c r="G23375" s="3"/>
      <c r="H23375" s="3"/>
      <c r="I23375" s="3"/>
      <c r="J23375" s="3"/>
      <c r="K23375" s="3"/>
      <c r="L23375" s="3"/>
      <c r="M23375" s="3"/>
      <c r="N23375" s="3"/>
      <c r="O23375" s="3"/>
      <c r="P23375" s="3"/>
      <c r="Q23375" s="3"/>
      <c r="R23375" s="3"/>
      <c r="S23375" s="3"/>
    </row>
    <row r="23376" spans="5:19" x14ac:dyDescent="0.3">
      <c r="E23376"/>
      <c r="F23376"/>
      <c r="G23376" s="3"/>
      <c r="H23376" s="3"/>
      <c r="I23376" s="3"/>
      <c r="J23376" s="3"/>
      <c r="K23376" s="3"/>
      <c r="L23376" s="3"/>
      <c r="M23376" s="3"/>
      <c r="N23376" s="3"/>
      <c r="O23376" s="3"/>
      <c r="P23376" s="3"/>
      <c r="Q23376" s="3"/>
      <c r="R23376" s="3"/>
      <c r="S23376" s="3"/>
    </row>
    <row r="23377" spans="5:19" x14ac:dyDescent="0.3">
      <c r="E23377"/>
      <c r="F23377"/>
      <c r="G23377" s="3"/>
      <c r="H23377" s="3"/>
      <c r="I23377" s="3"/>
      <c r="J23377" s="3"/>
      <c r="K23377" s="3"/>
      <c r="L23377" s="3"/>
      <c r="M23377" s="3"/>
      <c r="N23377" s="3"/>
      <c r="O23377" s="3"/>
      <c r="P23377" s="3"/>
      <c r="Q23377" s="3"/>
      <c r="R23377" s="3"/>
      <c r="S23377" s="3"/>
    </row>
    <row r="23378" spans="5:19" x14ac:dyDescent="0.3">
      <c r="E23378"/>
      <c r="F23378"/>
      <c r="G23378" s="3"/>
      <c r="H23378" s="3"/>
      <c r="I23378" s="3"/>
      <c r="J23378" s="3"/>
      <c r="K23378" s="3"/>
      <c r="L23378" s="3"/>
      <c r="M23378" s="3"/>
      <c r="N23378" s="3"/>
      <c r="O23378" s="3"/>
      <c r="P23378" s="3"/>
      <c r="Q23378" s="3"/>
      <c r="R23378" s="3"/>
      <c r="S23378" s="3"/>
    </row>
    <row r="23379" spans="5:19" x14ac:dyDescent="0.3">
      <c r="E23379"/>
      <c r="F23379"/>
      <c r="G23379" s="3"/>
      <c r="H23379" s="3"/>
      <c r="I23379" s="3"/>
      <c r="J23379" s="3"/>
      <c r="K23379" s="3"/>
      <c r="L23379" s="3"/>
      <c r="M23379" s="3"/>
      <c r="N23379" s="3"/>
      <c r="O23379" s="3"/>
      <c r="P23379" s="3"/>
      <c r="Q23379" s="3"/>
      <c r="R23379" s="3"/>
      <c r="S23379" s="3"/>
    </row>
    <row r="23380" spans="5:19" x14ac:dyDescent="0.3">
      <c r="E23380"/>
      <c r="F23380"/>
      <c r="G23380" s="3"/>
      <c r="H23380" s="3"/>
      <c r="I23380" s="3"/>
      <c r="J23380" s="3"/>
      <c r="K23380" s="3"/>
      <c r="L23380" s="3"/>
      <c r="M23380" s="3"/>
      <c r="N23380" s="3"/>
      <c r="O23380" s="3"/>
      <c r="P23380" s="3"/>
      <c r="Q23380" s="3"/>
      <c r="R23380" s="3"/>
      <c r="S23380" s="3"/>
    </row>
    <row r="23381" spans="5:19" x14ac:dyDescent="0.3">
      <c r="E23381"/>
      <c r="F23381"/>
      <c r="G23381" s="3"/>
      <c r="H23381" s="3"/>
      <c r="I23381" s="3"/>
      <c r="J23381" s="3"/>
      <c r="K23381" s="3"/>
      <c r="L23381" s="3"/>
      <c r="M23381" s="3"/>
      <c r="N23381" s="3"/>
      <c r="O23381" s="3"/>
      <c r="P23381" s="3"/>
      <c r="Q23381" s="3"/>
      <c r="R23381" s="3"/>
      <c r="S23381" s="3"/>
    </row>
    <row r="23382" spans="5:19" x14ac:dyDescent="0.3">
      <c r="E23382"/>
      <c r="F23382"/>
      <c r="G23382" s="3"/>
      <c r="H23382" s="3"/>
      <c r="I23382" s="3"/>
      <c r="J23382" s="3"/>
      <c r="K23382" s="3"/>
      <c r="L23382" s="3"/>
      <c r="M23382" s="3"/>
      <c r="N23382" s="3"/>
      <c r="O23382" s="3"/>
      <c r="P23382" s="3"/>
      <c r="Q23382" s="3"/>
      <c r="R23382" s="3"/>
      <c r="S23382" s="3"/>
    </row>
    <row r="23383" spans="5:19" x14ac:dyDescent="0.3">
      <c r="E23383"/>
      <c r="F23383"/>
      <c r="G23383" s="3"/>
      <c r="H23383" s="3"/>
      <c r="I23383" s="3"/>
      <c r="J23383" s="3"/>
      <c r="K23383" s="3"/>
      <c r="L23383" s="3"/>
      <c r="M23383" s="3"/>
      <c r="N23383" s="3"/>
      <c r="O23383" s="3"/>
      <c r="P23383" s="3"/>
      <c r="Q23383" s="3"/>
      <c r="R23383" s="3"/>
      <c r="S23383" s="3"/>
    </row>
    <row r="23384" spans="5:19" x14ac:dyDescent="0.3">
      <c r="E23384"/>
      <c r="F23384"/>
      <c r="G23384" s="3"/>
      <c r="H23384" s="3"/>
      <c r="I23384" s="3"/>
      <c r="J23384" s="3"/>
      <c r="K23384" s="3"/>
      <c r="L23384" s="3"/>
      <c r="M23384" s="3"/>
      <c r="N23384" s="3"/>
      <c r="O23384" s="3"/>
      <c r="P23384" s="3"/>
      <c r="Q23384" s="3"/>
      <c r="R23384" s="3"/>
      <c r="S23384" s="3"/>
    </row>
    <row r="23385" spans="5:19" x14ac:dyDescent="0.3">
      <c r="E23385"/>
      <c r="F23385"/>
      <c r="G23385" s="3"/>
      <c r="H23385" s="3"/>
      <c r="I23385" s="3"/>
      <c r="J23385" s="3"/>
      <c r="K23385" s="3"/>
      <c r="L23385" s="3"/>
      <c r="M23385" s="3"/>
      <c r="N23385" s="3"/>
      <c r="O23385" s="3"/>
      <c r="P23385" s="3"/>
      <c r="Q23385" s="3"/>
      <c r="R23385" s="3"/>
      <c r="S23385" s="3"/>
    </row>
    <row r="23386" spans="5:19" x14ac:dyDescent="0.3">
      <c r="E23386"/>
      <c r="F23386"/>
      <c r="G23386" s="3"/>
      <c r="H23386" s="3"/>
      <c r="I23386" s="3"/>
      <c r="J23386" s="3"/>
      <c r="K23386" s="3"/>
      <c r="L23386" s="3"/>
      <c r="M23386" s="3"/>
      <c r="N23386" s="3"/>
      <c r="O23386" s="3"/>
      <c r="P23386" s="3"/>
      <c r="Q23386" s="3"/>
      <c r="R23386" s="3"/>
      <c r="S23386" s="3"/>
    </row>
    <row r="23387" spans="5:19" x14ac:dyDescent="0.3">
      <c r="E23387"/>
      <c r="F23387"/>
      <c r="G23387" s="3"/>
      <c r="H23387" s="3"/>
      <c r="I23387" s="3"/>
      <c r="J23387" s="3"/>
      <c r="K23387" s="3"/>
      <c r="L23387" s="3"/>
      <c r="M23387" s="3"/>
      <c r="N23387" s="3"/>
      <c r="O23387" s="3"/>
      <c r="P23387" s="3"/>
      <c r="Q23387" s="3"/>
      <c r="R23387" s="3"/>
      <c r="S23387" s="3"/>
    </row>
    <row r="23388" spans="5:19" x14ac:dyDescent="0.3">
      <c r="E23388"/>
      <c r="F23388"/>
      <c r="G23388" s="3"/>
      <c r="H23388" s="3"/>
      <c r="I23388" s="3"/>
      <c r="J23388" s="3"/>
      <c r="K23388" s="3"/>
      <c r="L23388" s="3"/>
      <c r="M23388" s="3"/>
      <c r="N23388" s="3"/>
      <c r="O23388" s="3"/>
      <c r="P23388" s="3"/>
      <c r="Q23388" s="3"/>
      <c r="R23388" s="3"/>
      <c r="S23388" s="3"/>
    </row>
    <row r="23389" spans="5:19" x14ac:dyDescent="0.3">
      <c r="E23389"/>
      <c r="F23389"/>
      <c r="G23389" s="3"/>
      <c r="H23389" s="3"/>
      <c r="I23389" s="3"/>
      <c r="J23389" s="3"/>
      <c r="K23389" s="3"/>
      <c r="L23389" s="3"/>
      <c r="M23389" s="3"/>
      <c r="N23389" s="3"/>
      <c r="O23389" s="3"/>
      <c r="P23389" s="3"/>
      <c r="Q23389" s="3"/>
      <c r="R23389" s="3"/>
      <c r="S23389" s="3"/>
    </row>
    <row r="23390" spans="5:19" x14ac:dyDescent="0.3">
      <c r="E23390"/>
      <c r="F23390"/>
      <c r="G23390" s="3"/>
      <c r="H23390" s="3"/>
      <c r="I23390" s="3"/>
      <c r="J23390" s="3"/>
      <c r="K23390" s="3"/>
      <c r="L23390" s="3"/>
      <c r="M23390" s="3"/>
      <c r="N23390" s="3"/>
      <c r="O23390" s="3"/>
      <c r="P23390" s="3"/>
      <c r="Q23390" s="3"/>
      <c r="R23390" s="3"/>
      <c r="S23390" s="3"/>
    </row>
    <row r="23391" spans="5:19" x14ac:dyDescent="0.3">
      <c r="E23391"/>
      <c r="F23391"/>
      <c r="G23391" s="3"/>
      <c r="H23391" s="3"/>
      <c r="I23391" s="3"/>
      <c r="J23391" s="3"/>
      <c r="K23391" s="3"/>
      <c r="L23391" s="3"/>
      <c r="M23391" s="3"/>
      <c r="N23391" s="3"/>
      <c r="O23391" s="3"/>
      <c r="P23391" s="3"/>
      <c r="Q23391" s="3"/>
      <c r="R23391" s="3"/>
      <c r="S23391" s="3"/>
    </row>
    <row r="23392" spans="5:19" x14ac:dyDescent="0.3">
      <c r="E23392"/>
      <c r="F23392"/>
      <c r="G23392" s="3"/>
      <c r="H23392" s="3"/>
      <c r="I23392" s="3"/>
      <c r="J23392" s="3"/>
      <c r="K23392" s="3"/>
      <c r="L23392" s="3"/>
      <c r="M23392" s="3"/>
      <c r="N23392" s="3"/>
      <c r="O23392" s="3"/>
      <c r="P23392" s="3"/>
      <c r="Q23392" s="3"/>
      <c r="R23392" s="3"/>
      <c r="S23392" s="3"/>
    </row>
    <row r="23393" spans="5:19" x14ac:dyDescent="0.3">
      <c r="E23393"/>
      <c r="F23393"/>
      <c r="G23393" s="3"/>
      <c r="H23393" s="3"/>
      <c r="I23393" s="3"/>
      <c r="J23393" s="3"/>
      <c r="K23393" s="3"/>
      <c r="L23393" s="3"/>
      <c r="M23393" s="3"/>
      <c r="N23393" s="3"/>
      <c r="O23393" s="3"/>
      <c r="P23393" s="3"/>
      <c r="Q23393" s="3"/>
      <c r="R23393" s="3"/>
      <c r="S23393" s="3"/>
    </row>
    <row r="23394" spans="5:19" x14ac:dyDescent="0.3">
      <c r="E23394"/>
      <c r="F23394"/>
      <c r="G23394" s="3"/>
      <c r="H23394" s="3"/>
      <c r="I23394" s="3"/>
      <c r="J23394" s="3"/>
      <c r="K23394" s="3"/>
      <c r="L23394" s="3"/>
      <c r="M23394" s="3"/>
      <c r="N23394" s="3"/>
      <c r="O23394" s="3"/>
      <c r="P23394" s="3"/>
      <c r="Q23394" s="3"/>
      <c r="R23394" s="3"/>
      <c r="S23394" s="3"/>
    </row>
    <row r="23395" spans="5:19" x14ac:dyDescent="0.3">
      <c r="E23395"/>
      <c r="F23395"/>
      <c r="G23395" s="3"/>
      <c r="H23395" s="3"/>
      <c r="I23395" s="3"/>
      <c r="J23395" s="3"/>
      <c r="K23395" s="3"/>
      <c r="L23395" s="3"/>
      <c r="M23395" s="3"/>
      <c r="N23395" s="3"/>
      <c r="O23395" s="3"/>
      <c r="P23395" s="3"/>
      <c r="Q23395" s="3"/>
      <c r="R23395" s="3"/>
      <c r="S23395" s="3"/>
    </row>
    <row r="23396" spans="5:19" x14ac:dyDescent="0.3">
      <c r="E23396"/>
      <c r="F23396"/>
      <c r="G23396" s="3"/>
      <c r="H23396" s="3"/>
      <c r="I23396" s="3"/>
      <c r="J23396" s="3"/>
      <c r="K23396" s="3"/>
      <c r="L23396" s="3"/>
      <c r="M23396" s="3"/>
      <c r="N23396" s="3"/>
      <c r="O23396" s="3"/>
      <c r="P23396" s="3"/>
      <c r="Q23396" s="3"/>
      <c r="R23396" s="3"/>
      <c r="S23396" s="3"/>
    </row>
    <row r="23397" spans="5:19" x14ac:dyDescent="0.3">
      <c r="E23397"/>
      <c r="F23397"/>
      <c r="G23397" s="3"/>
      <c r="H23397" s="3"/>
      <c r="I23397" s="3"/>
      <c r="J23397" s="3"/>
      <c r="K23397" s="3"/>
      <c r="L23397" s="3"/>
      <c r="M23397" s="3"/>
      <c r="N23397" s="3"/>
      <c r="O23397" s="3"/>
      <c r="P23397" s="3"/>
      <c r="Q23397" s="3"/>
      <c r="R23397" s="3"/>
      <c r="S23397" s="3"/>
    </row>
    <row r="23398" spans="5:19" x14ac:dyDescent="0.3">
      <c r="E23398"/>
      <c r="F23398"/>
      <c r="G23398" s="3"/>
      <c r="H23398" s="3"/>
      <c r="I23398" s="3"/>
      <c r="J23398" s="3"/>
      <c r="K23398" s="3"/>
      <c r="L23398" s="3"/>
      <c r="M23398" s="3"/>
      <c r="N23398" s="3"/>
      <c r="O23398" s="3"/>
      <c r="P23398" s="3"/>
      <c r="Q23398" s="3"/>
      <c r="R23398" s="3"/>
      <c r="S23398" s="3"/>
    </row>
    <row r="23399" spans="5:19" x14ac:dyDescent="0.3">
      <c r="E23399"/>
      <c r="F23399"/>
      <c r="G23399" s="3"/>
      <c r="H23399" s="3"/>
      <c r="I23399" s="3"/>
      <c r="J23399" s="3"/>
      <c r="K23399" s="3"/>
      <c r="L23399" s="3"/>
      <c r="M23399" s="3"/>
      <c r="N23399" s="3"/>
      <c r="O23399" s="3"/>
      <c r="P23399" s="3"/>
      <c r="Q23399" s="3"/>
      <c r="R23399" s="3"/>
      <c r="S23399" s="3"/>
    </row>
    <row r="23400" spans="5:19" x14ac:dyDescent="0.3">
      <c r="E23400"/>
      <c r="F23400"/>
      <c r="G23400" s="3"/>
      <c r="H23400" s="3"/>
      <c r="I23400" s="3"/>
      <c r="J23400" s="3"/>
      <c r="K23400" s="3"/>
      <c r="L23400" s="3"/>
      <c r="M23400" s="3"/>
      <c r="N23400" s="3"/>
      <c r="O23400" s="3"/>
      <c r="P23400" s="3"/>
      <c r="Q23400" s="3"/>
      <c r="R23400" s="3"/>
      <c r="S23400" s="3"/>
    </row>
    <row r="23401" spans="5:19" x14ac:dyDescent="0.3">
      <c r="E23401"/>
      <c r="F23401"/>
      <c r="G23401" s="3"/>
      <c r="H23401" s="3"/>
      <c r="I23401" s="3"/>
      <c r="J23401" s="3"/>
      <c r="K23401" s="3"/>
      <c r="L23401" s="3"/>
      <c r="M23401" s="3"/>
      <c r="N23401" s="3"/>
      <c r="O23401" s="3"/>
      <c r="P23401" s="3"/>
      <c r="Q23401" s="3"/>
      <c r="R23401" s="3"/>
      <c r="S23401" s="3"/>
    </row>
    <row r="23402" spans="5:19" x14ac:dyDescent="0.3">
      <c r="E23402"/>
      <c r="F23402"/>
      <c r="G23402" s="3"/>
      <c r="H23402" s="3"/>
      <c r="I23402" s="3"/>
      <c r="J23402" s="3"/>
      <c r="K23402" s="3"/>
      <c r="L23402" s="3"/>
      <c r="M23402" s="3"/>
      <c r="N23402" s="3"/>
      <c r="O23402" s="3"/>
      <c r="P23402" s="3"/>
      <c r="Q23402" s="3"/>
      <c r="R23402" s="3"/>
      <c r="S23402" s="3"/>
    </row>
    <row r="23403" spans="5:19" x14ac:dyDescent="0.3">
      <c r="E23403"/>
      <c r="F23403"/>
      <c r="G23403" s="3"/>
      <c r="H23403" s="3"/>
      <c r="I23403" s="3"/>
      <c r="J23403" s="3"/>
      <c r="K23403" s="3"/>
      <c r="L23403" s="3"/>
      <c r="M23403" s="3"/>
      <c r="N23403" s="3"/>
      <c r="O23403" s="3"/>
      <c r="P23403" s="3"/>
      <c r="Q23403" s="3"/>
      <c r="R23403" s="3"/>
      <c r="S23403" s="3"/>
    </row>
    <row r="23404" spans="5:19" x14ac:dyDescent="0.3">
      <c r="E23404"/>
      <c r="F23404"/>
      <c r="G23404" s="3"/>
      <c r="H23404" s="3"/>
      <c r="I23404" s="3"/>
      <c r="J23404" s="3"/>
      <c r="K23404" s="3"/>
      <c r="L23404" s="3"/>
      <c r="M23404" s="3"/>
      <c r="N23404" s="3"/>
      <c r="O23404" s="3"/>
      <c r="P23404" s="3"/>
      <c r="Q23404" s="3"/>
      <c r="R23404" s="3"/>
      <c r="S23404" s="3"/>
    </row>
    <row r="23405" spans="5:19" x14ac:dyDescent="0.3">
      <c r="E23405"/>
      <c r="F23405"/>
      <c r="G23405" s="3"/>
      <c r="H23405" s="3"/>
      <c r="I23405" s="3"/>
      <c r="J23405" s="3"/>
      <c r="K23405" s="3"/>
      <c r="L23405" s="3"/>
      <c r="M23405" s="3"/>
      <c r="N23405" s="3"/>
      <c r="O23405" s="3"/>
      <c r="P23405" s="3"/>
      <c r="Q23405" s="3"/>
      <c r="R23405" s="3"/>
      <c r="S23405" s="3"/>
    </row>
    <row r="23406" spans="5:19" x14ac:dyDescent="0.3">
      <c r="E23406"/>
      <c r="F23406"/>
      <c r="G23406" s="3"/>
      <c r="H23406" s="3"/>
      <c r="I23406" s="3"/>
      <c r="J23406" s="3"/>
      <c r="K23406" s="3"/>
      <c r="L23406" s="3"/>
      <c r="M23406" s="3"/>
      <c r="N23406" s="3"/>
      <c r="O23406" s="3"/>
      <c r="P23406" s="3"/>
      <c r="Q23406" s="3"/>
      <c r="R23406" s="3"/>
      <c r="S23406" s="3"/>
    </row>
    <row r="23407" spans="5:19" x14ac:dyDescent="0.3">
      <c r="E23407"/>
      <c r="F23407"/>
      <c r="G23407" s="3"/>
      <c r="H23407" s="3"/>
      <c r="I23407" s="3"/>
      <c r="J23407" s="3"/>
      <c r="K23407" s="3"/>
      <c r="L23407" s="3"/>
      <c r="M23407" s="3"/>
      <c r="N23407" s="3"/>
      <c r="O23407" s="3"/>
      <c r="P23407" s="3"/>
      <c r="Q23407" s="3"/>
      <c r="R23407" s="3"/>
      <c r="S23407" s="3"/>
    </row>
    <row r="23408" spans="5:19" x14ac:dyDescent="0.3">
      <c r="E23408"/>
      <c r="F23408"/>
      <c r="G23408" s="3"/>
      <c r="H23408" s="3"/>
      <c r="I23408" s="3"/>
      <c r="J23408" s="3"/>
      <c r="K23408" s="3"/>
      <c r="L23408" s="3"/>
      <c r="M23408" s="3"/>
      <c r="N23408" s="3"/>
      <c r="O23408" s="3"/>
      <c r="P23408" s="3"/>
      <c r="Q23408" s="3"/>
      <c r="R23408" s="3"/>
      <c r="S23408" s="3"/>
    </row>
    <row r="23409" spans="5:19" x14ac:dyDescent="0.3">
      <c r="E23409"/>
      <c r="F23409"/>
      <c r="G23409" s="3"/>
      <c r="H23409" s="3"/>
      <c r="I23409" s="3"/>
      <c r="J23409" s="3"/>
      <c r="K23409" s="3"/>
      <c r="L23409" s="3"/>
      <c r="M23409" s="3"/>
      <c r="N23409" s="3"/>
      <c r="O23409" s="3"/>
      <c r="P23409" s="3"/>
      <c r="Q23409" s="3"/>
      <c r="R23409" s="3"/>
      <c r="S23409" s="3"/>
    </row>
    <row r="23410" spans="5:19" x14ac:dyDescent="0.3">
      <c r="E23410"/>
      <c r="F23410"/>
      <c r="G23410" s="3"/>
      <c r="H23410" s="3"/>
      <c r="I23410" s="3"/>
      <c r="J23410" s="3"/>
      <c r="K23410" s="3"/>
      <c r="L23410" s="3"/>
      <c r="M23410" s="3"/>
      <c r="N23410" s="3"/>
      <c r="O23410" s="3"/>
      <c r="P23410" s="3"/>
      <c r="Q23410" s="3"/>
      <c r="R23410" s="3"/>
      <c r="S23410" s="3"/>
    </row>
    <row r="23411" spans="5:19" x14ac:dyDescent="0.3">
      <c r="E23411"/>
      <c r="F23411"/>
      <c r="G23411" s="3"/>
      <c r="H23411" s="3"/>
      <c r="I23411" s="3"/>
      <c r="J23411" s="3"/>
      <c r="K23411" s="3"/>
      <c r="L23411" s="3"/>
      <c r="M23411" s="3"/>
      <c r="N23411" s="3"/>
      <c r="O23411" s="3"/>
      <c r="P23411" s="3"/>
      <c r="Q23411" s="3"/>
      <c r="R23411" s="3"/>
      <c r="S23411" s="3"/>
    </row>
    <row r="23412" spans="5:19" x14ac:dyDescent="0.3">
      <c r="E23412"/>
      <c r="F23412"/>
      <c r="G23412" s="3"/>
      <c r="H23412" s="3"/>
      <c r="I23412" s="3"/>
      <c r="J23412" s="3"/>
      <c r="K23412" s="3"/>
      <c r="L23412" s="3"/>
      <c r="M23412" s="3"/>
      <c r="N23412" s="3"/>
      <c r="O23412" s="3"/>
      <c r="P23412" s="3"/>
      <c r="Q23412" s="3"/>
      <c r="R23412" s="3"/>
      <c r="S23412" s="3"/>
    </row>
    <row r="23413" spans="5:19" x14ac:dyDescent="0.3">
      <c r="E23413"/>
      <c r="F23413"/>
      <c r="G23413" s="3"/>
      <c r="H23413" s="3"/>
      <c r="I23413" s="3"/>
      <c r="J23413" s="3"/>
      <c r="K23413" s="3"/>
      <c r="L23413" s="3"/>
      <c r="M23413" s="3"/>
      <c r="N23413" s="3"/>
      <c r="O23413" s="3"/>
      <c r="P23413" s="3"/>
      <c r="Q23413" s="3"/>
      <c r="R23413" s="3"/>
      <c r="S23413" s="3"/>
    </row>
    <row r="23414" spans="5:19" x14ac:dyDescent="0.3">
      <c r="E23414"/>
      <c r="F23414"/>
      <c r="G23414" s="3"/>
      <c r="H23414" s="3"/>
      <c r="I23414" s="3"/>
      <c r="J23414" s="3"/>
      <c r="K23414" s="3"/>
      <c r="L23414" s="3"/>
      <c r="M23414" s="3"/>
      <c r="N23414" s="3"/>
      <c r="O23414" s="3"/>
      <c r="P23414" s="3"/>
      <c r="Q23414" s="3"/>
      <c r="R23414" s="3"/>
      <c r="S23414" s="3"/>
    </row>
    <row r="23415" spans="5:19" x14ac:dyDescent="0.3">
      <c r="E23415"/>
      <c r="F23415"/>
      <c r="G23415" s="3"/>
      <c r="H23415" s="3"/>
      <c r="I23415" s="3"/>
      <c r="J23415" s="3"/>
      <c r="K23415" s="3"/>
      <c r="L23415" s="3"/>
      <c r="M23415" s="3"/>
      <c r="N23415" s="3"/>
      <c r="O23415" s="3"/>
      <c r="P23415" s="3"/>
      <c r="Q23415" s="3"/>
      <c r="R23415" s="3"/>
      <c r="S23415" s="3"/>
    </row>
    <row r="23416" spans="5:19" x14ac:dyDescent="0.3">
      <c r="E23416"/>
      <c r="F23416"/>
      <c r="G23416" s="3"/>
      <c r="H23416" s="3"/>
      <c r="I23416" s="3"/>
      <c r="J23416" s="3"/>
      <c r="K23416" s="3"/>
      <c r="L23416" s="3"/>
      <c r="M23416" s="3"/>
      <c r="N23416" s="3"/>
      <c r="O23416" s="3"/>
      <c r="P23416" s="3"/>
      <c r="Q23416" s="3"/>
      <c r="R23416" s="3"/>
      <c r="S23416" s="3"/>
    </row>
    <row r="23417" spans="5:19" x14ac:dyDescent="0.3">
      <c r="E23417"/>
      <c r="F23417"/>
      <c r="G23417" s="3"/>
      <c r="H23417" s="3"/>
      <c r="I23417" s="3"/>
      <c r="J23417" s="3"/>
      <c r="K23417" s="3"/>
      <c r="L23417" s="3"/>
      <c r="M23417" s="3"/>
      <c r="N23417" s="3"/>
      <c r="O23417" s="3"/>
      <c r="P23417" s="3"/>
      <c r="Q23417" s="3"/>
      <c r="R23417" s="3"/>
      <c r="S23417" s="3"/>
    </row>
    <row r="23418" spans="5:19" x14ac:dyDescent="0.3">
      <c r="E23418"/>
      <c r="F23418"/>
      <c r="G23418" s="3"/>
      <c r="H23418" s="3"/>
      <c r="I23418" s="3"/>
      <c r="J23418" s="3"/>
      <c r="K23418" s="3"/>
      <c r="L23418" s="3"/>
      <c r="M23418" s="3"/>
      <c r="N23418" s="3"/>
      <c r="O23418" s="3"/>
      <c r="P23418" s="3"/>
      <c r="Q23418" s="3"/>
      <c r="R23418" s="3"/>
      <c r="S23418" s="3"/>
    </row>
    <row r="23419" spans="5:19" x14ac:dyDescent="0.3">
      <c r="E23419"/>
      <c r="F23419"/>
      <c r="G23419" s="3"/>
      <c r="H23419" s="3"/>
      <c r="I23419" s="3"/>
      <c r="J23419" s="3"/>
      <c r="K23419" s="3"/>
      <c r="L23419" s="3"/>
      <c r="M23419" s="3"/>
      <c r="N23419" s="3"/>
      <c r="O23419" s="3"/>
      <c r="P23419" s="3"/>
      <c r="Q23419" s="3"/>
      <c r="R23419" s="3"/>
      <c r="S23419" s="3"/>
    </row>
    <row r="23420" spans="5:19" x14ac:dyDescent="0.3">
      <c r="E23420"/>
      <c r="F23420"/>
      <c r="G23420" s="3"/>
      <c r="H23420" s="3"/>
      <c r="I23420" s="3"/>
      <c r="J23420" s="3"/>
      <c r="K23420" s="3"/>
      <c r="L23420" s="3"/>
      <c r="M23420" s="3"/>
      <c r="N23420" s="3"/>
      <c r="O23420" s="3"/>
      <c r="P23420" s="3"/>
      <c r="Q23420" s="3"/>
      <c r="R23420" s="3"/>
      <c r="S23420" s="3"/>
    </row>
    <row r="23421" spans="5:19" x14ac:dyDescent="0.3">
      <c r="E23421"/>
      <c r="F23421"/>
      <c r="G23421" s="3"/>
      <c r="H23421" s="3"/>
      <c r="I23421" s="3"/>
      <c r="J23421" s="3"/>
      <c r="K23421" s="3"/>
      <c r="L23421" s="3"/>
      <c r="M23421" s="3"/>
      <c r="N23421" s="3"/>
      <c r="O23421" s="3"/>
      <c r="P23421" s="3"/>
      <c r="Q23421" s="3"/>
      <c r="R23421" s="3"/>
      <c r="S23421" s="3"/>
    </row>
    <row r="23422" spans="5:19" x14ac:dyDescent="0.3">
      <c r="E23422"/>
      <c r="F23422"/>
      <c r="G23422" s="3"/>
      <c r="H23422" s="3"/>
      <c r="I23422" s="3"/>
      <c r="J23422" s="3"/>
      <c r="K23422" s="3"/>
      <c r="L23422" s="3"/>
      <c r="M23422" s="3"/>
      <c r="N23422" s="3"/>
      <c r="O23422" s="3"/>
      <c r="P23422" s="3"/>
      <c r="Q23422" s="3"/>
      <c r="R23422" s="3"/>
      <c r="S23422" s="3"/>
    </row>
    <row r="23423" spans="5:19" x14ac:dyDescent="0.3">
      <c r="E23423"/>
      <c r="F23423"/>
      <c r="G23423" s="3"/>
      <c r="H23423" s="3"/>
      <c r="I23423" s="3"/>
      <c r="J23423" s="3"/>
      <c r="K23423" s="3"/>
      <c r="L23423" s="3"/>
      <c r="M23423" s="3"/>
      <c r="N23423" s="3"/>
      <c r="O23423" s="3"/>
      <c r="P23423" s="3"/>
      <c r="Q23423" s="3"/>
      <c r="R23423" s="3"/>
      <c r="S23423" s="3"/>
    </row>
    <row r="23424" spans="5:19" x14ac:dyDescent="0.3">
      <c r="E23424"/>
      <c r="F23424"/>
      <c r="G23424" s="3"/>
      <c r="H23424" s="3"/>
      <c r="I23424" s="3"/>
      <c r="J23424" s="3"/>
      <c r="K23424" s="3"/>
      <c r="L23424" s="3"/>
      <c r="M23424" s="3"/>
      <c r="N23424" s="3"/>
      <c r="O23424" s="3"/>
      <c r="P23424" s="3"/>
      <c r="Q23424" s="3"/>
      <c r="R23424" s="3"/>
      <c r="S23424" s="3"/>
    </row>
    <row r="23425" spans="5:19" x14ac:dyDescent="0.3">
      <c r="E23425"/>
      <c r="F23425"/>
      <c r="G23425" s="3"/>
      <c r="H23425" s="3"/>
      <c r="I23425" s="3"/>
      <c r="J23425" s="3"/>
      <c r="K23425" s="3"/>
      <c r="L23425" s="3"/>
      <c r="M23425" s="3"/>
      <c r="N23425" s="3"/>
      <c r="O23425" s="3"/>
      <c r="P23425" s="3"/>
      <c r="Q23425" s="3"/>
      <c r="R23425" s="3"/>
      <c r="S23425" s="3"/>
    </row>
    <row r="23426" spans="5:19" x14ac:dyDescent="0.3">
      <c r="E23426"/>
      <c r="F23426"/>
      <c r="G23426" s="3"/>
      <c r="H23426" s="3"/>
      <c r="I23426" s="3"/>
      <c r="J23426" s="3"/>
      <c r="K23426" s="3"/>
      <c r="L23426" s="3"/>
      <c r="M23426" s="3"/>
      <c r="N23426" s="3"/>
      <c r="O23426" s="3"/>
      <c r="P23426" s="3"/>
      <c r="Q23426" s="3"/>
      <c r="R23426" s="3"/>
      <c r="S23426" s="3"/>
    </row>
    <row r="23427" spans="5:19" x14ac:dyDescent="0.3">
      <c r="E23427"/>
      <c r="F23427"/>
      <c r="G23427" s="3"/>
      <c r="H23427" s="3"/>
      <c r="I23427" s="3"/>
      <c r="J23427" s="3"/>
      <c r="K23427" s="3"/>
      <c r="L23427" s="3"/>
      <c r="M23427" s="3"/>
      <c r="N23427" s="3"/>
      <c r="O23427" s="3"/>
      <c r="P23427" s="3"/>
      <c r="Q23427" s="3"/>
      <c r="R23427" s="3"/>
      <c r="S23427" s="3"/>
    </row>
    <row r="23428" spans="5:19" x14ac:dyDescent="0.3">
      <c r="E23428"/>
      <c r="F23428"/>
      <c r="G23428" s="3"/>
      <c r="H23428" s="3"/>
      <c r="I23428" s="3"/>
      <c r="J23428" s="3"/>
      <c r="K23428" s="3"/>
      <c r="L23428" s="3"/>
      <c r="M23428" s="3"/>
      <c r="N23428" s="3"/>
      <c r="O23428" s="3"/>
      <c r="P23428" s="3"/>
      <c r="Q23428" s="3"/>
      <c r="R23428" s="3"/>
      <c r="S23428" s="3"/>
    </row>
    <row r="23429" spans="5:19" x14ac:dyDescent="0.3">
      <c r="E23429"/>
      <c r="F23429"/>
      <c r="G23429" s="3"/>
      <c r="H23429" s="3"/>
      <c r="I23429" s="3"/>
      <c r="J23429" s="3"/>
      <c r="K23429" s="3"/>
      <c r="L23429" s="3"/>
      <c r="M23429" s="3"/>
      <c r="N23429" s="3"/>
      <c r="O23429" s="3"/>
      <c r="P23429" s="3"/>
      <c r="Q23429" s="3"/>
      <c r="R23429" s="3"/>
      <c r="S23429" s="3"/>
    </row>
    <row r="23430" spans="5:19" x14ac:dyDescent="0.3">
      <c r="E23430"/>
      <c r="F23430"/>
      <c r="G23430" s="3"/>
      <c r="H23430" s="3"/>
      <c r="I23430" s="3"/>
      <c r="J23430" s="3"/>
      <c r="K23430" s="3"/>
      <c r="L23430" s="3"/>
      <c r="M23430" s="3"/>
      <c r="N23430" s="3"/>
      <c r="O23430" s="3"/>
      <c r="P23430" s="3"/>
      <c r="Q23430" s="3"/>
      <c r="R23430" s="3"/>
      <c r="S23430" s="3"/>
    </row>
    <row r="23431" spans="5:19" x14ac:dyDescent="0.3">
      <c r="E23431"/>
      <c r="F23431"/>
      <c r="G23431" s="3"/>
      <c r="H23431" s="3"/>
      <c r="I23431" s="3"/>
      <c r="J23431" s="3"/>
      <c r="K23431" s="3"/>
      <c r="L23431" s="3"/>
      <c r="M23431" s="3"/>
      <c r="N23431" s="3"/>
      <c r="O23431" s="3"/>
      <c r="P23431" s="3"/>
      <c r="Q23431" s="3"/>
      <c r="R23431" s="3"/>
      <c r="S23431" s="3"/>
    </row>
    <row r="23432" spans="5:19" x14ac:dyDescent="0.3">
      <c r="E23432"/>
      <c r="F23432"/>
      <c r="G23432" s="3"/>
      <c r="H23432" s="3"/>
      <c r="I23432" s="3"/>
      <c r="J23432" s="3"/>
      <c r="K23432" s="3"/>
      <c r="L23432" s="3"/>
      <c r="M23432" s="3"/>
      <c r="N23432" s="3"/>
      <c r="O23432" s="3"/>
      <c r="P23432" s="3"/>
      <c r="Q23432" s="3"/>
      <c r="R23432" s="3"/>
      <c r="S23432" s="3"/>
    </row>
    <row r="23433" spans="5:19" x14ac:dyDescent="0.3">
      <c r="E23433"/>
      <c r="F23433"/>
      <c r="G23433" s="3"/>
      <c r="H23433" s="3"/>
      <c r="I23433" s="3"/>
      <c r="J23433" s="3"/>
      <c r="K23433" s="3"/>
      <c r="L23433" s="3"/>
      <c r="M23433" s="3"/>
      <c r="N23433" s="3"/>
      <c r="O23433" s="3"/>
      <c r="P23433" s="3"/>
      <c r="Q23433" s="3"/>
      <c r="R23433" s="3"/>
      <c r="S23433" s="3"/>
    </row>
    <row r="23434" spans="5:19" x14ac:dyDescent="0.3">
      <c r="E23434"/>
      <c r="F23434"/>
      <c r="G23434" s="3"/>
      <c r="H23434" s="3"/>
      <c r="I23434" s="3"/>
      <c r="J23434" s="3"/>
      <c r="K23434" s="3"/>
      <c r="L23434" s="3"/>
      <c r="M23434" s="3"/>
      <c r="N23434" s="3"/>
      <c r="O23434" s="3"/>
      <c r="P23434" s="3"/>
      <c r="Q23434" s="3"/>
      <c r="R23434" s="3"/>
      <c r="S23434" s="3"/>
    </row>
    <row r="23435" spans="5:19" x14ac:dyDescent="0.3">
      <c r="E23435"/>
      <c r="F23435"/>
      <c r="G23435" s="3"/>
      <c r="H23435" s="3"/>
      <c r="I23435" s="3"/>
      <c r="J23435" s="3"/>
      <c r="K23435" s="3"/>
      <c r="L23435" s="3"/>
      <c r="M23435" s="3"/>
      <c r="N23435" s="3"/>
      <c r="O23435" s="3"/>
      <c r="P23435" s="3"/>
      <c r="Q23435" s="3"/>
      <c r="R23435" s="3"/>
      <c r="S23435" s="3"/>
    </row>
    <row r="23436" spans="5:19" x14ac:dyDescent="0.3">
      <c r="E23436"/>
      <c r="F23436"/>
      <c r="G23436" s="3"/>
      <c r="H23436" s="3"/>
      <c r="I23436" s="3"/>
      <c r="J23436" s="3"/>
      <c r="K23436" s="3"/>
      <c r="L23436" s="3"/>
      <c r="M23436" s="3"/>
      <c r="N23436" s="3"/>
      <c r="O23436" s="3"/>
      <c r="P23436" s="3"/>
      <c r="Q23436" s="3"/>
      <c r="R23436" s="3"/>
      <c r="S23436" s="3"/>
    </row>
    <row r="23437" spans="5:19" x14ac:dyDescent="0.3">
      <c r="E23437"/>
      <c r="F23437"/>
      <c r="G23437" s="3"/>
      <c r="H23437" s="3"/>
      <c r="I23437" s="3"/>
      <c r="J23437" s="3"/>
      <c r="K23437" s="3"/>
      <c r="L23437" s="3"/>
      <c r="M23437" s="3"/>
      <c r="N23437" s="3"/>
      <c r="O23437" s="3"/>
      <c r="P23437" s="3"/>
      <c r="Q23437" s="3"/>
      <c r="R23437" s="3"/>
      <c r="S23437" s="3"/>
    </row>
    <row r="23438" spans="5:19" x14ac:dyDescent="0.3">
      <c r="E23438"/>
      <c r="F23438"/>
      <c r="G23438" s="3"/>
      <c r="H23438" s="3"/>
      <c r="I23438" s="3"/>
      <c r="J23438" s="3"/>
      <c r="K23438" s="3"/>
      <c r="L23438" s="3"/>
      <c r="M23438" s="3"/>
      <c r="N23438" s="3"/>
      <c r="O23438" s="3"/>
      <c r="P23438" s="3"/>
      <c r="Q23438" s="3"/>
      <c r="R23438" s="3"/>
      <c r="S23438" s="3"/>
    </row>
    <row r="23439" spans="5:19" x14ac:dyDescent="0.3">
      <c r="E23439"/>
      <c r="F23439"/>
      <c r="G23439" s="3"/>
      <c r="H23439" s="3"/>
      <c r="I23439" s="3"/>
      <c r="J23439" s="3"/>
      <c r="K23439" s="3"/>
      <c r="L23439" s="3"/>
      <c r="M23439" s="3"/>
      <c r="N23439" s="3"/>
      <c r="O23439" s="3"/>
      <c r="P23439" s="3"/>
      <c r="Q23439" s="3"/>
      <c r="R23439" s="3"/>
      <c r="S23439" s="3"/>
    </row>
    <row r="23440" spans="5:19" x14ac:dyDescent="0.3">
      <c r="E23440"/>
      <c r="F23440"/>
      <c r="G23440" s="3"/>
      <c r="H23440" s="3"/>
      <c r="I23440" s="3"/>
      <c r="J23440" s="3"/>
      <c r="K23440" s="3"/>
      <c r="L23440" s="3"/>
      <c r="M23440" s="3"/>
      <c r="N23440" s="3"/>
      <c r="O23440" s="3"/>
      <c r="P23440" s="3"/>
      <c r="Q23440" s="3"/>
      <c r="R23440" s="3"/>
      <c r="S23440" s="3"/>
    </row>
    <row r="23441" spans="5:19" x14ac:dyDescent="0.3">
      <c r="E23441"/>
      <c r="F23441"/>
      <c r="G23441" s="3"/>
      <c r="H23441" s="3"/>
      <c r="I23441" s="3"/>
      <c r="J23441" s="3"/>
      <c r="K23441" s="3"/>
      <c r="L23441" s="3"/>
      <c r="M23441" s="3"/>
      <c r="N23441" s="3"/>
      <c r="O23441" s="3"/>
      <c r="P23441" s="3"/>
      <c r="Q23441" s="3"/>
      <c r="R23441" s="3"/>
      <c r="S23441" s="3"/>
    </row>
    <row r="23442" spans="5:19" x14ac:dyDescent="0.3">
      <c r="E23442"/>
      <c r="F23442"/>
      <c r="G23442" s="3"/>
      <c r="H23442" s="3"/>
      <c r="I23442" s="3"/>
      <c r="J23442" s="3"/>
      <c r="K23442" s="3"/>
      <c r="L23442" s="3"/>
      <c r="M23442" s="3"/>
      <c r="N23442" s="3"/>
      <c r="O23442" s="3"/>
      <c r="P23442" s="3"/>
      <c r="Q23442" s="3"/>
      <c r="R23442" s="3"/>
      <c r="S23442" s="3"/>
    </row>
    <row r="23443" spans="5:19" x14ac:dyDescent="0.3">
      <c r="E23443"/>
      <c r="F23443"/>
      <c r="G23443" s="3"/>
      <c r="H23443" s="3"/>
      <c r="I23443" s="3"/>
      <c r="J23443" s="3"/>
      <c r="K23443" s="3"/>
      <c r="L23443" s="3"/>
      <c r="M23443" s="3"/>
      <c r="N23443" s="3"/>
      <c r="O23443" s="3"/>
      <c r="P23443" s="3"/>
      <c r="Q23443" s="3"/>
      <c r="R23443" s="3"/>
      <c r="S23443" s="3"/>
    </row>
    <row r="23444" spans="5:19" x14ac:dyDescent="0.3">
      <c r="E23444"/>
      <c r="F23444"/>
      <c r="G23444" s="3"/>
      <c r="H23444" s="3"/>
      <c r="I23444" s="3"/>
      <c r="J23444" s="3"/>
      <c r="K23444" s="3"/>
      <c r="L23444" s="3"/>
      <c r="M23444" s="3"/>
      <c r="N23444" s="3"/>
      <c r="O23444" s="3"/>
      <c r="P23444" s="3"/>
      <c r="Q23444" s="3"/>
      <c r="R23444" s="3"/>
      <c r="S23444" s="3"/>
    </row>
    <row r="23445" spans="5:19" x14ac:dyDescent="0.3">
      <c r="E23445"/>
      <c r="F23445"/>
      <c r="G23445" s="3"/>
      <c r="H23445" s="3"/>
      <c r="I23445" s="3"/>
      <c r="J23445" s="3"/>
      <c r="K23445" s="3"/>
      <c r="L23445" s="3"/>
      <c r="M23445" s="3"/>
      <c r="N23445" s="3"/>
      <c r="O23445" s="3"/>
      <c r="P23445" s="3"/>
      <c r="Q23445" s="3"/>
      <c r="R23445" s="3"/>
      <c r="S23445" s="3"/>
    </row>
    <row r="23446" spans="5:19" x14ac:dyDescent="0.3">
      <c r="E23446"/>
      <c r="F23446"/>
      <c r="G23446" s="3"/>
      <c r="H23446" s="3"/>
      <c r="I23446" s="3"/>
      <c r="J23446" s="3"/>
      <c r="K23446" s="3"/>
      <c r="L23446" s="3"/>
      <c r="M23446" s="3"/>
      <c r="N23446" s="3"/>
      <c r="O23446" s="3"/>
      <c r="P23446" s="3"/>
      <c r="Q23446" s="3"/>
      <c r="R23446" s="3"/>
      <c r="S23446" s="3"/>
    </row>
    <row r="23447" spans="5:19" x14ac:dyDescent="0.3">
      <c r="E23447"/>
      <c r="F23447"/>
      <c r="G23447" s="3"/>
      <c r="H23447" s="3"/>
      <c r="I23447" s="3"/>
      <c r="J23447" s="3"/>
      <c r="K23447" s="3"/>
      <c r="L23447" s="3"/>
      <c r="M23447" s="3"/>
      <c r="N23447" s="3"/>
      <c r="O23447" s="3"/>
      <c r="P23447" s="3"/>
      <c r="Q23447" s="3"/>
      <c r="R23447" s="3"/>
      <c r="S23447" s="3"/>
    </row>
    <row r="23448" spans="5:19" x14ac:dyDescent="0.3">
      <c r="E23448"/>
      <c r="F23448"/>
      <c r="G23448" s="3"/>
      <c r="H23448" s="3"/>
      <c r="I23448" s="3"/>
      <c r="J23448" s="3"/>
      <c r="K23448" s="3"/>
      <c r="L23448" s="3"/>
      <c r="M23448" s="3"/>
      <c r="N23448" s="3"/>
      <c r="O23448" s="3"/>
      <c r="P23448" s="3"/>
      <c r="Q23448" s="3"/>
      <c r="R23448" s="3"/>
      <c r="S23448" s="3"/>
    </row>
    <row r="23449" spans="5:19" x14ac:dyDescent="0.3">
      <c r="E23449"/>
      <c r="F23449"/>
      <c r="G23449" s="3"/>
      <c r="H23449" s="3"/>
      <c r="I23449" s="3"/>
      <c r="J23449" s="3"/>
      <c r="K23449" s="3"/>
      <c r="L23449" s="3"/>
      <c r="M23449" s="3"/>
      <c r="N23449" s="3"/>
      <c r="O23449" s="3"/>
      <c r="P23449" s="3"/>
      <c r="Q23449" s="3"/>
      <c r="R23449" s="3"/>
      <c r="S23449" s="3"/>
    </row>
    <row r="23450" spans="5:19" x14ac:dyDescent="0.3">
      <c r="E23450"/>
      <c r="F23450"/>
      <c r="G23450" s="3"/>
      <c r="H23450" s="3"/>
      <c r="I23450" s="3"/>
      <c r="J23450" s="3"/>
      <c r="K23450" s="3"/>
      <c r="L23450" s="3"/>
      <c r="M23450" s="3"/>
      <c r="N23450" s="3"/>
      <c r="O23450" s="3"/>
      <c r="P23450" s="3"/>
      <c r="Q23450" s="3"/>
      <c r="R23450" s="3"/>
      <c r="S23450" s="3"/>
    </row>
    <row r="23451" spans="5:19" x14ac:dyDescent="0.3">
      <c r="E23451"/>
      <c r="F23451"/>
      <c r="G23451" s="3"/>
      <c r="H23451" s="3"/>
      <c r="I23451" s="3"/>
      <c r="J23451" s="3"/>
      <c r="K23451" s="3"/>
      <c r="L23451" s="3"/>
      <c r="M23451" s="3"/>
      <c r="N23451" s="3"/>
      <c r="O23451" s="3"/>
      <c r="P23451" s="3"/>
      <c r="Q23451" s="3"/>
      <c r="R23451" s="3"/>
      <c r="S23451" s="3"/>
    </row>
    <row r="23452" spans="5:19" x14ac:dyDescent="0.3">
      <c r="E23452"/>
      <c r="F23452"/>
      <c r="G23452" s="3"/>
      <c r="H23452" s="3"/>
      <c r="I23452" s="3"/>
      <c r="J23452" s="3"/>
      <c r="K23452" s="3"/>
      <c r="L23452" s="3"/>
      <c r="M23452" s="3"/>
      <c r="N23452" s="3"/>
      <c r="O23452" s="3"/>
      <c r="P23452" s="3"/>
      <c r="Q23452" s="3"/>
      <c r="R23452" s="3"/>
      <c r="S23452" s="3"/>
    </row>
    <row r="23453" spans="5:19" x14ac:dyDescent="0.3">
      <c r="E23453"/>
      <c r="F23453"/>
      <c r="G23453" s="3"/>
      <c r="H23453" s="3"/>
      <c r="I23453" s="3"/>
      <c r="J23453" s="3"/>
      <c r="K23453" s="3"/>
      <c r="L23453" s="3"/>
      <c r="M23453" s="3"/>
      <c r="N23453" s="3"/>
      <c r="O23453" s="3"/>
      <c r="P23453" s="3"/>
      <c r="Q23453" s="3"/>
      <c r="R23453" s="3"/>
      <c r="S23453" s="3"/>
    </row>
    <row r="23454" spans="5:19" x14ac:dyDescent="0.3">
      <c r="E23454"/>
      <c r="F23454"/>
      <c r="G23454" s="3"/>
      <c r="H23454" s="3"/>
      <c r="I23454" s="3"/>
      <c r="J23454" s="3"/>
      <c r="K23454" s="3"/>
      <c r="L23454" s="3"/>
      <c r="M23454" s="3"/>
      <c r="N23454" s="3"/>
      <c r="O23454" s="3"/>
      <c r="P23454" s="3"/>
      <c r="Q23454" s="3"/>
      <c r="R23454" s="3"/>
      <c r="S23454" s="3"/>
    </row>
    <row r="23455" spans="5:19" x14ac:dyDescent="0.3">
      <c r="E23455"/>
      <c r="F23455"/>
      <c r="G23455" s="3"/>
      <c r="H23455" s="3"/>
      <c r="I23455" s="3"/>
      <c r="J23455" s="3"/>
      <c r="K23455" s="3"/>
      <c r="L23455" s="3"/>
      <c r="M23455" s="3"/>
      <c r="N23455" s="3"/>
      <c r="O23455" s="3"/>
      <c r="P23455" s="3"/>
      <c r="Q23455" s="3"/>
      <c r="R23455" s="3"/>
      <c r="S23455" s="3"/>
    </row>
    <row r="23456" spans="5:19" x14ac:dyDescent="0.3">
      <c r="E23456"/>
      <c r="F23456"/>
      <c r="G23456" s="3"/>
      <c r="H23456" s="3"/>
      <c r="I23456" s="3"/>
      <c r="J23456" s="3"/>
      <c r="K23456" s="3"/>
      <c r="L23456" s="3"/>
      <c r="M23456" s="3"/>
      <c r="N23456" s="3"/>
      <c r="O23456" s="3"/>
      <c r="P23456" s="3"/>
      <c r="Q23456" s="3"/>
      <c r="R23456" s="3"/>
      <c r="S23456" s="3"/>
    </row>
    <row r="23457" spans="5:19" x14ac:dyDescent="0.3">
      <c r="E23457"/>
      <c r="F23457"/>
      <c r="G23457" s="3"/>
      <c r="H23457" s="3"/>
      <c r="I23457" s="3"/>
      <c r="J23457" s="3"/>
      <c r="K23457" s="3"/>
      <c r="L23457" s="3"/>
      <c r="M23457" s="3"/>
      <c r="N23457" s="3"/>
      <c r="O23457" s="3"/>
      <c r="P23457" s="3"/>
      <c r="Q23457" s="3"/>
      <c r="R23457" s="3"/>
      <c r="S23457" s="3"/>
    </row>
    <row r="23458" spans="5:19" x14ac:dyDescent="0.3">
      <c r="E23458"/>
      <c r="F23458"/>
      <c r="G23458" s="3"/>
      <c r="H23458" s="3"/>
      <c r="I23458" s="3"/>
      <c r="J23458" s="3"/>
      <c r="K23458" s="3"/>
      <c r="L23458" s="3"/>
      <c r="M23458" s="3"/>
      <c r="N23458" s="3"/>
      <c r="O23458" s="3"/>
      <c r="P23458" s="3"/>
      <c r="Q23458" s="3"/>
      <c r="R23458" s="3"/>
      <c r="S23458" s="3"/>
    </row>
    <row r="23459" spans="5:19" x14ac:dyDescent="0.3">
      <c r="E23459"/>
      <c r="F23459"/>
      <c r="G23459" s="3"/>
      <c r="H23459" s="3"/>
      <c r="I23459" s="3"/>
      <c r="J23459" s="3"/>
      <c r="K23459" s="3"/>
      <c r="L23459" s="3"/>
      <c r="M23459" s="3"/>
      <c r="N23459" s="3"/>
      <c r="O23459" s="3"/>
      <c r="P23459" s="3"/>
      <c r="Q23459" s="3"/>
      <c r="R23459" s="3"/>
      <c r="S23459" s="3"/>
    </row>
    <row r="23460" spans="5:19" x14ac:dyDescent="0.3">
      <c r="E23460"/>
      <c r="F23460"/>
      <c r="G23460" s="3"/>
      <c r="H23460" s="3"/>
      <c r="I23460" s="3"/>
      <c r="J23460" s="3"/>
      <c r="K23460" s="3"/>
      <c r="L23460" s="3"/>
      <c r="M23460" s="3"/>
      <c r="N23460" s="3"/>
      <c r="O23460" s="3"/>
      <c r="P23460" s="3"/>
      <c r="Q23460" s="3"/>
      <c r="R23460" s="3"/>
      <c r="S23460" s="3"/>
    </row>
    <row r="23461" spans="5:19" x14ac:dyDescent="0.3">
      <c r="E23461"/>
      <c r="F23461"/>
      <c r="G23461" s="3"/>
      <c r="H23461" s="3"/>
      <c r="I23461" s="3"/>
      <c r="J23461" s="3"/>
      <c r="K23461" s="3"/>
      <c r="L23461" s="3"/>
      <c r="M23461" s="3"/>
      <c r="N23461" s="3"/>
      <c r="O23461" s="3"/>
      <c r="P23461" s="3"/>
      <c r="Q23461" s="3"/>
      <c r="R23461" s="3"/>
      <c r="S23461" s="3"/>
    </row>
    <row r="23462" spans="5:19" x14ac:dyDescent="0.3">
      <c r="E23462"/>
      <c r="F23462"/>
      <c r="G23462" s="3"/>
      <c r="H23462" s="3"/>
      <c r="I23462" s="3"/>
      <c r="J23462" s="3"/>
      <c r="K23462" s="3"/>
      <c r="L23462" s="3"/>
      <c r="M23462" s="3"/>
      <c r="N23462" s="3"/>
      <c r="O23462" s="3"/>
      <c r="P23462" s="3"/>
      <c r="Q23462" s="3"/>
      <c r="R23462" s="3"/>
      <c r="S23462" s="3"/>
    </row>
    <row r="23463" spans="5:19" x14ac:dyDescent="0.3">
      <c r="E23463"/>
      <c r="F23463"/>
      <c r="G23463" s="3"/>
      <c r="H23463" s="3"/>
      <c r="I23463" s="3"/>
      <c r="J23463" s="3"/>
      <c r="K23463" s="3"/>
      <c r="L23463" s="3"/>
      <c r="M23463" s="3"/>
      <c r="N23463" s="3"/>
      <c r="O23463" s="3"/>
      <c r="P23463" s="3"/>
      <c r="Q23463" s="3"/>
      <c r="R23463" s="3"/>
      <c r="S23463" s="3"/>
    </row>
    <row r="23464" spans="5:19" x14ac:dyDescent="0.3">
      <c r="E23464"/>
      <c r="F23464"/>
      <c r="G23464" s="3"/>
      <c r="H23464" s="3"/>
      <c r="I23464" s="3"/>
      <c r="J23464" s="3"/>
      <c r="K23464" s="3"/>
      <c r="L23464" s="3"/>
      <c r="M23464" s="3"/>
      <c r="N23464" s="3"/>
      <c r="O23464" s="3"/>
      <c r="P23464" s="3"/>
      <c r="Q23464" s="3"/>
      <c r="R23464" s="3"/>
      <c r="S23464" s="3"/>
    </row>
    <row r="23465" spans="5:19" x14ac:dyDescent="0.3">
      <c r="E23465"/>
      <c r="F23465"/>
      <c r="G23465" s="3"/>
      <c r="H23465" s="3"/>
      <c r="I23465" s="3"/>
      <c r="J23465" s="3"/>
      <c r="K23465" s="3"/>
      <c r="L23465" s="3"/>
      <c r="M23465" s="3"/>
      <c r="N23465" s="3"/>
      <c r="O23465" s="3"/>
      <c r="P23465" s="3"/>
      <c r="Q23465" s="3"/>
      <c r="R23465" s="3"/>
      <c r="S23465" s="3"/>
    </row>
    <row r="23466" spans="5:19" x14ac:dyDescent="0.3">
      <c r="E23466"/>
      <c r="F23466"/>
      <c r="G23466" s="3"/>
      <c r="H23466" s="3"/>
      <c r="I23466" s="3"/>
      <c r="J23466" s="3"/>
      <c r="K23466" s="3"/>
      <c r="L23466" s="3"/>
      <c r="M23466" s="3"/>
      <c r="N23466" s="3"/>
      <c r="O23466" s="3"/>
      <c r="P23466" s="3"/>
      <c r="Q23466" s="3"/>
      <c r="R23466" s="3"/>
      <c r="S23466" s="3"/>
    </row>
    <row r="23467" spans="5:19" x14ac:dyDescent="0.3">
      <c r="E23467"/>
      <c r="F23467"/>
      <c r="G23467" s="3"/>
      <c r="H23467" s="3"/>
      <c r="I23467" s="3"/>
      <c r="J23467" s="3"/>
      <c r="K23467" s="3"/>
      <c r="L23467" s="3"/>
      <c r="M23467" s="3"/>
      <c r="N23467" s="3"/>
      <c r="O23467" s="3"/>
      <c r="P23467" s="3"/>
      <c r="Q23467" s="3"/>
      <c r="R23467" s="3"/>
      <c r="S23467" s="3"/>
    </row>
    <row r="23468" spans="5:19" x14ac:dyDescent="0.3">
      <c r="E23468"/>
      <c r="F23468"/>
      <c r="G23468" s="3"/>
      <c r="H23468" s="3"/>
      <c r="I23468" s="3"/>
      <c r="J23468" s="3"/>
      <c r="K23468" s="3"/>
      <c r="L23468" s="3"/>
      <c r="M23468" s="3"/>
      <c r="N23468" s="3"/>
      <c r="O23468" s="3"/>
      <c r="P23468" s="3"/>
      <c r="Q23468" s="3"/>
      <c r="R23468" s="3"/>
      <c r="S23468" s="3"/>
    </row>
    <row r="23469" spans="5:19" x14ac:dyDescent="0.3">
      <c r="E23469"/>
      <c r="F23469"/>
      <c r="G23469" s="3"/>
      <c r="H23469" s="3"/>
      <c r="I23469" s="3"/>
      <c r="J23469" s="3"/>
      <c r="K23469" s="3"/>
      <c r="L23469" s="3"/>
      <c r="M23469" s="3"/>
      <c r="N23469" s="3"/>
      <c r="O23469" s="3"/>
      <c r="P23469" s="3"/>
      <c r="Q23469" s="3"/>
      <c r="R23469" s="3"/>
      <c r="S23469" s="3"/>
    </row>
    <row r="23470" spans="5:19" x14ac:dyDescent="0.3">
      <c r="E23470"/>
      <c r="F23470"/>
      <c r="G23470" s="3"/>
      <c r="H23470" s="3"/>
      <c r="I23470" s="3"/>
      <c r="J23470" s="3"/>
      <c r="K23470" s="3"/>
      <c r="L23470" s="3"/>
      <c r="M23470" s="3"/>
      <c r="N23470" s="3"/>
      <c r="O23470" s="3"/>
      <c r="P23470" s="3"/>
      <c r="Q23470" s="3"/>
      <c r="R23470" s="3"/>
      <c r="S23470" s="3"/>
    </row>
    <row r="23471" spans="5:19" x14ac:dyDescent="0.3">
      <c r="E23471"/>
      <c r="F23471"/>
      <c r="G23471" s="3"/>
      <c r="H23471" s="3"/>
      <c r="I23471" s="3"/>
      <c r="J23471" s="3"/>
      <c r="K23471" s="3"/>
      <c r="L23471" s="3"/>
      <c r="M23471" s="3"/>
      <c r="N23471" s="3"/>
      <c r="O23471" s="3"/>
      <c r="P23471" s="3"/>
      <c r="Q23471" s="3"/>
      <c r="R23471" s="3"/>
      <c r="S23471" s="3"/>
    </row>
    <row r="23472" spans="5:19" x14ac:dyDescent="0.3">
      <c r="E23472"/>
      <c r="F23472"/>
      <c r="G23472" s="3"/>
      <c r="H23472" s="3"/>
      <c r="I23472" s="3"/>
      <c r="J23472" s="3"/>
      <c r="K23472" s="3"/>
      <c r="L23472" s="3"/>
      <c r="M23472" s="3"/>
      <c r="N23472" s="3"/>
      <c r="O23472" s="3"/>
      <c r="P23472" s="3"/>
      <c r="Q23472" s="3"/>
      <c r="R23472" s="3"/>
      <c r="S23472" s="3"/>
    </row>
    <row r="23473" spans="5:19" x14ac:dyDescent="0.3">
      <c r="E23473"/>
      <c r="F23473"/>
      <c r="G23473" s="3"/>
      <c r="H23473" s="3"/>
      <c r="I23473" s="3"/>
      <c r="J23473" s="3"/>
      <c r="K23473" s="3"/>
      <c r="L23473" s="3"/>
      <c r="M23473" s="3"/>
      <c r="N23473" s="3"/>
      <c r="O23473" s="3"/>
      <c r="P23473" s="3"/>
      <c r="Q23473" s="3"/>
      <c r="R23473" s="3"/>
      <c r="S23473" s="3"/>
    </row>
    <row r="23474" spans="5:19" x14ac:dyDescent="0.3">
      <c r="E23474"/>
      <c r="F23474"/>
      <c r="G23474" s="3"/>
      <c r="H23474" s="3"/>
      <c r="I23474" s="3"/>
      <c r="J23474" s="3"/>
      <c r="K23474" s="3"/>
      <c r="L23474" s="3"/>
      <c r="M23474" s="3"/>
      <c r="N23474" s="3"/>
      <c r="O23474" s="3"/>
      <c r="P23474" s="3"/>
      <c r="Q23474" s="3"/>
      <c r="R23474" s="3"/>
      <c r="S23474" s="3"/>
    </row>
    <row r="23475" spans="5:19" x14ac:dyDescent="0.3">
      <c r="E23475"/>
      <c r="F23475"/>
      <c r="G23475" s="3"/>
      <c r="H23475" s="3"/>
      <c r="I23475" s="3"/>
      <c r="J23475" s="3"/>
      <c r="K23475" s="3"/>
      <c r="L23475" s="3"/>
      <c r="M23475" s="3"/>
      <c r="N23475" s="3"/>
      <c r="O23475" s="3"/>
      <c r="P23475" s="3"/>
      <c r="Q23475" s="3"/>
      <c r="R23475" s="3"/>
      <c r="S23475" s="3"/>
    </row>
    <row r="23476" spans="5:19" x14ac:dyDescent="0.3">
      <c r="E23476"/>
      <c r="F23476"/>
      <c r="G23476" s="3"/>
      <c r="H23476" s="3"/>
      <c r="I23476" s="3"/>
      <c r="J23476" s="3"/>
      <c r="K23476" s="3"/>
      <c r="L23476" s="3"/>
      <c r="M23476" s="3"/>
      <c r="N23476" s="3"/>
      <c r="O23476" s="3"/>
      <c r="P23476" s="3"/>
      <c r="Q23476" s="3"/>
      <c r="R23476" s="3"/>
      <c r="S23476" s="3"/>
    </row>
    <row r="23477" spans="5:19" x14ac:dyDescent="0.3">
      <c r="E23477"/>
      <c r="F23477"/>
      <c r="G23477" s="3"/>
      <c r="H23477" s="3"/>
      <c r="I23477" s="3"/>
      <c r="J23477" s="3"/>
      <c r="K23477" s="3"/>
      <c r="L23477" s="3"/>
      <c r="M23477" s="3"/>
      <c r="N23477" s="3"/>
      <c r="O23477" s="3"/>
      <c r="P23477" s="3"/>
      <c r="Q23477" s="3"/>
      <c r="R23477" s="3"/>
      <c r="S23477" s="3"/>
    </row>
    <row r="23478" spans="5:19" x14ac:dyDescent="0.3">
      <c r="E23478"/>
      <c r="F23478"/>
      <c r="G23478" s="3"/>
      <c r="H23478" s="3"/>
      <c r="I23478" s="3"/>
      <c r="J23478" s="3"/>
      <c r="K23478" s="3"/>
      <c r="L23478" s="3"/>
      <c r="M23478" s="3"/>
      <c r="N23478" s="3"/>
      <c r="O23478" s="3"/>
      <c r="P23478" s="3"/>
      <c r="Q23478" s="3"/>
      <c r="R23478" s="3"/>
      <c r="S23478" s="3"/>
    </row>
    <row r="23479" spans="5:19" x14ac:dyDescent="0.3">
      <c r="E23479"/>
      <c r="F23479"/>
      <c r="G23479" s="3"/>
      <c r="H23479" s="3"/>
      <c r="I23479" s="3"/>
      <c r="J23479" s="3"/>
      <c r="K23479" s="3"/>
      <c r="L23479" s="3"/>
      <c r="M23479" s="3"/>
      <c r="N23479" s="3"/>
      <c r="O23479" s="3"/>
      <c r="P23479" s="3"/>
      <c r="Q23479" s="3"/>
      <c r="R23479" s="3"/>
      <c r="S23479" s="3"/>
    </row>
    <row r="23480" spans="5:19" x14ac:dyDescent="0.3">
      <c r="E23480"/>
      <c r="F23480"/>
      <c r="G23480" s="3"/>
      <c r="H23480" s="3"/>
      <c r="I23480" s="3"/>
      <c r="J23480" s="3"/>
      <c r="K23480" s="3"/>
      <c r="L23480" s="3"/>
      <c r="M23480" s="3"/>
      <c r="N23480" s="3"/>
      <c r="O23480" s="3"/>
      <c r="P23480" s="3"/>
      <c r="Q23480" s="3"/>
      <c r="R23480" s="3"/>
      <c r="S23480" s="3"/>
    </row>
    <row r="23481" spans="5:19" x14ac:dyDescent="0.3">
      <c r="E23481"/>
      <c r="F23481"/>
      <c r="G23481" s="3"/>
      <c r="H23481" s="3"/>
      <c r="I23481" s="3"/>
      <c r="J23481" s="3"/>
      <c r="K23481" s="3"/>
      <c r="L23481" s="3"/>
      <c r="M23481" s="3"/>
      <c r="N23481" s="3"/>
      <c r="O23481" s="3"/>
      <c r="P23481" s="3"/>
      <c r="Q23481" s="3"/>
      <c r="R23481" s="3"/>
      <c r="S23481" s="3"/>
    </row>
    <row r="23482" spans="5:19" x14ac:dyDescent="0.3">
      <c r="E23482"/>
      <c r="F23482"/>
      <c r="G23482" s="3"/>
      <c r="H23482" s="3"/>
      <c r="I23482" s="3"/>
      <c r="J23482" s="3"/>
      <c r="K23482" s="3"/>
      <c r="L23482" s="3"/>
      <c r="M23482" s="3"/>
      <c r="N23482" s="3"/>
      <c r="O23482" s="3"/>
      <c r="P23482" s="3"/>
      <c r="Q23482" s="3"/>
      <c r="R23482" s="3"/>
      <c r="S23482" s="3"/>
    </row>
    <row r="23483" spans="5:19" x14ac:dyDescent="0.3">
      <c r="E23483"/>
      <c r="F23483"/>
      <c r="G23483" s="3"/>
      <c r="H23483" s="3"/>
      <c r="I23483" s="3"/>
      <c r="J23483" s="3"/>
      <c r="K23483" s="3"/>
      <c r="L23483" s="3"/>
      <c r="M23483" s="3"/>
      <c r="N23483" s="3"/>
      <c r="O23483" s="3"/>
      <c r="P23483" s="3"/>
      <c r="Q23483" s="3"/>
      <c r="R23483" s="3"/>
      <c r="S23483" s="3"/>
    </row>
    <row r="23484" spans="5:19" x14ac:dyDescent="0.3">
      <c r="E23484"/>
      <c r="F23484"/>
      <c r="G23484" s="3"/>
      <c r="H23484" s="3"/>
      <c r="I23484" s="3"/>
      <c r="J23484" s="3"/>
      <c r="K23484" s="3"/>
      <c r="L23484" s="3"/>
      <c r="M23484" s="3"/>
      <c r="N23484" s="3"/>
      <c r="O23484" s="3"/>
      <c r="P23484" s="3"/>
      <c r="Q23484" s="3"/>
      <c r="R23484" s="3"/>
      <c r="S23484" s="3"/>
    </row>
    <row r="23485" spans="5:19" x14ac:dyDescent="0.3">
      <c r="E23485"/>
      <c r="F23485"/>
      <c r="G23485" s="3"/>
      <c r="H23485" s="3"/>
      <c r="I23485" s="3"/>
      <c r="J23485" s="3"/>
      <c r="K23485" s="3"/>
      <c r="L23485" s="3"/>
      <c r="M23485" s="3"/>
      <c r="N23485" s="3"/>
      <c r="O23485" s="3"/>
      <c r="P23485" s="3"/>
      <c r="Q23485" s="3"/>
      <c r="R23485" s="3"/>
      <c r="S23485" s="3"/>
    </row>
    <row r="23486" spans="5:19" x14ac:dyDescent="0.3">
      <c r="E23486"/>
      <c r="F23486"/>
      <c r="G23486" s="3"/>
      <c r="H23486" s="3"/>
      <c r="I23486" s="3"/>
      <c r="J23486" s="3"/>
      <c r="K23486" s="3"/>
      <c r="L23486" s="3"/>
      <c r="M23486" s="3"/>
      <c r="N23486" s="3"/>
      <c r="O23486" s="3"/>
      <c r="P23486" s="3"/>
      <c r="Q23486" s="3"/>
      <c r="R23486" s="3"/>
      <c r="S23486" s="3"/>
    </row>
    <row r="23487" spans="5:19" x14ac:dyDescent="0.3">
      <c r="E23487"/>
      <c r="F23487"/>
      <c r="G23487" s="3"/>
      <c r="H23487" s="3"/>
      <c r="I23487" s="3"/>
      <c r="J23487" s="3"/>
      <c r="K23487" s="3"/>
      <c r="L23487" s="3"/>
      <c r="M23487" s="3"/>
      <c r="N23487" s="3"/>
      <c r="O23487" s="3"/>
      <c r="P23487" s="3"/>
      <c r="Q23487" s="3"/>
      <c r="R23487" s="3"/>
      <c r="S23487" s="3"/>
    </row>
    <row r="23488" spans="5:19" x14ac:dyDescent="0.3">
      <c r="E23488"/>
      <c r="F23488"/>
      <c r="G23488" s="3"/>
      <c r="H23488" s="3"/>
      <c r="I23488" s="3"/>
      <c r="J23488" s="3"/>
      <c r="K23488" s="3"/>
      <c r="L23488" s="3"/>
      <c r="M23488" s="3"/>
      <c r="N23488" s="3"/>
      <c r="O23488" s="3"/>
      <c r="P23488" s="3"/>
      <c r="Q23488" s="3"/>
      <c r="R23488" s="3"/>
      <c r="S23488" s="3"/>
    </row>
    <row r="23489" spans="5:19" x14ac:dyDescent="0.3">
      <c r="E23489"/>
      <c r="F23489"/>
      <c r="G23489" s="3"/>
      <c r="H23489" s="3"/>
      <c r="I23489" s="3"/>
      <c r="J23489" s="3"/>
      <c r="K23489" s="3"/>
      <c r="L23489" s="3"/>
      <c r="M23489" s="3"/>
      <c r="N23489" s="3"/>
      <c r="O23489" s="3"/>
      <c r="P23489" s="3"/>
      <c r="Q23489" s="3"/>
      <c r="R23489" s="3"/>
      <c r="S23489" s="3"/>
    </row>
    <row r="23490" spans="5:19" x14ac:dyDescent="0.3">
      <c r="E23490"/>
      <c r="F23490"/>
      <c r="G23490" s="3"/>
      <c r="H23490" s="3"/>
      <c r="I23490" s="3"/>
      <c r="J23490" s="3"/>
      <c r="K23490" s="3"/>
      <c r="L23490" s="3"/>
      <c r="M23490" s="3"/>
      <c r="N23490" s="3"/>
      <c r="O23490" s="3"/>
      <c r="P23490" s="3"/>
      <c r="Q23490" s="3"/>
      <c r="R23490" s="3"/>
      <c r="S23490" s="3"/>
    </row>
    <row r="23491" spans="5:19" x14ac:dyDescent="0.3">
      <c r="E23491"/>
      <c r="F23491"/>
      <c r="G23491" s="3"/>
      <c r="H23491" s="3"/>
      <c r="I23491" s="3"/>
      <c r="J23491" s="3"/>
      <c r="K23491" s="3"/>
      <c r="L23491" s="3"/>
      <c r="M23491" s="3"/>
      <c r="N23491" s="3"/>
      <c r="O23491" s="3"/>
      <c r="P23491" s="3"/>
      <c r="Q23491" s="3"/>
      <c r="R23491" s="3"/>
      <c r="S23491" s="3"/>
    </row>
    <row r="23492" spans="5:19" x14ac:dyDescent="0.3">
      <c r="E23492"/>
      <c r="F23492"/>
      <c r="G23492" s="3"/>
      <c r="H23492" s="3"/>
      <c r="I23492" s="3"/>
      <c r="J23492" s="3"/>
      <c r="K23492" s="3"/>
      <c r="L23492" s="3"/>
      <c r="M23492" s="3"/>
      <c r="N23492" s="3"/>
      <c r="O23492" s="3"/>
      <c r="P23492" s="3"/>
      <c r="Q23492" s="3"/>
      <c r="R23492" s="3"/>
      <c r="S23492" s="3"/>
    </row>
    <row r="23493" spans="5:19" x14ac:dyDescent="0.3">
      <c r="E23493"/>
      <c r="F23493"/>
      <c r="G23493" s="3"/>
      <c r="H23493" s="3"/>
      <c r="I23493" s="3"/>
      <c r="J23493" s="3"/>
      <c r="K23493" s="3"/>
      <c r="L23493" s="3"/>
      <c r="M23493" s="3"/>
      <c r="N23493" s="3"/>
      <c r="O23493" s="3"/>
      <c r="P23493" s="3"/>
      <c r="Q23493" s="3"/>
      <c r="R23493" s="3"/>
      <c r="S23493" s="3"/>
    </row>
    <row r="23494" spans="5:19" x14ac:dyDescent="0.3">
      <c r="E23494"/>
      <c r="F23494"/>
      <c r="G23494" s="3"/>
      <c r="H23494" s="3"/>
      <c r="I23494" s="3"/>
      <c r="J23494" s="3"/>
      <c r="K23494" s="3"/>
      <c r="L23494" s="3"/>
      <c r="M23494" s="3"/>
      <c r="N23494" s="3"/>
      <c r="O23494" s="3"/>
      <c r="P23494" s="3"/>
      <c r="Q23494" s="3"/>
      <c r="R23494" s="3"/>
      <c r="S23494" s="3"/>
    </row>
    <row r="23495" spans="5:19" x14ac:dyDescent="0.3">
      <c r="E23495"/>
      <c r="F23495"/>
      <c r="G23495" s="3"/>
      <c r="H23495" s="3"/>
      <c r="I23495" s="3"/>
      <c r="J23495" s="3"/>
      <c r="K23495" s="3"/>
      <c r="L23495" s="3"/>
      <c r="M23495" s="3"/>
      <c r="N23495" s="3"/>
      <c r="O23495" s="3"/>
      <c r="P23495" s="3"/>
      <c r="Q23495" s="3"/>
      <c r="R23495" s="3"/>
      <c r="S23495" s="3"/>
    </row>
    <row r="23496" spans="5:19" x14ac:dyDescent="0.3">
      <c r="E23496"/>
      <c r="F23496"/>
      <c r="G23496" s="3"/>
      <c r="H23496" s="3"/>
      <c r="I23496" s="3"/>
      <c r="J23496" s="3"/>
      <c r="K23496" s="3"/>
      <c r="L23496" s="3"/>
      <c r="M23496" s="3"/>
      <c r="N23496" s="3"/>
      <c r="O23496" s="3"/>
      <c r="P23496" s="3"/>
      <c r="Q23496" s="3"/>
      <c r="R23496" s="3"/>
      <c r="S23496" s="3"/>
    </row>
    <row r="23497" spans="5:19" x14ac:dyDescent="0.3">
      <c r="E23497"/>
      <c r="F23497"/>
      <c r="G23497" s="3"/>
      <c r="H23497" s="3"/>
      <c r="I23497" s="3"/>
      <c r="J23497" s="3"/>
      <c r="K23497" s="3"/>
      <c r="L23497" s="3"/>
      <c r="M23497" s="3"/>
      <c r="N23497" s="3"/>
      <c r="O23497" s="3"/>
      <c r="P23497" s="3"/>
      <c r="Q23497" s="3"/>
      <c r="R23497" s="3"/>
      <c r="S23497" s="3"/>
    </row>
    <row r="23498" spans="5:19" x14ac:dyDescent="0.3">
      <c r="E23498"/>
      <c r="F23498"/>
      <c r="G23498" s="3"/>
      <c r="H23498" s="3"/>
      <c r="I23498" s="3"/>
      <c r="J23498" s="3"/>
      <c r="K23498" s="3"/>
      <c r="L23498" s="3"/>
      <c r="M23498" s="3"/>
      <c r="N23498" s="3"/>
      <c r="O23498" s="3"/>
      <c r="P23498" s="3"/>
      <c r="Q23498" s="3"/>
      <c r="R23498" s="3"/>
      <c r="S23498" s="3"/>
    </row>
    <row r="23499" spans="5:19" x14ac:dyDescent="0.3">
      <c r="E23499"/>
      <c r="F23499"/>
      <c r="G23499" s="3"/>
      <c r="H23499" s="3"/>
      <c r="I23499" s="3"/>
      <c r="J23499" s="3"/>
      <c r="K23499" s="3"/>
      <c r="L23499" s="3"/>
      <c r="M23499" s="3"/>
      <c r="N23499" s="3"/>
      <c r="O23499" s="3"/>
      <c r="P23499" s="3"/>
      <c r="Q23499" s="3"/>
      <c r="R23499" s="3"/>
      <c r="S23499" s="3"/>
    </row>
    <row r="23500" spans="5:19" x14ac:dyDescent="0.3">
      <c r="E23500"/>
      <c r="F23500"/>
      <c r="G23500" s="3"/>
      <c r="H23500" s="3"/>
      <c r="I23500" s="3"/>
      <c r="J23500" s="3"/>
      <c r="K23500" s="3"/>
      <c r="L23500" s="3"/>
      <c r="M23500" s="3"/>
      <c r="N23500" s="3"/>
      <c r="O23500" s="3"/>
      <c r="P23500" s="3"/>
      <c r="Q23500" s="3"/>
      <c r="R23500" s="3"/>
      <c r="S23500" s="3"/>
    </row>
    <row r="23501" spans="5:19" x14ac:dyDescent="0.3">
      <c r="E23501"/>
      <c r="F23501"/>
      <c r="G23501" s="3"/>
      <c r="H23501" s="3"/>
      <c r="I23501" s="3"/>
      <c r="J23501" s="3"/>
      <c r="K23501" s="3"/>
      <c r="L23501" s="3"/>
      <c r="M23501" s="3"/>
      <c r="N23501" s="3"/>
      <c r="O23501" s="3"/>
      <c r="P23501" s="3"/>
      <c r="Q23501" s="3"/>
      <c r="R23501" s="3"/>
      <c r="S23501" s="3"/>
    </row>
    <row r="23502" spans="5:19" x14ac:dyDescent="0.3">
      <c r="E23502"/>
      <c r="F23502"/>
      <c r="G23502" s="3"/>
      <c r="H23502" s="3"/>
      <c r="I23502" s="3"/>
      <c r="J23502" s="3"/>
      <c r="K23502" s="3"/>
      <c r="L23502" s="3"/>
      <c r="M23502" s="3"/>
      <c r="N23502" s="3"/>
      <c r="O23502" s="3"/>
      <c r="P23502" s="3"/>
      <c r="Q23502" s="3"/>
      <c r="R23502" s="3"/>
      <c r="S23502" s="3"/>
    </row>
    <row r="23503" spans="5:19" x14ac:dyDescent="0.3">
      <c r="E23503"/>
      <c r="F23503"/>
      <c r="G23503" s="3"/>
      <c r="H23503" s="3"/>
      <c r="I23503" s="3"/>
      <c r="J23503" s="3"/>
      <c r="K23503" s="3"/>
      <c r="L23503" s="3"/>
      <c r="M23503" s="3"/>
      <c r="N23503" s="3"/>
      <c r="O23503" s="3"/>
      <c r="P23503" s="3"/>
      <c r="Q23503" s="3"/>
      <c r="R23503" s="3"/>
      <c r="S23503" s="3"/>
    </row>
    <row r="23504" spans="5:19" x14ac:dyDescent="0.3">
      <c r="E23504"/>
      <c r="F23504"/>
      <c r="G23504" s="3"/>
      <c r="H23504" s="3"/>
      <c r="I23504" s="3"/>
      <c r="J23504" s="3"/>
      <c r="K23504" s="3"/>
      <c r="L23504" s="3"/>
      <c r="M23504" s="3"/>
      <c r="N23504" s="3"/>
      <c r="O23504" s="3"/>
      <c r="P23504" s="3"/>
      <c r="Q23504" s="3"/>
      <c r="R23504" s="3"/>
      <c r="S23504" s="3"/>
    </row>
    <row r="23505" spans="5:19" x14ac:dyDescent="0.3">
      <c r="E23505"/>
      <c r="F23505"/>
      <c r="G23505" s="3"/>
      <c r="H23505" s="3"/>
      <c r="I23505" s="3"/>
      <c r="J23505" s="3"/>
      <c r="K23505" s="3"/>
      <c r="L23505" s="3"/>
      <c r="M23505" s="3"/>
      <c r="N23505" s="3"/>
      <c r="O23505" s="3"/>
      <c r="P23505" s="3"/>
      <c r="Q23505" s="3"/>
      <c r="R23505" s="3"/>
      <c r="S23505" s="3"/>
    </row>
    <row r="23506" spans="5:19" x14ac:dyDescent="0.3">
      <c r="E23506"/>
      <c r="F23506"/>
      <c r="G23506" s="3"/>
      <c r="H23506" s="3"/>
      <c r="I23506" s="3"/>
      <c r="J23506" s="3"/>
      <c r="K23506" s="3"/>
      <c r="L23506" s="3"/>
      <c r="M23506" s="3"/>
      <c r="N23506" s="3"/>
      <c r="O23506" s="3"/>
      <c r="P23506" s="3"/>
      <c r="Q23506" s="3"/>
      <c r="R23506" s="3"/>
      <c r="S23506" s="3"/>
    </row>
    <row r="23507" spans="5:19" x14ac:dyDescent="0.3">
      <c r="E23507"/>
      <c r="F23507"/>
      <c r="G23507" s="3"/>
      <c r="H23507" s="3"/>
      <c r="I23507" s="3"/>
      <c r="J23507" s="3"/>
      <c r="K23507" s="3"/>
      <c r="L23507" s="3"/>
      <c r="M23507" s="3"/>
      <c r="N23507" s="3"/>
      <c r="O23507" s="3"/>
      <c r="P23507" s="3"/>
      <c r="Q23507" s="3"/>
      <c r="R23507" s="3"/>
      <c r="S23507" s="3"/>
    </row>
    <row r="23508" spans="5:19" x14ac:dyDescent="0.3">
      <c r="E23508"/>
      <c r="F23508"/>
      <c r="G23508" s="3"/>
      <c r="H23508" s="3"/>
      <c r="I23508" s="3"/>
      <c r="J23508" s="3"/>
      <c r="K23508" s="3"/>
      <c r="L23508" s="3"/>
      <c r="M23508" s="3"/>
      <c r="N23508" s="3"/>
      <c r="O23508" s="3"/>
      <c r="P23508" s="3"/>
      <c r="Q23508" s="3"/>
      <c r="R23508" s="3"/>
      <c r="S23508" s="3"/>
    </row>
    <row r="23509" spans="5:19" x14ac:dyDescent="0.3">
      <c r="E23509"/>
      <c r="F23509"/>
      <c r="G23509" s="3"/>
      <c r="H23509" s="3"/>
      <c r="I23509" s="3"/>
      <c r="J23509" s="3"/>
      <c r="K23509" s="3"/>
      <c r="L23509" s="3"/>
      <c r="M23509" s="3"/>
      <c r="N23509" s="3"/>
      <c r="O23509" s="3"/>
      <c r="P23509" s="3"/>
      <c r="Q23509" s="3"/>
      <c r="R23509" s="3"/>
      <c r="S23509" s="3"/>
    </row>
    <row r="23510" spans="5:19" x14ac:dyDescent="0.3">
      <c r="E23510"/>
      <c r="F23510"/>
      <c r="G23510" s="3"/>
      <c r="H23510" s="3"/>
      <c r="I23510" s="3"/>
      <c r="J23510" s="3"/>
      <c r="K23510" s="3"/>
      <c r="L23510" s="3"/>
      <c r="M23510" s="3"/>
      <c r="N23510" s="3"/>
      <c r="O23510" s="3"/>
      <c r="P23510" s="3"/>
      <c r="Q23510" s="3"/>
      <c r="R23510" s="3"/>
      <c r="S23510" s="3"/>
    </row>
    <row r="23511" spans="5:19" x14ac:dyDescent="0.3">
      <c r="E23511"/>
      <c r="F23511"/>
      <c r="G23511" s="3"/>
      <c r="H23511" s="3"/>
      <c r="I23511" s="3"/>
      <c r="J23511" s="3"/>
      <c r="K23511" s="3"/>
      <c r="L23511" s="3"/>
      <c r="M23511" s="3"/>
      <c r="N23511" s="3"/>
      <c r="O23511" s="3"/>
      <c r="P23511" s="3"/>
      <c r="Q23511" s="3"/>
      <c r="R23511" s="3"/>
      <c r="S23511" s="3"/>
    </row>
    <row r="23512" spans="5:19" x14ac:dyDescent="0.3">
      <c r="E23512"/>
      <c r="F23512"/>
      <c r="G23512" s="3"/>
      <c r="H23512" s="3"/>
      <c r="I23512" s="3"/>
      <c r="J23512" s="3"/>
      <c r="K23512" s="3"/>
      <c r="L23512" s="3"/>
      <c r="M23512" s="3"/>
      <c r="N23512" s="3"/>
      <c r="O23512" s="3"/>
      <c r="P23512" s="3"/>
      <c r="Q23512" s="3"/>
      <c r="R23512" s="3"/>
      <c r="S23512" s="3"/>
    </row>
    <row r="23513" spans="5:19" x14ac:dyDescent="0.3">
      <c r="E23513"/>
      <c r="F23513"/>
      <c r="G23513" s="3"/>
      <c r="H23513" s="3"/>
      <c r="I23513" s="3"/>
      <c r="J23513" s="3"/>
      <c r="K23513" s="3"/>
      <c r="L23513" s="3"/>
      <c r="M23513" s="3"/>
      <c r="N23513" s="3"/>
      <c r="O23513" s="3"/>
      <c r="P23513" s="3"/>
      <c r="Q23513" s="3"/>
      <c r="R23513" s="3"/>
      <c r="S23513" s="3"/>
    </row>
    <row r="23514" spans="5:19" x14ac:dyDescent="0.3">
      <c r="E23514"/>
      <c r="F23514"/>
      <c r="G23514" s="3"/>
      <c r="H23514" s="3"/>
      <c r="I23514" s="3"/>
      <c r="J23514" s="3"/>
      <c r="K23514" s="3"/>
      <c r="L23514" s="3"/>
      <c r="M23514" s="3"/>
      <c r="N23514" s="3"/>
      <c r="O23514" s="3"/>
      <c r="P23514" s="3"/>
      <c r="Q23514" s="3"/>
      <c r="R23514" s="3"/>
      <c r="S23514" s="3"/>
    </row>
    <row r="23515" spans="5:19" x14ac:dyDescent="0.3">
      <c r="E23515"/>
      <c r="F23515"/>
      <c r="G23515" s="3"/>
      <c r="H23515" s="3"/>
      <c r="I23515" s="3"/>
      <c r="J23515" s="3"/>
      <c r="K23515" s="3"/>
      <c r="L23515" s="3"/>
      <c r="M23515" s="3"/>
      <c r="N23515" s="3"/>
      <c r="O23515" s="3"/>
      <c r="P23515" s="3"/>
      <c r="Q23515" s="3"/>
      <c r="R23515" s="3"/>
      <c r="S23515" s="3"/>
    </row>
    <row r="23516" spans="5:19" x14ac:dyDescent="0.3">
      <c r="E23516"/>
      <c r="F23516"/>
      <c r="G23516" s="3"/>
      <c r="H23516" s="3"/>
      <c r="I23516" s="3"/>
      <c r="J23516" s="3"/>
      <c r="K23516" s="3"/>
      <c r="L23516" s="3"/>
      <c r="M23516" s="3"/>
      <c r="N23516" s="3"/>
      <c r="O23516" s="3"/>
      <c r="P23516" s="3"/>
      <c r="Q23516" s="3"/>
      <c r="R23516" s="3"/>
      <c r="S23516" s="3"/>
    </row>
    <row r="23517" spans="5:19" x14ac:dyDescent="0.3">
      <c r="E23517"/>
      <c r="F23517"/>
      <c r="G23517" s="3"/>
      <c r="H23517" s="3"/>
      <c r="I23517" s="3"/>
      <c r="J23517" s="3"/>
      <c r="K23517" s="3"/>
      <c r="L23517" s="3"/>
      <c r="M23517" s="3"/>
      <c r="N23517" s="3"/>
      <c r="O23517" s="3"/>
      <c r="P23517" s="3"/>
      <c r="Q23517" s="3"/>
      <c r="R23517" s="3"/>
      <c r="S23517" s="3"/>
    </row>
    <row r="23518" spans="5:19" x14ac:dyDescent="0.3">
      <c r="E23518"/>
      <c r="F23518"/>
      <c r="G23518" s="3"/>
      <c r="H23518" s="3"/>
      <c r="I23518" s="3"/>
      <c r="J23518" s="3"/>
      <c r="K23518" s="3"/>
      <c r="L23518" s="3"/>
      <c r="M23518" s="3"/>
      <c r="N23518" s="3"/>
      <c r="O23518" s="3"/>
      <c r="P23518" s="3"/>
      <c r="Q23518" s="3"/>
      <c r="R23518" s="3"/>
      <c r="S23518" s="3"/>
    </row>
    <row r="23519" spans="5:19" x14ac:dyDescent="0.3">
      <c r="E23519"/>
      <c r="F23519"/>
      <c r="G23519" s="3"/>
      <c r="H23519" s="3"/>
      <c r="I23519" s="3"/>
      <c r="J23519" s="3"/>
      <c r="K23519" s="3"/>
      <c r="L23519" s="3"/>
      <c r="M23519" s="3"/>
      <c r="N23519" s="3"/>
      <c r="O23519" s="3"/>
      <c r="P23519" s="3"/>
      <c r="Q23519" s="3"/>
      <c r="R23519" s="3"/>
      <c r="S23519" s="3"/>
    </row>
    <row r="23520" spans="5:19" x14ac:dyDescent="0.3">
      <c r="E23520"/>
      <c r="F23520"/>
      <c r="G23520" s="3"/>
      <c r="H23520" s="3"/>
      <c r="I23520" s="3"/>
      <c r="J23520" s="3"/>
      <c r="K23520" s="3"/>
      <c r="L23520" s="3"/>
      <c r="M23520" s="3"/>
      <c r="N23520" s="3"/>
      <c r="O23520" s="3"/>
      <c r="P23520" s="3"/>
      <c r="Q23520" s="3"/>
      <c r="R23520" s="3"/>
      <c r="S23520" s="3"/>
    </row>
    <row r="23521" spans="5:19" x14ac:dyDescent="0.3">
      <c r="E23521"/>
      <c r="F23521"/>
      <c r="G23521" s="3"/>
      <c r="H23521" s="3"/>
      <c r="I23521" s="3"/>
      <c r="J23521" s="3"/>
      <c r="K23521" s="3"/>
      <c r="L23521" s="3"/>
      <c r="M23521" s="3"/>
      <c r="N23521" s="3"/>
      <c r="O23521" s="3"/>
      <c r="P23521" s="3"/>
      <c r="Q23521" s="3"/>
      <c r="R23521" s="3"/>
      <c r="S23521" s="3"/>
    </row>
    <row r="23522" spans="5:19" x14ac:dyDescent="0.3">
      <c r="E23522"/>
      <c r="F23522"/>
      <c r="G23522" s="3"/>
      <c r="H23522" s="3"/>
      <c r="I23522" s="3"/>
      <c r="J23522" s="3"/>
      <c r="K23522" s="3"/>
      <c r="L23522" s="3"/>
      <c r="M23522" s="3"/>
      <c r="N23522" s="3"/>
      <c r="O23522" s="3"/>
      <c r="P23522" s="3"/>
      <c r="Q23522" s="3"/>
      <c r="R23522" s="3"/>
      <c r="S23522" s="3"/>
    </row>
    <row r="23523" spans="5:19" x14ac:dyDescent="0.3">
      <c r="E23523"/>
      <c r="F23523"/>
      <c r="G23523" s="3"/>
      <c r="H23523" s="3"/>
      <c r="I23523" s="3"/>
      <c r="J23523" s="3"/>
      <c r="K23523" s="3"/>
      <c r="L23523" s="3"/>
      <c r="M23523" s="3"/>
      <c r="N23523" s="3"/>
      <c r="O23523" s="3"/>
      <c r="P23523" s="3"/>
      <c r="Q23523" s="3"/>
      <c r="R23523" s="3"/>
      <c r="S23523" s="3"/>
    </row>
    <row r="23524" spans="5:19" x14ac:dyDescent="0.3">
      <c r="E23524"/>
      <c r="F23524"/>
      <c r="G23524" s="3"/>
      <c r="H23524" s="3"/>
      <c r="I23524" s="3"/>
      <c r="J23524" s="3"/>
      <c r="K23524" s="3"/>
      <c r="L23524" s="3"/>
      <c r="M23524" s="3"/>
      <c r="N23524" s="3"/>
      <c r="O23524" s="3"/>
      <c r="P23524" s="3"/>
      <c r="Q23524" s="3"/>
      <c r="R23524" s="3"/>
      <c r="S23524" s="3"/>
    </row>
    <row r="23525" spans="5:19" x14ac:dyDescent="0.3">
      <c r="E23525"/>
      <c r="F23525"/>
      <c r="G23525" s="3"/>
      <c r="H23525" s="3"/>
      <c r="I23525" s="3"/>
      <c r="J23525" s="3"/>
      <c r="K23525" s="3"/>
      <c r="L23525" s="3"/>
      <c r="M23525" s="3"/>
      <c r="N23525" s="3"/>
      <c r="O23525" s="3"/>
      <c r="P23525" s="3"/>
      <c r="Q23525" s="3"/>
      <c r="R23525" s="3"/>
      <c r="S23525" s="3"/>
    </row>
    <row r="23526" spans="5:19" x14ac:dyDescent="0.3">
      <c r="E23526"/>
      <c r="F23526"/>
      <c r="G23526" s="3"/>
      <c r="H23526" s="3"/>
      <c r="I23526" s="3"/>
      <c r="J23526" s="3"/>
      <c r="K23526" s="3"/>
      <c r="L23526" s="3"/>
      <c r="M23526" s="3"/>
      <c r="N23526" s="3"/>
      <c r="O23526" s="3"/>
      <c r="P23526" s="3"/>
      <c r="Q23526" s="3"/>
      <c r="R23526" s="3"/>
      <c r="S23526" s="3"/>
    </row>
    <row r="23527" spans="5:19" x14ac:dyDescent="0.3">
      <c r="E23527"/>
      <c r="F23527"/>
      <c r="G23527" s="3"/>
      <c r="H23527" s="3"/>
      <c r="I23527" s="3"/>
      <c r="J23527" s="3"/>
      <c r="K23527" s="3"/>
      <c r="L23527" s="3"/>
      <c r="M23527" s="3"/>
      <c r="N23527" s="3"/>
      <c r="O23527" s="3"/>
      <c r="P23527" s="3"/>
      <c r="Q23527" s="3"/>
      <c r="R23527" s="3"/>
      <c r="S23527" s="3"/>
    </row>
    <row r="23528" spans="5:19" x14ac:dyDescent="0.3">
      <c r="E23528"/>
      <c r="F23528"/>
      <c r="G23528" s="3"/>
      <c r="H23528" s="3"/>
      <c r="I23528" s="3"/>
      <c r="J23528" s="3"/>
      <c r="K23528" s="3"/>
      <c r="L23528" s="3"/>
      <c r="M23528" s="3"/>
      <c r="N23528" s="3"/>
      <c r="O23528" s="3"/>
      <c r="P23528" s="3"/>
      <c r="Q23528" s="3"/>
      <c r="R23528" s="3"/>
      <c r="S23528" s="3"/>
    </row>
    <row r="23529" spans="5:19" x14ac:dyDescent="0.3">
      <c r="E23529"/>
      <c r="F23529"/>
      <c r="G23529" s="3"/>
      <c r="H23529" s="3"/>
      <c r="I23529" s="3"/>
      <c r="J23529" s="3"/>
      <c r="K23529" s="3"/>
      <c r="L23529" s="3"/>
      <c r="M23529" s="3"/>
      <c r="N23529" s="3"/>
      <c r="O23529" s="3"/>
      <c r="P23529" s="3"/>
      <c r="Q23529" s="3"/>
      <c r="R23529" s="3"/>
      <c r="S23529" s="3"/>
    </row>
    <row r="23530" spans="5:19" x14ac:dyDescent="0.3">
      <c r="E23530"/>
      <c r="F23530"/>
      <c r="G23530" s="3"/>
      <c r="H23530" s="3"/>
      <c r="I23530" s="3"/>
      <c r="J23530" s="3"/>
      <c r="K23530" s="3"/>
      <c r="L23530" s="3"/>
      <c r="M23530" s="3"/>
      <c r="N23530" s="3"/>
      <c r="O23530" s="3"/>
      <c r="P23530" s="3"/>
      <c r="Q23530" s="3"/>
      <c r="R23530" s="3"/>
      <c r="S23530" s="3"/>
    </row>
    <row r="23531" spans="5:19" x14ac:dyDescent="0.3">
      <c r="E23531"/>
      <c r="F23531"/>
      <c r="G23531" s="3"/>
      <c r="H23531" s="3"/>
      <c r="I23531" s="3"/>
      <c r="J23531" s="3"/>
      <c r="K23531" s="3"/>
      <c r="L23531" s="3"/>
      <c r="M23531" s="3"/>
      <c r="N23531" s="3"/>
      <c r="O23531" s="3"/>
      <c r="P23531" s="3"/>
      <c r="Q23531" s="3"/>
      <c r="R23531" s="3"/>
      <c r="S23531" s="3"/>
    </row>
    <row r="23532" spans="5:19" x14ac:dyDescent="0.3">
      <c r="E23532"/>
      <c r="F23532"/>
      <c r="G23532" s="3"/>
      <c r="H23532" s="3"/>
      <c r="I23532" s="3"/>
      <c r="J23532" s="3"/>
      <c r="K23532" s="3"/>
      <c r="L23532" s="3"/>
      <c r="M23532" s="3"/>
      <c r="N23532" s="3"/>
      <c r="O23532" s="3"/>
      <c r="P23532" s="3"/>
      <c r="Q23532" s="3"/>
      <c r="R23532" s="3"/>
      <c r="S23532" s="3"/>
    </row>
    <row r="23533" spans="5:19" x14ac:dyDescent="0.3">
      <c r="E23533"/>
      <c r="F23533"/>
      <c r="G23533" s="3"/>
      <c r="H23533" s="3"/>
      <c r="I23533" s="3"/>
      <c r="J23533" s="3"/>
      <c r="K23533" s="3"/>
      <c r="L23533" s="3"/>
      <c r="M23533" s="3"/>
      <c r="N23533" s="3"/>
      <c r="O23533" s="3"/>
      <c r="P23533" s="3"/>
      <c r="Q23533" s="3"/>
      <c r="R23533" s="3"/>
      <c r="S23533" s="3"/>
    </row>
    <row r="23534" spans="5:19" x14ac:dyDescent="0.3">
      <c r="E23534"/>
      <c r="F23534"/>
      <c r="G23534" s="3"/>
      <c r="H23534" s="3"/>
      <c r="I23534" s="3"/>
      <c r="J23534" s="3"/>
      <c r="K23534" s="3"/>
      <c r="L23534" s="3"/>
      <c r="M23534" s="3"/>
      <c r="N23534" s="3"/>
      <c r="O23534" s="3"/>
      <c r="P23534" s="3"/>
      <c r="Q23534" s="3"/>
      <c r="R23534" s="3"/>
      <c r="S23534" s="3"/>
    </row>
    <row r="23535" spans="5:19" x14ac:dyDescent="0.3">
      <c r="E23535"/>
      <c r="F23535"/>
      <c r="G23535" s="3"/>
      <c r="H23535" s="3"/>
      <c r="I23535" s="3"/>
      <c r="J23535" s="3"/>
      <c r="K23535" s="3"/>
      <c r="L23535" s="3"/>
      <c r="M23535" s="3"/>
      <c r="N23535" s="3"/>
      <c r="O23535" s="3"/>
      <c r="P23535" s="3"/>
      <c r="Q23535" s="3"/>
      <c r="R23535" s="3"/>
      <c r="S23535" s="3"/>
    </row>
    <row r="23536" spans="5:19" x14ac:dyDescent="0.3">
      <c r="E23536"/>
      <c r="F23536"/>
      <c r="G23536" s="3"/>
      <c r="H23536" s="3"/>
      <c r="I23536" s="3"/>
      <c r="J23536" s="3"/>
      <c r="K23536" s="3"/>
      <c r="L23536" s="3"/>
      <c r="M23536" s="3"/>
      <c r="N23536" s="3"/>
      <c r="O23536" s="3"/>
      <c r="P23536" s="3"/>
      <c r="Q23536" s="3"/>
      <c r="R23536" s="3"/>
      <c r="S23536" s="3"/>
    </row>
    <row r="23537" spans="5:19" x14ac:dyDescent="0.3">
      <c r="E23537"/>
      <c r="F23537"/>
      <c r="G23537" s="3"/>
      <c r="H23537" s="3"/>
      <c r="I23537" s="3"/>
      <c r="J23537" s="3"/>
      <c r="K23537" s="3"/>
      <c r="L23537" s="3"/>
      <c r="M23537" s="3"/>
      <c r="N23537" s="3"/>
      <c r="O23537" s="3"/>
      <c r="P23537" s="3"/>
      <c r="Q23537" s="3"/>
      <c r="R23537" s="3"/>
      <c r="S23537" s="3"/>
    </row>
    <row r="23538" spans="5:19" x14ac:dyDescent="0.3">
      <c r="E23538"/>
      <c r="F23538"/>
      <c r="G23538" s="3"/>
      <c r="H23538" s="3"/>
      <c r="I23538" s="3"/>
      <c r="J23538" s="3"/>
      <c r="K23538" s="3"/>
      <c r="L23538" s="3"/>
      <c r="M23538" s="3"/>
      <c r="N23538" s="3"/>
      <c r="O23538" s="3"/>
      <c r="P23538" s="3"/>
      <c r="Q23538" s="3"/>
      <c r="R23538" s="3"/>
      <c r="S23538" s="3"/>
    </row>
    <row r="23539" spans="5:19" x14ac:dyDescent="0.3">
      <c r="E23539"/>
      <c r="F23539"/>
      <c r="G23539" s="3"/>
      <c r="H23539" s="3"/>
      <c r="I23539" s="3"/>
      <c r="J23539" s="3"/>
      <c r="K23539" s="3"/>
      <c r="L23539" s="3"/>
      <c r="M23539" s="3"/>
      <c r="N23539" s="3"/>
      <c r="O23539" s="3"/>
      <c r="P23539" s="3"/>
      <c r="Q23539" s="3"/>
      <c r="R23539" s="3"/>
      <c r="S23539" s="3"/>
    </row>
    <row r="23540" spans="5:19" x14ac:dyDescent="0.3">
      <c r="E23540"/>
      <c r="F23540"/>
      <c r="G23540" s="3"/>
      <c r="H23540" s="3"/>
      <c r="I23540" s="3"/>
      <c r="J23540" s="3"/>
      <c r="K23540" s="3"/>
      <c r="L23540" s="3"/>
      <c r="M23540" s="3"/>
      <c r="N23540" s="3"/>
      <c r="O23540" s="3"/>
      <c r="P23540" s="3"/>
      <c r="Q23540" s="3"/>
      <c r="R23540" s="3"/>
      <c r="S23540" s="3"/>
    </row>
    <row r="23541" spans="5:19" x14ac:dyDescent="0.3">
      <c r="E23541"/>
      <c r="F23541"/>
      <c r="G23541" s="3"/>
      <c r="H23541" s="3"/>
      <c r="I23541" s="3"/>
      <c r="J23541" s="3"/>
      <c r="K23541" s="3"/>
      <c r="L23541" s="3"/>
      <c r="M23541" s="3"/>
      <c r="N23541" s="3"/>
      <c r="O23541" s="3"/>
      <c r="P23541" s="3"/>
      <c r="Q23541" s="3"/>
      <c r="R23541" s="3"/>
      <c r="S23541" s="3"/>
    </row>
    <row r="23542" spans="5:19" x14ac:dyDescent="0.3">
      <c r="E23542"/>
      <c r="F23542"/>
      <c r="G23542" s="3"/>
      <c r="H23542" s="3"/>
      <c r="I23542" s="3"/>
      <c r="J23542" s="3"/>
      <c r="K23542" s="3"/>
      <c r="L23542" s="3"/>
      <c r="M23542" s="3"/>
      <c r="N23542" s="3"/>
      <c r="O23542" s="3"/>
      <c r="P23542" s="3"/>
      <c r="Q23542" s="3"/>
      <c r="R23542" s="3"/>
      <c r="S23542" s="3"/>
    </row>
    <row r="23543" spans="5:19" x14ac:dyDescent="0.3">
      <c r="E23543"/>
      <c r="F23543"/>
      <c r="G23543" s="3"/>
      <c r="H23543" s="3"/>
      <c r="I23543" s="3"/>
      <c r="J23543" s="3"/>
      <c r="K23543" s="3"/>
      <c r="L23543" s="3"/>
      <c r="M23543" s="3"/>
      <c r="N23543" s="3"/>
      <c r="O23543" s="3"/>
      <c r="P23543" s="3"/>
      <c r="Q23543" s="3"/>
      <c r="R23543" s="3"/>
      <c r="S23543" s="3"/>
    </row>
    <row r="23544" spans="5:19" x14ac:dyDescent="0.3">
      <c r="E23544"/>
      <c r="F23544"/>
      <c r="G23544" s="3"/>
      <c r="H23544" s="3"/>
      <c r="I23544" s="3"/>
      <c r="J23544" s="3"/>
      <c r="K23544" s="3"/>
      <c r="L23544" s="3"/>
      <c r="M23544" s="3"/>
      <c r="N23544" s="3"/>
      <c r="O23544" s="3"/>
      <c r="P23544" s="3"/>
      <c r="Q23544" s="3"/>
      <c r="R23544" s="3"/>
      <c r="S23544" s="3"/>
    </row>
    <row r="23545" spans="5:19" x14ac:dyDescent="0.3">
      <c r="E23545"/>
      <c r="F23545"/>
      <c r="G23545" s="3"/>
      <c r="H23545" s="3"/>
      <c r="I23545" s="3"/>
      <c r="J23545" s="3"/>
      <c r="K23545" s="3"/>
      <c r="L23545" s="3"/>
      <c r="M23545" s="3"/>
      <c r="N23545" s="3"/>
      <c r="O23545" s="3"/>
      <c r="P23545" s="3"/>
      <c r="Q23545" s="3"/>
      <c r="R23545" s="3"/>
      <c r="S23545" s="3"/>
    </row>
    <row r="23546" spans="5:19" x14ac:dyDescent="0.3">
      <c r="E23546"/>
      <c r="F23546"/>
      <c r="G23546" s="3"/>
      <c r="H23546" s="3"/>
      <c r="I23546" s="3"/>
      <c r="J23546" s="3"/>
      <c r="K23546" s="3"/>
      <c r="L23546" s="3"/>
      <c r="M23546" s="3"/>
      <c r="N23546" s="3"/>
      <c r="O23546" s="3"/>
      <c r="P23546" s="3"/>
      <c r="Q23546" s="3"/>
      <c r="R23546" s="3"/>
      <c r="S23546" s="3"/>
    </row>
    <row r="23547" spans="5:19" x14ac:dyDescent="0.3">
      <c r="E23547"/>
      <c r="F23547"/>
      <c r="G23547" s="3"/>
      <c r="H23547" s="3"/>
      <c r="I23547" s="3"/>
      <c r="J23547" s="3"/>
      <c r="K23547" s="3"/>
      <c r="L23547" s="3"/>
      <c r="M23547" s="3"/>
      <c r="N23547" s="3"/>
      <c r="O23547" s="3"/>
      <c r="P23547" s="3"/>
      <c r="Q23547" s="3"/>
      <c r="R23547" s="3"/>
      <c r="S23547" s="3"/>
    </row>
    <row r="23548" spans="5:19" x14ac:dyDescent="0.3">
      <c r="E23548"/>
      <c r="F23548"/>
      <c r="G23548" s="3"/>
      <c r="H23548" s="3"/>
      <c r="I23548" s="3"/>
      <c r="J23548" s="3"/>
      <c r="K23548" s="3"/>
      <c r="L23548" s="3"/>
      <c r="M23548" s="3"/>
      <c r="N23548" s="3"/>
      <c r="O23548" s="3"/>
      <c r="P23548" s="3"/>
      <c r="Q23548" s="3"/>
      <c r="R23548" s="3"/>
      <c r="S23548" s="3"/>
    </row>
    <row r="23549" spans="5:19" x14ac:dyDescent="0.3">
      <c r="E23549"/>
      <c r="F23549"/>
      <c r="G23549" s="3"/>
      <c r="H23549" s="3"/>
      <c r="I23549" s="3"/>
      <c r="J23549" s="3"/>
      <c r="K23549" s="3"/>
      <c r="L23549" s="3"/>
      <c r="M23549" s="3"/>
      <c r="N23549" s="3"/>
      <c r="O23549" s="3"/>
      <c r="P23549" s="3"/>
      <c r="Q23549" s="3"/>
      <c r="R23549" s="3"/>
      <c r="S23549" s="3"/>
    </row>
    <row r="23550" spans="5:19" x14ac:dyDescent="0.3">
      <c r="E23550"/>
      <c r="F23550"/>
      <c r="G23550" s="3"/>
      <c r="H23550" s="3"/>
      <c r="I23550" s="3"/>
      <c r="J23550" s="3"/>
      <c r="K23550" s="3"/>
      <c r="L23550" s="3"/>
      <c r="M23550" s="3"/>
      <c r="N23550" s="3"/>
      <c r="O23550" s="3"/>
      <c r="P23550" s="3"/>
      <c r="Q23550" s="3"/>
      <c r="R23550" s="3"/>
      <c r="S23550" s="3"/>
    </row>
    <row r="23551" spans="5:19" x14ac:dyDescent="0.3">
      <c r="E23551"/>
      <c r="F23551"/>
      <c r="G23551" s="3"/>
      <c r="H23551" s="3"/>
      <c r="I23551" s="3"/>
      <c r="J23551" s="3"/>
      <c r="K23551" s="3"/>
      <c r="L23551" s="3"/>
      <c r="M23551" s="3"/>
      <c r="N23551" s="3"/>
      <c r="O23551" s="3"/>
      <c r="P23551" s="3"/>
      <c r="Q23551" s="3"/>
      <c r="R23551" s="3"/>
      <c r="S23551" s="3"/>
    </row>
    <row r="23552" spans="5:19" x14ac:dyDescent="0.3">
      <c r="E23552"/>
      <c r="F23552"/>
      <c r="G23552" s="3"/>
      <c r="H23552" s="3"/>
      <c r="I23552" s="3"/>
      <c r="J23552" s="3"/>
      <c r="K23552" s="3"/>
      <c r="L23552" s="3"/>
      <c r="M23552" s="3"/>
      <c r="N23552" s="3"/>
      <c r="O23552" s="3"/>
      <c r="P23552" s="3"/>
      <c r="Q23552" s="3"/>
      <c r="R23552" s="3"/>
      <c r="S23552" s="3"/>
    </row>
    <row r="23553" spans="5:19" x14ac:dyDescent="0.3">
      <c r="E23553"/>
      <c r="F23553"/>
      <c r="G23553" s="3"/>
      <c r="H23553" s="3"/>
      <c r="I23553" s="3"/>
      <c r="J23553" s="3"/>
      <c r="K23553" s="3"/>
      <c r="L23553" s="3"/>
      <c r="M23553" s="3"/>
      <c r="N23553" s="3"/>
      <c r="O23553" s="3"/>
      <c r="P23553" s="3"/>
      <c r="Q23553" s="3"/>
      <c r="R23553" s="3"/>
      <c r="S23553" s="3"/>
    </row>
    <row r="23554" spans="5:19" x14ac:dyDescent="0.3">
      <c r="E23554"/>
      <c r="F23554"/>
      <c r="G23554" s="3"/>
      <c r="H23554" s="3"/>
      <c r="I23554" s="3"/>
      <c r="J23554" s="3"/>
      <c r="K23554" s="3"/>
      <c r="L23554" s="3"/>
      <c r="M23554" s="3"/>
      <c r="N23554" s="3"/>
      <c r="O23554" s="3"/>
      <c r="P23554" s="3"/>
      <c r="Q23554" s="3"/>
      <c r="R23554" s="3"/>
      <c r="S23554" s="3"/>
    </row>
    <row r="23555" spans="5:19" x14ac:dyDescent="0.3">
      <c r="E23555"/>
      <c r="F23555"/>
      <c r="G23555" s="3"/>
      <c r="H23555" s="3"/>
      <c r="I23555" s="3"/>
      <c r="J23555" s="3"/>
      <c r="K23555" s="3"/>
      <c r="L23555" s="3"/>
      <c r="M23555" s="3"/>
      <c r="N23555" s="3"/>
      <c r="O23555" s="3"/>
      <c r="P23555" s="3"/>
      <c r="Q23555" s="3"/>
      <c r="R23555" s="3"/>
      <c r="S23555" s="3"/>
    </row>
    <row r="23556" spans="5:19" x14ac:dyDescent="0.3">
      <c r="E23556"/>
      <c r="F23556"/>
      <c r="G23556" s="3"/>
      <c r="H23556" s="3"/>
      <c r="I23556" s="3"/>
      <c r="J23556" s="3"/>
      <c r="K23556" s="3"/>
      <c r="L23556" s="3"/>
      <c r="M23556" s="3"/>
      <c r="N23556" s="3"/>
      <c r="O23556" s="3"/>
      <c r="P23556" s="3"/>
      <c r="Q23556" s="3"/>
      <c r="R23556" s="3"/>
      <c r="S23556" s="3"/>
    </row>
    <row r="23557" spans="5:19" x14ac:dyDescent="0.3">
      <c r="E23557"/>
      <c r="F23557"/>
      <c r="G23557" s="3"/>
      <c r="H23557" s="3"/>
      <c r="I23557" s="3"/>
      <c r="J23557" s="3"/>
      <c r="K23557" s="3"/>
      <c r="L23557" s="3"/>
      <c r="M23557" s="3"/>
      <c r="N23557" s="3"/>
      <c r="O23557" s="3"/>
      <c r="P23557" s="3"/>
      <c r="Q23557" s="3"/>
      <c r="R23557" s="3"/>
      <c r="S23557" s="3"/>
    </row>
    <row r="23558" spans="5:19" x14ac:dyDescent="0.3">
      <c r="E23558"/>
      <c r="F23558"/>
      <c r="G23558" s="3"/>
      <c r="H23558" s="3"/>
      <c r="I23558" s="3"/>
      <c r="J23558" s="3"/>
      <c r="K23558" s="3"/>
      <c r="L23558" s="3"/>
      <c r="M23558" s="3"/>
      <c r="N23558" s="3"/>
      <c r="O23558" s="3"/>
      <c r="P23558" s="3"/>
      <c r="Q23558" s="3"/>
      <c r="R23558" s="3"/>
      <c r="S23558" s="3"/>
    </row>
    <row r="23559" spans="5:19" x14ac:dyDescent="0.3">
      <c r="E23559"/>
      <c r="F23559"/>
      <c r="G23559" s="3"/>
      <c r="H23559" s="3"/>
      <c r="I23559" s="3"/>
      <c r="J23559" s="3"/>
      <c r="K23559" s="3"/>
      <c r="L23559" s="3"/>
      <c r="M23559" s="3"/>
      <c r="N23559" s="3"/>
      <c r="O23559" s="3"/>
      <c r="P23559" s="3"/>
      <c r="Q23559" s="3"/>
      <c r="R23559" s="3"/>
      <c r="S23559" s="3"/>
    </row>
    <row r="23560" spans="5:19" x14ac:dyDescent="0.3">
      <c r="E23560"/>
      <c r="F23560"/>
      <c r="G23560" s="3"/>
      <c r="H23560" s="3"/>
      <c r="I23560" s="3"/>
      <c r="J23560" s="3"/>
      <c r="K23560" s="3"/>
      <c r="L23560" s="3"/>
      <c r="M23560" s="3"/>
      <c r="N23560" s="3"/>
      <c r="O23560" s="3"/>
      <c r="P23560" s="3"/>
      <c r="Q23560" s="3"/>
      <c r="R23560" s="3"/>
      <c r="S23560" s="3"/>
    </row>
    <row r="23561" spans="5:19" x14ac:dyDescent="0.3">
      <c r="E23561"/>
      <c r="F23561"/>
      <c r="G23561" s="3"/>
      <c r="H23561" s="3"/>
      <c r="I23561" s="3"/>
      <c r="J23561" s="3"/>
      <c r="K23561" s="3"/>
      <c r="L23561" s="3"/>
      <c r="M23561" s="3"/>
      <c r="N23561" s="3"/>
      <c r="O23561" s="3"/>
      <c r="P23561" s="3"/>
      <c r="Q23561" s="3"/>
      <c r="R23561" s="3"/>
      <c r="S23561" s="3"/>
    </row>
    <row r="23562" spans="5:19" x14ac:dyDescent="0.3">
      <c r="E23562"/>
      <c r="F23562"/>
      <c r="G23562" s="3"/>
      <c r="H23562" s="3"/>
      <c r="I23562" s="3"/>
      <c r="J23562" s="3"/>
      <c r="K23562" s="3"/>
      <c r="L23562" s="3"/>
      <c r="M23562" s="3"/>
      <c r="N23562" s="3"/>
      <c r="O23562" s="3"/>
      <c r="P23562" s="3"/>
      <c r="Q23562" s="3"/>
      <c r="R23562" s="3"/>
      <c r="S23562" s="3"/>
    </row>
    <row r="23563" spans="5:19" x14ac:dyDescent="0.3">
      <c r="E23563"/>
      <c r="F23563"/>
      <c r="G23563" s="3"/>
      <c r="H23563" s="3"/>
      <c r="I23563" s="3"/>
      <c r="J23563" s="3"/>
      <c r="K23563" s="3"/>
      <c r="L23563" s="3"/>
      <c r="M23563" s="3"/>
      <c r="N23563" s="3"/>
      <c r="O23563" s="3"/>
      <c r="P23563" s="3"/>
      <c r="Q23563" s="3"/>
      <c r="R23563" s="3"/>
      <c r="S23563" s="3"/>
    </row>
    <row r="23564" spans="5:19" x14ac:dyDescent="0.3">
      <c r="E23564"/>
      <c r="F23564"/>
      <c r="G23564" s="3"/>
      <c r="H23564" s="3"/>
      <c r="I23564" s="3"/>
      <c r="J23564" s="3"/>
      <c r="K23564" s="3"/>
      <c r="L23564" s="3"/>
      <c r="M23564" s="3"/>
      <c r="N23564" s="3"/>
      <c r="O23564" s="3"/>
      <c r="P23564" s="3"/>
      <c r="Q23564" s="3"/>
      <c r="R23564" s="3"/>
      <c r="S23564" s="3"/>
    </row>
    <row r="23565" spans="5:19" x14ac:dyDescent="0.3">
      <c r="E23565"/>
      <c r="F23565"/>
      <c r="G23565" s="3"/>
      <c r="H23565" s="3"/>
      <c r="I23565" s="3"/>
      <c r="J23565" s="3"/>
      <c r="K23565" s="3"/>
      <c r="L23565" s="3"/>
      <c r="M23565" s="3"/>
      <c r="N23565" s="3"/>
      <c r="O23565" s="3"/>
      <c r="P23565" s="3"/>
      <c r="Q23565" s="3"/>
      <c r="R23565" s="3"/>
      <c r="S23565" s="3"/>
    </row>
    <row r="23566" spans="5:19" x14ac:dyDescent="0.3">
      <c r="E23566"/>
      <c r="F23566"/>
      <c r="G23566" s="3"/>
      <c r="H23566" s="3"/>
      <c r="I23566" s="3"/>
      <c r="J23566" s="3"/>
      <c r="K23566" s="3"/>
      <c r="L23566" s="3"/>
      <c r="M23566" s="3"/>
      <c r="N23566" s="3"/>
      <c r="O23566" s="3"/>
      <c r="P23566" s="3"/>
      <c r="Q23566" s="3"/>
      <c r="R23566" s="3"/>
      <c r="S23566" s="3"/>
    </row>
    <row r="23567" spans="5:19" x14ac:dyDescent="0.3">
      <c r="E23567"/>
      <c r="F23567"/>
      <c r="G23567" s="3"/>
      <c r="H23567" s="3"/>
      <c r="I23567" s="3"/>
      <c r="J23567" s="3"/>
      <c r="K23567" s="3"/>
      <c r="L23567" s="3"/>
      <c r="M23567" s="3"/>
      <c r="N23567" s="3"/>
      <c r="O23567" s="3"/>
      <c r="P23567" s="3"/>
      <c r="Q23567" s="3"/>
      <c r="R23567" s="3"/>
      <c r="S23567" s="3"/>
    </row>
    <row r="23568" spans="5:19" x14ac:dyDescent="0.3">
      <c r="E23568"/>
      <c r="F23568"/>
      <c r="G23568" s="3"/>
      <c r="H23568" s="3"/>
      <c r="I23568" s="3"/>
      <c r="J23568" s="3"/>
      <c r="K23568" s="3"/>
      <c r="L23568" s="3"/>
      <c r="M23568" s="3"/>
      <c r="N23568" s="3"/>
      <c r="O23568" s="3"/>
      <c r="P23568" s="3"/>
      <c r="Q23568" s="3"/>
      <c r="R23568" s="3"/>
      <c r="S23568" s="3"/>
    </row>
    <row r="23569" spans="5:19" x14ac:dyDescent="0.3">
      <c r="E23569"/>
      <c r="F23569"/>
      <c r="G23569" s="3"/>
      <c r="H23569" s="3"/>
      <c r="I23569" s="3"/>
      <c r="J23569" s="3"/>
      <c r="K23569" s="3"/>
      <c r="L23569" s="3"/>
      <c r="M23569" s="3"/>
      <c r="N23569" s="3"/>
      <c r="O23569" s="3"/>
      <c r="P23569" s="3"/>
      <c r="Q23569" s="3"/>
      <c r="R23569" s="3"/>
      <c r="S23569" s="3"/>
    </row>
    <row r="23570" spans="5:19" x14ac:dyDescent="0.3">
      <c r="E23570"/>
      <c r="F23570"/>
      <c r="G23570" s="3"/>
      <c r="H23570" s="3"/>
      <c r="I23570" s="3"/>
      <c r="J23570" s="3"/>
      <c r="K23570" s="3"/>
      <c r="L23570" s="3"/>
      <c r="M23570" s="3"/>
      <c r="N23570" s="3"/>
      <c r="O23570" s="3"/>
      <c r="P23570" s="3"/>
      <c r="Q23570" s="3"/>
      <c r="R23570" s="3"/>
      <c r="S23570" s="3"/>
    </row>
    <row r="23571" spans="5:19" x14ac:dyDescent="0.3">
      <c r="E23571"/>
      <c r="F23571"/>
      <c r="G23571" s="3"/>
      <c r="H23571" s="3"/>
      <c r="I23571" s="3"/>
      <c r="J23571" s="3"/>
      <c r="K23571" s="3"/>
      <c r="L23571" s="3"/>
      <c r="M23571" s="3"/>
      <c r="N23571" s="3"/>
      <c r="O23571" s="3"/>
      <c r="P23571" s="3"/>
      <c r="Q23571" s="3"/>
      <c r="R23571" s="3"/>
      <c r="S23571" s="3"/>
    </row>
    <row r="23572" spans="5:19" x14ac:dyDescent="0.3">
      <c r="E23572"/>
      <c r="F23572"/>
      <c r="G23572" s="3"/>
      <c r="H23572" s="3"/>
      <c r="I23572" s="3"/>
      <c r="J23572" s="3"/>
      <c r="K23572" s="3"/>
      <c r="L23572" s="3"/>
      <c r="M23572" s="3"/>
      <c r="N23572" s="3"/>
      <c r="O23572" s="3"/>
      <c r="P23572" s="3"/>
      <c r="Q23572" s="3"/>
      <c r="R23572" s="3"/>
      <c r="S23572" s="3"/>
    </row>
    <row r="23573" spans="5:19" x14ac:dyDescent="0.3">
      <c r="E23573"/>
      <c r="F23573"/>
      <c r="G23573" s="3"/>
      <c r="H23573" s="3"/>
      <c r="I23573" s="3"/>
      <c r="J23573" s="3"/>
      <c r="K23573" s="3"/>
      <c r="L23573" s="3"/>
      <c r="M23573" s="3"/>
      <c r="N23573" s="3"/>
      <c r="O23573" s="3"/>
      <c r="P23573" s="3"/>
      <c r="Q23573" s="3"/>
      <c r="R23573" s="3"/>
      <c r="S23573" s="3"/>
    </row>
    <row r="23574" spans="5:19" x14ac:dyDescent="0.3">
      <c r="E23574"/>
      <c r="F23574"/>
      <c r="G23574" s="3"/>
      <c r="H23574" s="3"/>
      <c r="I23574" s="3"/>
      <c r="J23574" s="3"/>
      <c r="K23574" s="3"/>
      <c r="L23574" s="3"/>
      <c r="M23574" s="3"/>
      <c r="N23574" s="3"/>
      <c r="O23574" s="3"/>
      <c r="P23574" s="3"/>
      <c r="Q23574" s="3"/>
      <c r="R23574" s="3"/>
      <c r="S23574" s="3"/>
    </row>
    <row r="23575" spans="5:19" x14ac:dyDescent="0.3">
      <c r="E23575"/>
      <c r="F23575"/>
      <c r="G23575" s="3"/>
      <c r="H23575" s="3"/>
      <c r="I23575" s="3"/>
      <c r="J23575" s="3"/>
      <c r="K23575" s="3"/>
      <c r="L23575" s="3"/>
      <c r="M23575" s="3"/>
      <c r="N23575" s="3"/>
      <c r="O23575" s="3"/>
      <c r="P23575" s="3"/>
      <c r="Q23575" s="3"/>
      <c r="R23575" s="3"/>
      <c r="S23575" s="3"/>
    </row>
    <row r="23576" spans="5:19" x14ac:dyDescent="0.3">
      <c r="E23576"/>
      <c r="F23576"/>
      <c r="G23576" s="3"/>
      <c r="H23576" s="3"/>
      <c r="I23576" s="3"/>
      <c r="J23576" s="3"/>
      <c r="K23576" s="3"/>
      <c r="L23576" s="3"/>
      <c r="M23576" s="3"/>
      <c r="N23576" s="3"/>
      <c r="O23576" s="3"/>
      <c r="P23576" s="3"/>
      <c r="Q23576" s="3"/>
      <c r="R23576" s="3"/>
      <c r="S23576" s="3"/>
    </row>
    <row r="23577" spans="5:19" x14ac:dyDescent="0.3">
      <c r="E23577"/>
      <c r="F23577"/>
      <c r="G23577" s="3"/>
      <c r="H23577" s="3"/>
      <c r="I23577" s="3"/>
      <c r="J23577" s="3"/>
      <c r="K23577" s="3"/>
      <c r="L23577" s="3"/>
      <c r="M23577" s="3"/>
      <c r="N23577" s="3"/>
      <c r="O23577" s="3"/>
      <c r="P23577" s="3"/>
      <c r="Q23577" s="3"/>
      <c r="R23577" s="3"/>
      <c r="S23577" s="3"/>
    </row>
    <row r="23578" spans="5:19" x14ac:dyDescent="0.3">
      <c r="E23578"/>
      <c r="F23578"/>
      <c r="G23578" s="3"/>
      <c r="H23578" s="3"/>
      <c r="I23578" s="3"/>
      <c r="J23578" s="3"/>
      <c r="K23578" s="3"/>
      <c r="L23578" s="3"/>
      <c r="M23578" s="3"/>
      <c r="N23578" s="3"/>
      <c r="O23578" s="3"/>
      <c r="P23578" s="3"/>
      <c r="Q23578" s="3"/>
      <c r="R23578" s="3"/>
      <c r="S23578" s="3"/>
    </row>
    <row r="23579" spans="5:19" x14ac:dyDescent="0.3">
      <c r="E23579"/>
      <c r="F23579"/>
      <c r="G23579" s="3"/>
      <c r="H23579" s="3"/>
      <c r="I23579" s="3"/>
      <c r="J23579" s="3"/>
      <c r="K23579" s="3"/>
      <c r="L23579" s="3"/>
      <c r="M23579" s="3"/>
      <c r="N23579" s="3"/>
      <c r="O23579" s="3"/>
      <c r="P23579" s="3"/>
      <c r="Q23579" s="3"/>
      <c r="R23579" s="3"/>
      <c r="S23579" s="3"/>
    </row>
    <row r="23580" spans="5:19" x14ac:dyDescent="0.3">
      <c r="E23580"/>
      <c r="F23580"/>
      <c r="G23580" s="3"/>
      <c r="H23580" s="3"/>
      <c r="I23580" s="3"/>
      <c r="J23580" s="3"/>
      <c r="K23580" s="3"/>
      <c r="L23580" s="3"/>
      <c r="M23580" s="3"/>
      <c r="N23580" s="3"/>
      <c r="O23580" s="3"/>
      <c r="P23580" s="3"/>
      <c r="Q23580" s="3"/>
      <c r="R23580" s="3"/>
      <c r="S23580" s="3"/>
    </row>
    <row r="23581" spans="5:19" x14ac:dyDescent="0.3">
      <c r="E23581"/>
      <c r="F23581"/>
      <c r="G23581" s="3"/>
      <c r="H23581" s="3"/>
      <c r="I23581" s="3"/>
      <c r="J23581" s="3"/>
      <c r="K23581" s="3"/>
      <c r="L23581" s="3"/>
      <c r="M23581" s="3"/>
      <c r="N23581" s="3"/>
      <c r="O23581" s="3"/>
      <c r="P23581" s="3"/>
      <c r="Q23581" s="3"/>
      <c r="R23581" s="3"/>
      <c r="S23581" s="3"/>
    </row>
    <row r="23582" spans="5:19" x14ac:dyDescent="0.3">
      <c r="E23582"/>
      <c r="F23582"/>
      <c r="G23582" s="3"/>
      <c r="H23582" s="3"/>
      <c r="I23582" s="3"/>
      <c r="J23582" s="3"/>
      <c r="K23582" s="3"/>
      <c r="L23582" s="3"/>
      <c r="M23582" s="3"/>
      <c r="N23582" s="3"/>
      <c r="O23582" s="3"/>
      <c r="P23582" s="3"/>
      <c r="Q23582" s="3"/>
      <c r="R23582" s="3"/>
      <c r="S23582" s="3"/>
    </row>
    <row r="23583" spans="5:19" x14ac:dyDescent="0.3">
      <c r="E23583"/>
      <c r="F23583"/>
      <c r="G23583" s="3"/>
      <c r="H23583" s="3"/>
      <c r="I23583" s="3"/>
      <c r="J23583" s="3"/>
      <c r="K23583" s="3"/>
      <c r="L23583" s="3"/>
      <c r="M23583" s="3"/>
      <c r="N23583" s="3"/>
      <c r="O23583" s="3"/>
      <c r="P23583" s="3"/>
      <c r="Q23583" s="3"/>
      <c r="R23583" s="3"/>
      <c r="S23583" s="3"/>
    </row>
    <row r="23584" spans="5:19" x14ac:dyDescent="0.3">
      <c r="E23584"/>
      <c r="F23584"/>
      <c r="G23584" s="3"/>
      <c r="H23584" s="3"/>
      <c r="I23584" s="3"/>
      <c r="J23584" s="3"/>
      <c r="K23584" s="3"/>
      <c r="L23584" s="3"/>
      <c r="M23584" s="3"/>
      <c r="N23584" s="3"/>
      <c r="O23584" s="3"/>
      <c r="P23584" s="3"/>
      <c r="Q23584" s="3"/>
      <c r="R23584" s="3"/>
      <c r="S23584" s="3"/>
    </row>
    <row r="23585" spans="5:19" x14ac:dyDescent="0.3">
      <c r="E23585"/>
      <c r="F23585"/>
      <c r="G23585" s="3"/>
      <c r="H23585" s="3"/>
      <c r="I23585" s="3"/>
      <c r="J23585" s="3"/>
      <c r="K23585" s="3"/>
      <c r="L23585" s="3"/>
      <c r="M23585" s="3"/>
      <c r="N23585" s="3"/>
      <c r="O23585" s="3"/>
      <c r="P23585" s="3"/>
      <c r="Q23585" s="3"/>
      <c r="R23585" s="3"/>
      <c r="S23585" s="3"/>
    </row>
    <row r="23586" spans="5:19" x14ac:dyDescent="0.3">
      <c r="E23586"/>
      <c r="F23586"/>
      <c r="G23586" s="3"/>
      <c r="H23586" s="3"/>
      <c r="I23586" s="3"/>
      <c r="J23586" s="3"/>
      <c r="K23586" s="3"/>
      <c r="L23586" s="3"/>
      <c r="M23586" s="3"/>
      <c r="N23586" s="3"/>
      <c r="O23586" s="3"/>
      <c r="P23586" s="3"/>
      <c r="Q23586" s="3"/>
      <c r="R23586" s="3"/>
      <c r="S23586" s="3"/>
    </row>
    <row r="23587" spans="5:19" x14ac:dyDescent="0.3">
      <c r="E23587"/>
      <c r="F23587"/>
      <c r="G23587" s="3"/>
      <c r="H23587" s="3"/>
      <c r="I23587" s="3"/>
      <c r="J23587" s="3"/>
      <c r="K23587" s="3"/>
      <c r="L23587" s="3"/>
      <c r="M23587" s="3"/>
      <c r="N23587" s="3"/>
      <c r="O23587" s="3"/>
      <c r="P23587" s="3"/>
      <c r="Q23587" s="3"/>
      <c r="R23587" s="3"/>
      <c r="S23587" s="3"/>
    </row>
    <row r="23588" spans="5:19" x14ac:dyDescent="0.3">
      <c r="E23588"/>
      <c r="F23588"/>
      <c r="G23588" s="3"/>
      <c r="H23588" s="3"/>
      <c r="I23588" s="3"/>
      <c r="J23588" s="3"/>
      <c r="K23588" s="3"/>
      <c r="L23588" s="3"/>
      <c r="M23588" s="3"/>
      <c r="N23588" s="3"/>
      <c r="O23588" s="3"/>
      <c r="P23588" s="3"/>
      <c r="Q23588" s="3"/>
      <c r="R23588" s="3"/>
      <c r="S23588" s="3"/>
    </row>
    <row r="23589" spans="5:19" x14ac:dyDescent="0.3">
      <c r="E23589"/>
      <c r="F23589"/>
      <c r="G23589" s="3"/>
      <c r="H23589" s="3"/>
      <c r="I23589" s="3"/>
      <c r="J23589" s="3"/>
      <c r="K23589" s="3"/>
      <c r="L23589" s="3"/>
      <c r="M23589" s="3"/>
      <c r="N23589" s="3"/>
      <c r="O23589" s="3"/>
      <c r="P23589" s="3"/>
      <c r="Q23589" s="3"/>
      <c r="R23589" s="3"/>
      <c r="S23589" s="3"/>
    </row>
    <row r="23590" spans="5:19" x14ac:dyDescent="0.3">
      <c r="E23590"/>
      <c r="F23590"/>
      <c r="G23590" s="3"/>
      <c r="H23590" s="3"/>
      <c r="I23590" s="3"/>
      <c r="J23590" s="3"/>
      <c r="K23590" s="3"/>
      <c r="L23590" s="3"/>
      <c r="M23590" s="3"/>
      <c r="N23590" s="3"/>
      <c r="O23590" s="3"/>
      <c r="P23590" s="3"/>
      <c r="Q23590" s="3"/>
      <c r="R23590" s="3"/>
      <c r="S23590" s="3"/>
    </row>
    <row r="23591" spans="5:19" x14ac:dyDescent="0.3">
      <c r="E23591"/>
      <c r="F23591"/>
      <c r="G23591" s="3"/>
      <c r="H23591" s="3"/>
      <c r="I23591" s="3"/>
      <c r="J23591" s="3"/>
      <c r="K23591" s="3"/>
      <c r="L23591" s="3"/>
      <c r="M23591" s="3"/>
      <c r="N23591" s="3"/>
      <c r="O23591" s="3"/>
      <c r="P23591" s="3"/>
      <c r="Q23591" s="3"/>
      <c r="R23591" s="3"/>
      <c r="S23591" s="3"/>
    </row>
    <row r="23592" spans="5:19" x14ac:dyDescent="0.3">
      <c r="E23592"/>
      <c r="F23592"/>
      <c r="G23592" s="3"/>
      <c r="H23592" s="3"/>
      <c r="I23592" s="3"/>
      <c r="J23592" s="3"/>
      <c r="K23592" s="3"/>
      <c r="L23592" s="3"/>
      <c r="M23592" s="3"/>
      <c r="N23592" s="3"/>
      <c r="O23592" s="3"/>
      <c r="P23592" s="3"/>
      <c r="Q23592" s="3"/>
      <c r="R23592" s="3"/>
      <c r="S23592" s="3"/>
    </row>
    <row r="23593" spans="5:19" x14ac:dyDescent="0.3">
      <c r="E23593"/>
      <c r="F23593"/>
      <c r="G23593" s="3"/>
      <c r="H23593" s="3"/>
      <c r="I23593" s="3"/>
      <c r="J23593" s="3"/>
      <c r="K23593" s="3"/>
      <c r="L23593" s="3"/>
      <c r="M23593" s="3"/>
      <c r="N23593" s="3"/>
      <c r="O23593" s="3"/>
      <c r="P23593" s="3"/>
      <c r="Q23593" s="3"/>
      <c r="R23593" s="3"/>
      <c r="S23593" s="3"/>
    </row>
    <row r="23594" spans="5:19" x14ac:dyDescent="0.3">
      <c r="E23594"/>
      <c r="F23594"/>
      <c r="G23594" s="3"/>
      <c r="H23594" s="3"/>
      <c r="I23594" s="3"/>
      <c r="J23594" s="3"/>
      <c r="K23594" s="3"/>
      <c r="L23594" s="3"/>
      <c r="M23594" s="3"/>
      <c r="N23594" s="3"/>
      <c r="O23594" s="3"/>
      <c r="P23594" s="3"/>
      <c r="Q23594" s="3"/>
      <c r="R23594" s="3"/>
      <c r="S23594" s="3"/>
    </row>
    <row r="23595" spans="5:19" x14ac:dyDescent="0.3">
      <c r="E23595"/>
      <c r="F23595"/>
      <c r="G23595" s="3"/>
      <c r="H23595" s="3"/>
      <c r="I23595" s="3"/>
      <c r="J23595" s="3"/>
      <c r="K23595" s="3"/>
      <c r="L23595" s="3"/>
      <c r="M23595" s="3"/>
      <c r="N23595" s="3"/>
      <c r="O23595" s="3"/>
      <c r="P23595" s="3"/>
      <c r="Q23595" s="3"/>
      <c r="R23595" s="3"/>
      <c r="S23595" s="3"/>
    </row>
    <row r="23596" spans="5:19" x14ac:dyDescent="0.3">
      <c r="E23596"/>
      <c r="F23596"/>
      <c r="G23596" s="3"/>
      <c r="H23596" s="3"/>
      <c r="I23596" s="3"/>
      <c r="J23596" s="3"/>
      <c r="K23596" s="3"/>
      <c r="L23596" s="3"/>
      <c r="M23596" s="3"/>
      <c r="N23596" s="3"/>
      <c r="O23596" s="3"/>
      <c r="P23596" s="3"/>
      <c r="Q23596" s="3"/>
      <c r="R23596" s="3"/>
      <c r="S23596" s="3"/>
    </row>
    <row r="23597" spans="5:19" x14ac:dyDescent="0.3">
      <c r="E23597"/>
      <c r="F23597"/>
      <c r="G23597" s="3"/>
      <c r="H23597" s="3"/>
      <c r="I23597" s="3"/>
      <c r="J23597" s="3"/>
      <c r="K23597" s="3"/>
      <c r="L23597" s="3"/>
      <c r="M23597" s="3"/>
      <c r="N23597" s="3"/>
      <c r="O23597" s="3"/>
      <c r="P23597" s="3"/>
      <c r="Q23597" s="3"/>
      <c r="R23597" s="3"/>
      <c r="S23597" s="3"/>
    </row>
    <row r="23598" spans="5:19" x14ac:dyDescent="0.3">
      <c r="E23598"/>
      <c r="F23598"/>
      <c r="G23598" s="3"/>
      <c r="H23598" s="3"/>
      <c r="I23598" s="3"/>
      <c r="J23598" s="3"/>
      <c r="K23598" s="3"/>
      <c r="L23598" s="3"/>
      <c r="M23598" s="3"/>
      <c r="N23598" s="3"/>
      <c r="O23598" s="3"/>
      <c r="P23598" s="3"/>
      <c r="Q23598" s="3"/>
      <c r="R23598" s="3"/>
      <c r="S23598" s="3"/>
    </row>
    <row r="23599" spans="5:19" x14ac:dyDescent="0.3">
      <c r="E23599"/>
      <c r="F23599"/>
      <c r="G23599" s="3"/>
      <c r="H23599" s="3"/>
      <c r="I23599" s="3"/>
      <c r="J23599" s="3"/>
      <c r="K23599" s="3"/>
      <c r="L23599" s="3"/>
      <c r="M23599" s="3"/>
      <c r="N23599" s="3"/>
      <c r="O23599" s="3"/>
      <c r="P23599" s="3"/>
      <c r="Q23599" s="3"/>
      <c r="R23599" s="3"/>
      <c r="S23599" s="3"/>
    </row>
    <row r="23600" spans="5:19" x14ac:dyDescent="0.3">
      <c r="E23600"/>
      <c r="F23600"/>
      <c r="G23600" s="3"/>
      <c r="H23600" s="3"/>
      <c r="I23600" s="3"/>
      <c r="J23600" s="3"/>
      <c r="K23600" s="3"/>
      <c r="L23600" s="3"/>
      <c r="M23600" s="3"/>
      <c r="N23600" s="3"/>
      <c r="O23600" s="3"/>
      <c r="P23600" s="3"/>
      <c r="Q23600" s="3"/>
      <c r="R23600" s="3"/>
      <c r="S23600" s="3"/>
    </row>
    <row r="23601" spans="5:19" x14ac:dyDescent="0.3">
      <c r="E23601"/>
      <c r="F23601"/>
      <c r="G23601" s="3"/>
      <c r="H23601" s="3"/>
      <c r="I23601" s="3"/>
      <c r="J23601" s="3"/>
      <c r="K23601" s="3"/>
      <c r="L23601" s="3"/>
      <c r="M23601" s="3"/>
      <c r="N23601" s="3"/>
      <c r="O23601" s="3"/>
      <c r="P23601" s="3"/>
      <c r="Q23601" s="3"/>
      <c r="R23601" s="3"/>
      <c r="S23601" s="3"/>
    </row>
    <row r="23602" spans="5:19" x14ac:dyDescent="0.3">
      <c r="E23602"/>
      <c r="F23602"/>
      <c r="G23602" s="3"/>
      <c r="H23602" s="3"/>
      <c r="I23602" s="3"/>
      <c r="J23602" s="3"/>
      <c r="K23602" s="3"/>
      <c r="L23602" s="3"/>
      <c r="M23602" s="3"/>
      <c r="N23602" s="3"/>
      <c r="O23602" s="3"/>
      <c r="P23602" s="3"/>
      <c r="Q23602" s="3"/>
      <c r="R23602" s="3"/>
      <c r="S23602" s="3"/>
    </row>
    <row r="23603" spans="5:19" x14ac:dyDescent="0.3">
      <c r="E23603"/>
      <c r="F23603"/>
      <c r="G23603" s="3"/>
      <c r="H23603" s="3"/>
      <c r="I23603" s="3"/>
      <c r="J23603" s="3"/>
      <c r="K23603" s="3"/>
      <c r="L23603" s="3"/>
      <c r="M23603" s="3"/>
      <c r="N23603" s="3"/>
      <c r="O23603" s="3"/>
      <c r="P23603" s="3"/>
      <c r="Q23603" s="3"/>
      <c r="R23603" s="3"/>
      <c r="S23603" s="3"/>
    </row>
    <row r="23604" spans="5:19" x14ac:dyDescent="0.3">
      <c r="E23604"/>
      <c r="F23604"/>
      <c r="G23604" s="3"/>
      <c r="H23604" s="3"/>
      <c r="I23604" s="3"/>
      <c r="J23604" s="3"/>
      <c r="K23604" s="3"/>
      <c r="L23604" s="3"/>
      <c r="M23604" s="3"/>
      <c r="N23604" s="3"/>
      <c r="O23604" s="3"/>
      <c r="P23604" s="3"/>
      <c r="Q23604" s="3"/>
      <c r="R23604" s="3"/>
      <c r="S23604" s="3"/>
    </row>
    <row r="23605" spans="5:19" x14ac:dyDescent="0.3">
      <c r="E23605"/>
      <c r="F23605"/>
      <c r="G23605" s="3"/>
      <c r="H23605" s="3"/>
      <c r="I23605" s="3"/>
      <c r="J23605" s="3"/>
      <c r="K23605" s="3"/>
      <c r="L23605" s="3"/>
      <c r="M23605" s="3"/>
      <c r="N23605" s="3"/>
      <c r="O23605" s="3"/>
      <c r="P23605" s="3"/>
      <c r="Q23605" s="3"/>
      <c r="R23605" s="3"/>
      <c r="S23605" s="3"/>
    </row>
    <row r="23606" spans="5:19" x14ac:dyDescent="0.3">
      <c r="E23606"/>
      <c r="F23606"/>
      <c r="G23606" s="3"/>
      <c r="H23606" s="3"/>
      <c r="I23606" s="3"/>
      <c r="J23606" s="3"/>
      <c r="K23606" s="3"/>
      <c r="L23606" s="3"/>
      <c r="M23606" s="3"/>
      <c r="N23606" s="3"/>
      <c r="O23606" s="3"/>
      <c r="P23606" s="3"/>
      <c r="Q23606" s="3"/>
      <c r="R23606" s="3"/>
      <c r="S23606" s="3"/>
    </row>
    <row r="23607" spans="5:19" x14ac:dyDescent="0.3">
      <c r="E23607"/>
      <c r="F23607"/>
      <c r="G23607" s="3"/>
      <c r="H23607" s="3"/>
      <c r="I23607" s="3"/>
      <c r="J23607" s="3"/>
      <c r="K23607" s="3"/>
      <c r="L23607" s="3"/>
      <c r="M23607" s="3"/>
      <c r="N23607" s="3"/>
      <c r="O23607" s="3"/>
      <c r="P23607" s="3"/>
      <c r="Q23607" s="3"/>
      <c r="R23607" s="3"/>
      <c r="S23607" s="3"/>
    </row>
    <row r="23608" spans="5:19" x14ac:dyDescent="0.3">
      <c r="E23608"/>
      <c r="F23608"/>
      <c r="G23608" s="3"/>
      <c r="H23608" s="3"/>
      <c r="I23608" s="3"/>
      <c r="J23608" s="3"/>
      <c r="K23608" s="3"/>
      <c r="L23608" s="3"/>
      <c r="M23608" s="3"/>
      <c r="N23608" s="3"/>
      <c r="O23608" s="3"/>
      <c r="P23608" s="3"/>
      <c r="Q23608" s="3"/>
      <c r="R23608" s="3"/>
      <c r="S23608" s="3"/>
    </row>
    <row r="23609" spans="5:19" x14ac:dyDescent="0.3">
      <c r="E23609"/>
      <c r="F23609"/>
      <c r="G23609" s="3"/>
      <c r="H23609" s="3"/>
      <c r="I23609" s="3"/>
      <c r="J23609" s="3"/>
      <c r="K23609" s="3"/>
      <c r="L23609" s="3"/>
      <c r="M23609" s="3"/>
      <c r="N23609" s="3"/>
      <c r="O23609" s="3"/>
      <c r="P23609" s="3"/>
      <c r="Q23609" s="3"/>
      <c r="R23609" s="3"/>
      <c r="S23609" s="3"/>
    </row>
    <row r="23610" spans="5:19" x14ac:dyDescent="0.3">
      <c r="E23610"/>
      <c r="F23610"/>
      <c r="G23610" s="3"/>
      <c r="H23610" s="3"/>
      <c r="I23610" s="3"/>
      <c r="J23610" s="3"/>
      <c r="K23610" s="3"/>
      <c r="L23610" s="3"/>
      <c r="M23610" s="3"/>
      <c r="N23610" s="3"/>
      <c r="O23610" s="3"/>
      <c r="P23610" s="3"/>
      <c r="Q23610" s="3"/>
      <c r="R23610" s="3"/>
      <c r="S23610" s="3"/>
    </row>
    <row r="23611" spans="5:19" x14ac:dyDescent="0.3">
      <c r="E23611"/>
      <c r="F23611"/>
      <c r="G23611" s="3"/>
      <c r="H23611" s="3"/>
      <c r="I23611" s="3"/>
      <c r="J23611" s="3"/>
      <c r="K23611" s="3"/>
      <c r="L23611" s="3"/>
      <c r="M23611" s="3"/>
      <c r="N23611" s="3"/>
      <c r="O23611" s="3"/>
      <c r="P23611" s="3"/>
      <c r="Q23611" s="3"/>
      <c r="R23611" s="3"/>
      <c r="S23611" s="3"/>
    </row>
    <row r="23612" spans="5:19" x14ac:dyDescent="0.3">
      <c r="E23612"/>
      <c r="F23612"/>
      <c r="G23612" s="3"/>
      <c r="H23612" s="3"/>
      <c r="I23612" s="3"/>
      <c r="J23612" s="3"/>
      <c r="K23612" s="3"/>
      <c r="L23612" s="3"/>
      <c r="M23612" s="3"/>
      <c r="N23612" s="3"/>
      <c r="O23612" s="3"/>
      <c r="P23612" s="3"/>
      <c r="Q23612" s="3"/>
      <c r="R23612" s="3"/>
      <c r="S23612" s="3"/>
    </row>
    <row r="23613" spans="5:19" x14ac:dyDescent="0.3">
      <c r="E23613"/>
      <c r="F23613"/>
      <c r="G23613" s="3"/>
      <c r="H23613" s="3"/>
      <c r="I23613" s="3"/>
      <c r="J23613" s="3"/>
      <c r="K23613" s="3"/>
      <c r="L23613" s="3"/>
      <c r="M23613" s="3"/>
      <c r="N23613" s="3"/>
      <c r="O23613" s="3"/>
      <c r="P23613" s="3"/>
      <c r="Q23613" s="3"/>
      <c r="R23613" s="3"/>
      <c r="S23613" s="3"/>
    </row>
    <row r="23614" spans="5:19" x14ac:dyDescent="0.3">
      <c r="E23614"/>
      <c r="F23614"/>
      <c r="G23614" s="3"/>
      <c r="H23614" s="3"/>
      <c r="I23614" s="3"/>
      <c r="J23614" s="3"/>
      <c r="K23614" s="3"/>
      <c r="L23614" s="3"/>
      <c r="M23614" s="3"/>
      <c r="N23614" s="3"/>
      <c r="O23614" s="3"/>
      <c r="P23614" s="3"/>
      <c r="Q23614" s="3"/>
      <c r="R23614" s="3"/>
      <c r="S23614" s="3"/>
    </row>
    <row r="23615" spans="5:19" x14ac:dyDescent="0.3">
      <c r="E23615"/>
      <c r="F23615"/>
      <c r="G23615" s="3"/>
      <c r="H23615" s="3"/>
      <c r="I23615" s="3"/>
      <c r="J23615" s="3"/>
      <c r="K23615" s="3"/>
      <c r="L23615" s="3"/>
      <c r="M23615" s="3"/>
      <c r="N23615" s="3"/>
      <c r="O23615" s="3"/>
      <c r="P23615" s="3"/>
      <c r="Q23615" s="3"/>
      <c r="R23615" s="3"/>
      <c r="S23615" s="3"/>
    </row>
    <row r="23616" spans="5:19" x14ac:dyDescent="0.3">
      <c r="E23616"/>
      <c r="F23616"/>
      <c r="G23616" s="3"/>
      <c r="H23616" s="3"/>
      <c r="I23616" s="3"/>
      <c r="J23616" s="3"/>
      <c r="K23616" s="3"/>
      <c r="L23616" s="3"/>
      <c r="M23616" s="3"/>
      <c r="N23616" s="3"/>
      <c r="O23616" s="3"/>
      <c r="P23616" s="3"/>
      <c r="Q23616" s="3"/>
      <c r="R23616" s="3"/>
      <c r="S23616" s="3"/>
    </row>
    <row r="23617" spans="5:19" x14ac:dyDescent="0.3">
      <c r="E23617"/>
      <c r="F23617"/>
      <c r="G23617" s="3"/>
      <c r="H23617" s="3"/>
      <c r="I23617" s="3"/>
      <c r="J23617" s="3"/>
      <c r="K23617" s="3"/>
      <c r="L23617" s="3"/>
      <c r="M23617" s="3"/>
      <c r="N23617" s="3"/>
      <c r="O23617" s="3"/>
      <c r="P23617" s="3"/>
      <c r="Q23617" s="3"/>
      <c r="R23617" s="3"/>
      <c r="S23617" s="3"/>
    </row>
    <row r="23618" spans="5:19" x14ac:dyDescent="0.3">
      <c r="E23618"/>
      <c r="F23618"/>
      <c r="G23618" s="3"/>
      <c r="H23618" s="3"/>
      <c r="I23618" s="3"/>
      <c r="J23618" s="3"/>
      <c r="K23618" s="3"/>
      <c r="L23618" s="3"/>
      <c r="M23618" s="3"/>
      <c r="N23618" s="3"/>
      <c r="O23618" s="3"/>
      <c r="P23618" s="3"/>
      <c r="Q23618" s="3"/>
      <c r="R23618" s="3"/>
      <c r="S23618" s="3"/>
    </row>
    <row r="23619" spans="5:19" x14ac:dyDescent="0.3">
      <c r="E23619"/>
      <c r="F23619"/>
      <c r="G23619" s="3"/>
      <c r="H23619" s="3"/>
      <c r="I23619" s="3"/>
      <c r="J23619" s="3"/>
      <c r="K23619" s="3"/>
      <c r="L23619" s="3"/>
      <c r="M23619" s="3"/>
      <c r="N23619" s="3"/>
      <c r="O23619" s="3"/>
      <c r="P23619" s="3"/>
      <c r="Q23619" s="3"/>
      <c r="R23619" s="3"/>
      <c r="S23619" s="3"/>
    </row>
    <row r="23620" spans="5:19" x14ac:dyDescent="0.3">
      <c r="E23620"/>
      <c r="F23620"/>
      <c r="G23620" s="3"/>
      <c r="H23620" s="3"/>
      <c r="I23620" s="3"/>
      <c r="J23620" s="3"/>
      <c r="K23620" s="3"/>
      <c r="L23620" s="3"/>
      <c r="M23620" s="3"/>
      <c r="N23620" s="3"/>
      <c r="O23620" s="3"/>
      <c r="P23620" s="3"/>
      <c r="Q23620" s="3"/>
      <c r="R23620" s="3"/>
      <c r="S23620" s="3"/>
    </row>
    <row r="23621" spans="5:19" x14ac:dyDescent="0.3">
      <c r="E23621"/>
      <c r="F23621"/>
      <c r="G23621" s="3"/>
      <c r="H23621" s="3"/>
      <c r="I23621" s="3"/>
      <c r="J23621" s="3"/>
      <c r="K23621" s="3"/>
      <c r="L23621" s="3"/>
      <c r="M23621" s="3"/>
      <c r="N23621" s="3"/>
      <c r="O23621" s="3"/>
      <c r="P23621" s="3"/>
      <c r="Q23621" s="3"/>
      <c r="R23621" s="3"/>
      <c r="S23621" s="3"/>
    </row>
    <row r="23622" spans="5:19" x14ac:dyDescent="0.3">
      <c r="E23622"/>
      <c r="F23622"/>
      <c r="G23622" s="3"/>
      <c r="H23622" s="3"/>
      <c r="I23622" s="3"/>
      <c r="J23622" s="3"/>
      <c r="K23622" s="3"/>
      <c r="L23622" s="3"/>
      <c r="M23622" s="3"/>
      <c r="N23622" s="3"/>
      <c r="O23622" s="3"/>
      <c r="P23622" s="3"/>
      <c r="Q23622" s="3"/>
      <c r="R23622" s="3"/>
      <c r="S23622" s="3"/>
    </row>
    <row r="23623" spans="5:19" x14ac:dyDescent="0.3">
      <c r="E23623"/>
      <c r="F23623"/>
      <c r="G23623" s="3"/>
      <c r="H23623" s="3"/>
      <c r="I23623" s="3"/>
      <c r="J23623" s="3"/>
      <c r="K23623" s="3"/>
      <c r="L23623" s="3"/>
      <c r="M23623" s="3"/>
      <c r="N23623" s="3"/>
      <c r="O23623" s="3"/>
      <c r="P23623" s="3"/>
      <c r="Q23623" s="3"/>
      <c r="R23623" s="3"/>
      <c r="S23623" s="3"/>
    </row>
    <row r="23624" spans="5:19" x14ac:dyDescent="0.3">
      <c r="E23624"/>
      <c r="F23624"/>
      <c r="G23624" s="3"/>
      <c r="H23624" s="3"/>
      <c r="I23624" s="3"/>
      <c r="J23624" s="3"/>
      <c r="K23624" s="3"/>
      <c r="L23624" s="3"/>
      <c r="M23624" s="3"/>
      <c r="N23624" s="3"/>
      <c r="O23624" s="3"/>
      <c r="P23624" s="3"/>
      <c r="Q23624" s="3"/>
      <c r="R23624" s="3"/>
      <c r="S23624" s="3"/>
    </row>
    <row r="23625" spans="5:19" x14ac:dyDescent="0.3">
      <c r="E23625"/>
      <c r="F23625"/>
      <c r="G23625" s="3"/>
      <c r="H23625" s="3"/>
      <c r="I23625" s="3"/>
      <c r="J23625" s="3"/>
      <c r="K23625" s="3"/>
      <c r="L23625" s="3"/>
      <c r="M23625" s="3"/>
      <c r="N23625" s="3"/>
      <c r="O23625" s="3"/>
      <c r="P23625" s="3"/>
      <c r="Q23625" s="3"/>
      <c r="R23625" s="3"/>
      <c r="S23625" s="3"/>
    </row>
    <row r="23626" spans="5:19" x14ac:dyDescent="0.3">
      <c r="E23626"/>
      <c r="F23626"/>
      <c r="G23626" s="3"/>
      <c r="H23626" s="3"/>
      <c r="I23626" s="3"/>
      <c r="J23626" s="3"/>
      <c r="K23626" s="3"/>
      <c r="L23626" s="3"/>
      <c r="M23626" s="3"/>
      <c r="N23626" s="3"/>
      <c r="O23626" s="3"/>
      <c r="P23626" s="3"/>
      <c r="Q23626" s="3"/>
      <c r="R23626" s="3"/>
      <c r="S23626" s="3"/>
    </row>
    <row r="23627" spans="5:19" x14ac:dyDescent="0.3">
      <c r="E23627"/>
      <c r="F23627"/>
      <c r="G23627" s="3"/>
      <c r="H23627" s="3"/>
      <c r="I23627" s="3"/>
      <c r="J23627" s="3"/>
      <c r="K23627" s="3"/>
      <c r="L23627" s="3"/>
      <c r="M23627" s="3"/>
      <c r="N23627" s="3"/>
      <c r="O23627" s="3"/>
      <c r="P23627" s="3"/>
      <c r="Q23627" s="3"/>
      <c r="R23627" s="3"/>
      <c r="S23627" s="3"/>
    </row>
    <row r="23628" spans="5:19" x14ac:dyDescent="0.3">
      <c r="E23628"/>
      <c r="F23628"/>
      <c r="G23628" s="3"/>
      <c r="H23628" s="3"/>
      <c r="I23628" s="3"/>
      <c r="J23628" s="3"/>
      <c r="K23628" s="3"/>
      <c r="L23628" s="3"/>
      <c r="M23628" s="3"/>
      <c r="N23628" s="3"/>
      <c r="O23628" s="3"/>
      <c r="P23628" s="3"/>
      <c r="Q23628" s="3"/>
      <c r="R23628" s="3"/>
      <c r="S23628" s="3"/>
    </row>
    <row r="23629" spans="5:19" x14ac:dyDescent="0.3">
      <c r="E23629"/>
      <c r="F23629"/>
      <c r="G23629" s="3"/>
      <c r="H23629" s="3"/>
      <c r="I23629" s="3"/>
      <c r="J23629" s="3"/>
      <c r="K23629" s="3"/>
      <c r="L23629" s="3"/>
      <c r="M23629" s="3"/>
      <c r="N23629" s="3"/>
      <c r="O23629" s="3"/>
      <c r="P23629" s="3"/>
      <c r="Q23629" s="3"/>
      <c r="R23629" s="3"/>
      <c r="S23629" s="3"/>
    </row>
    <row r="23630" spans="5:19" x14ac:dyDescent="0.3">
      <c r="E23630"/>
      <c r="F23630"/>
      <c r="G23630" s="3"/>
      <c r="H23630" s="3"/>
      <c r="I23630" s="3"/>
      <c r="J23630" s="3"/>
      <c r="K23630" s="3"/>
      <c r="L23630" s="3"/>
      <c r="M23630" s="3"/>
      <c r="N23630" s="3"/>
      <c r="O23630" s="3"/>
      <c r="P23630" s="3"/>
      <c r="Q23630" s="3"/>
      <c r="R23630" s="3"/>
      <c r="S23630" s="3"/>
    </row>
    <row r="23631" spans="5:19" x14ac:dyDescent="0.3">
      <c r="E23631"/>
      <c r="F23631"/>
      <c r="G23631" s="3"/>
      <c r="H23631" s="3"/>
      <c r="I23631" s="3"/>
      <c r="J23631" s="3"/>
      <c r="K23631" s="3"/>
      <c r="L23631" s="3"/>
      <c r="M23631" s="3"/>
      <c r="N23631" s="3"/>
      <c r="O23631" s="3"/>
      <c r="P23631" s="3"/>
      <c r="Q23631" s="3"/>
      <c r="R23631" s="3"/>
      <c r="S23631" s="3"/>
    </row>
    <row r="23632" spans="5:19" x14ac:dyDescent="0.3">
      <c r="E23632"/>
      <c r="F23632"/>
      <c r="G23632" s="3"/>
      <c r="H23632" s="3"/>
      <c r="I23632" s="3"/>
      <c r="J23632" s="3"/>
      <c r="K23632" s="3"/>
      <c r="L23632" s="3"/>
      <c r="M23632" s="3"/>
      <c r="N23632" s="3"/>
      <c r="O23632" s="3"/>
      <c r="P23632" s="3"/>
      <c r="Q23632" s="3"/>
      <c r="R23632" s="3"/>
      <c r="S23632" s="3"/>
    </row>
    <row r="23633" spans="5:19" x14ac:dyDescent="0.3">
      <c r="E23633"/>
      <c r="F23633"/>
      <c r="G23633" s="3"/>
      <c r="H23633" s="3"/>
      <c r="I23633" s="3"/>
      <c r="J23633" s="3"/>
      <c r="K23633" s="3"/>
      <c r="L23633" s="3"/>
      <c r="M23633" s="3"/>
      <c r="N23633" s="3"/>
      <c r="O23633" s="3"/>
      <c r="P23633" s="3"/>
      <c r="Q23633" s="3"/>
      <c r="R23633" s="3"/>
      <c r="S23633" s="3"/>
    </row>
    <row r="23634" spans="5:19" x14ac:dyDescent="0.3">
      <c r="E23634"/>
      <c r="F23634"/>
      <c r="G23634" s="3"/>
      <c r="H23634" s="3"/>
      <c r="I23634" s="3"/>
      <c r="J23634" s="3"/>
      <c r="K23634" s="3"/>
      <c r="L23634" s="3"/>
      <c r="M23634" s="3"/>
      <c r="N23634" s="3"/>
      <c r="O23634" s="3"/>
      <c r="P23634" s="3"/>
      <c r="Q23634" s="3"/>
      <c r="R23634" s="3"/>
      <c r="S23634" s="3"/>
    </row>
    <row r="23635" spans="5:19" x14ac:dyDescent="0.3">
      <c r="E23635"/>
      <c r="F23635"/>
      <c r="G23635" s="3"/>
      <c r="H23635" s="3"/>
      <c r="I23635" s="3"/>
      <c r="J23635" s="3"/>
      <c r="K23635" s="3"/>
      <c r="L23635" s="3"/>
      <c r="M23635" s="3"/>
      <c r="N23635" s="3"/>
      <c r="O23635" s="3"/>
      <c r="P23635" s="3"/>
      <c r="Q23635" s="3"/>
      <c r="R23635" s="3"/>
      <c r="S23635" s="3"/>
    </row>
    <row r="23636" spans="5:19" x14ac:dyDescent="0.3">
      <c r="E23636"/>
      <c r="F23636"/>
      <c r="G23636" s="3"/>
      <c r="H23636" s="3"/>
      <c r="I23636" s="3"/>
      <c r="J23636" s="3"/>
      <c r="K23636" s="3"/>
      <c r="L23636" s="3"/>
      <c r="M23636" s="3"/>
      <c r="N23636" s="3"/>
      <c r="O23636" s="3"/>
      <c r="P23636" s="3"/>
      <c r="Q23636" s="3"/>
      <c r="R23636" s="3"/>
      <c r="S23636" s="3"/>
    </row>
    <row r="23637" spans="5:19" x14ac:dyDescent="0.3">
      <c r="E23637"/>
      <c r="F23637"/>
      <c r="G23637" s="3"/>
      <c r="H23637" s="3"/>
      <c r="I23637" s="3"/>
      <c r="J23637" s="3"/>
      <c r="K23637" s="3"/>
      <c r="L23637" s="3"/>
      <c r="M23637" s="3"/>
      <c r="N23637" s="3"/>
      <c r="O23637" s="3"/>
      <c r="P23637" s="3"/>
      <c r="Q23637" s="3"/>
      <c r="R23637" s="3"/>
      <c r="S23637" s="3"/>
    </row>
    <row r="23638" spans="5:19" x14ac:dyDescent="0.3">
      <c r="E23638"/>
      <c r="F23638"/>
      <c r="G23638" s="3"/>
      <c r="H23638" s="3"/>
      <c r="I23638" s="3"/>
      <c r="J23638" s="3"/>
      <c r="K23638" s="3"/>
      <c r="L23638" s="3"/>
      <c r="M23638" s="3"/>
      <c r="N23638" s="3"/>
      <c r="O23638" s="3"/>
      <c r="P23638" s="3"/>
      <c r="Q23638" s="3"/>
      <c r="R23638" s="3"/>
      <c r="S23638" s="3"/>
    </row>
    <row r="23639" spans="5:19" x14ac:dyDescent="0.3">
      <c r="E23639"/>
      <c r="F23639"/>
      <c r="G23639" s="3"/>
      <c r="H23639" s="3"/>
      <c r="I23639" s="3"/>
      <c r="J23639" s="3"/>
      <c r="K23639" s="3"/>
      <c r="L23639" s="3"/>
      <c r="M23639" s="3"/>
      <c r="N23639" s="3"/>
      <c r="O23639" s="3"/>
      <c r="P23639" s="3"/>
      <c r="Q23639" s="3"/>
      <c r="R23639" s="3"/>
      <c r="S23639" s="3"/>
    </row>
    <row r="23640" spans="5:19" x14ac:dyDescent="0.3">
      <c r="E23640"/>
      <c r="F23640"/>
      <c r="G23640" s="3"/>
      <c r="H23640" s="3"/>
      <c r="I23640" s="3"/>
      <c r="J23640" s="3"/>
      <c r="K23640" s="3"/>
      <c r="L23640" s="3"/>
      <c r="M23640" s="3"/>
      <c r="N23640" s="3"/>
      <c r="O23640" s="3"/>
      <c r="P23640" s="3"/>
      <c r="Q23640" s="3"/>
      <c r="R23640" s="3"/>
      <c r="S23640" s="3"/>
    </row>
    <row r="23641" spans="5:19" x14ac:dyDescent="0.3">
      <c r="E23641"/>
      <c r="F23641"/>
      <c r="G23641" s="3"/>
      <c r="H23641" s="3"/>
      <c r="I23641" s="3"/>
      <c r="J23641" s="3"/>
      <c r="K23641" s="3"/>
      <c r="L23641" s="3"/>
      <c r="M23641" s="3"/>
      <c r="N23641" s="3"/>
      <c r="O23641" s="3"/>
      <c r="P23641" s="3"/>
      <c r="Q23641" s="3"/>
      <c r="R23641" s="3"/>
      <c r="S23641" s="3"/>
    </row>
    <row r="23642" spans="5:19" x14ac:dyDescent="0.3">
      <c r="E23642"/>
      <c r="F23642"/>
      <c r="G23642" s="3"/>
      <c r="H23642" s="3"/>
      <c r="I23642" s="3"/>
      <c r="J23642" s="3"/>
      <c r="K23642" s="3"/>
      <c r="L23642" s="3"/>
      <c r="M23642" s="3"/>
      <c r="N23642" s="3"/>
      <c r="O23642" s="3"/>
      <c r="P23642" s="3"/>
      <c r="Q23642" s="3"/>
      <c r="R23642" s="3"/>
      <c r="S23642" s="3"/>
    </row>
    <row r="23643" spans="5:19" x14ac:dyDescent="0.3">
      <c r="E23643"/>
      <c r="F23643"/>
      <c r="G23643" s="3"/>
      <c r="H23643" s="3"/>
      <c r="I23643" s="3"/>
      <c r="J23643" s="3"/>
      <c r="K23643" s="3"/>
      <c r="L23643" s="3"/>
      <c r="M23643" s="3"/>
      <c r="N23643" s="3"/>
      <c r="O23643" s="3"/>
      <c r="P23643" s="3"/>
      <c r="Q23643" s="3"/>
      <c r="R23643" s="3"/>
      <c r="S23643" s="3"/>
    </row>
    <row r="23644" spans="5:19" x14ac:dyDescent="0.3">
      <c r="E23644"/>
      <c r="F23644"/>
      <c r="G23644" s="3"/>
      <c r="H23644" s="3"/>
      <c r="I23644" s="3"/>
      <c r="J23644" s="3"/>
      <c r="K23644" s="3"/>
      <c r="L23644" s="3"/>
      <c r="M23644" s="3"/>
      <c r="N23644" s="3"/>
      <c r="O23644" s="3"/>
      <c r="P23644" s="3"/>
      <c r="Q23644" s="3"/>
      <c r="R23644" s="3"/>
      <c r="S23644" s="3"/>
    </row>
    <row r="23645" spans="5:19" x14ac:dyDescent="0.3">
      <c r="E23645"/>
      <c r="F23645"/>
      <c r="G23645" s="3"/>
      <c r="H23645" s="3"/>
      <c r="I23645" s="3"/>
      <c r="J23645" s="3"/>
      <c r="K23645" s="3"/>
      <c r="L23645" s="3"/>
      <c r="M23645" s="3"/>
      <c r="N23645" s="3"/>
      <c r="O23645" s="3"/>
      <c r="P23645" s="3"/>
      <c r="Q23645" s="3"/>
      <c r="R23645" s="3"/>
      <c r="S23645" s="3"/>
    </row>
    <row r="23646" spans="5:19" x14ac:dyDescent="0.3">
      <c r="E23646"/>
      <c r="F23646"/>
      <c r="G23646" s="3"/>
      <c r="H23646" s="3"/>
      <c r="I23646" s="3"/>
      <c r="J23646" s="3"/>
      <c r="K23646" s="3"/>
      <c r="L23646" s="3"/>
      <c r="M23646" s="3"/>
      <c r="N23646" s="3"/>
      <c r="O23646" s="3"/>
      <c r="P23646" s="3"/>
      <c r="Q23646" s="3"/>
      <c r="R23646" s="3"/>
      <c r="S23646" s="3"/>
    </row>
    <row r="23647" spans="5:19" x14ac:dyDescent="0.3">
      <c r="E23647"/>
      <c r="F23647"/>
      <c r="G23647" s="3"/>
      <c r="H23647" s="3"/>
      <c r="I23647" s="3"/>
      <c r="J23647" s="3"/>
      <c r="K23647" s="3"/>
      <c r="L23647" s="3"/>
      <c r="M23647" s="3"/>
      <c r="N23647" s="3"/>
      <c r="O23647" s="3"/>
      <c r="P23647" s="3"/>
      <c r="Q23647" s="3"/>
      <c r="R23647" s="3"/>
      <c r="S23647" s="3"/>
    </row>
    <row r="23648" spans="5:19" x14ac:dyDescent="0.3">
      <c r="E23648"/>
      <c r="F23648"/>
      <c r="G23648" s="3"/>
      <c r="H23648" s="3"/>
      <c r="I23648" s="3"/>
      <c r="J23648" s="3"/>
      <c r="K23648" s="3"/>
      <c r="L23648" s="3"/>
      <c r="M23648" s="3"/>
      <c r="N23648" s="3"/>
      <c r="O23648" s="3"/>
      <c r="P23648" s="3"/>
      <c r="Q23648" s="3"/>
      <c r="R23648" s="3"/>
      <c r="S23648" s="3"/>
    </row>
    <row r="23649" spans="5:19" x14ac:dyDescent="0.3">
      <c r="E23649"/>
      <c r="F23649"/>
      <c r="G23649" s="3"/>
      <c r="H23649" s="3"/>
      <c r="I23649" s="3"/>
      <c r="J23649" s="3"/>
      <c r="K23649" s="3"/>
      <c r="L23649" s="3"/>
      <c r="M23649" s="3"/>
      <c r="N23649" s="3"/>
      <c r="O23649" s="3"/>
      <c r="P23649" s="3"/>
      <c r="Q23649" s="3"/>
      <c r="R23649" s="3"/>
      <c r="S23649" s="3"/>
    </row>
    <row r="23650" spans="5:19" x14ac:dyDescent="0.3">
      <c r="E23650"/>
      <c r="F23650"/>
      <c r="G23650" s="3"/>
      <c r="H23650" s="3"/>
      <c r="I23650" s="3"/>
      <c r="J23650" s="3"/>
      <c r="K23650" s="3"/>
      <c r="L23650" s="3"/>
      <c r="M23650" s="3"/>
      <c r="N23650" s="3"/>
      <c r="O23650" s="3"/>
      <c r="P23650" s="3"/>
      <c r="Q23650" s="3"/>
      <c r="R23650" s="3"/>
      <c r="S23650" s="3"/>
    </row>
    <row r="23651" spans="5:19" x14ac:dyDescent="0.3">
      <c r="E23651"/>
      <c r="F23651"/>
      <c r="G23651" s="3"/>
      <c r="H23651" s="3"/>
      <c r="I23651" s="3"/>
      <c r="J23651" s="3"/>
      <c r="K23651" s="3"/>
      <c r="L23651" s="3"/>
      <c r="M23651" s="3"/>
      <c r="N23651" s="3"/>
      <c r="O23651" s="3"/>
      <c r="P23651" s="3"/>
      <c r="Q23651" s="3"/>
      <c r="R23651" s="3"/>
      <c r="S23651" s="3"/>
    </row>
    <row r="23652" spans="5:19" x14ac:dyDescent="0.3">
      <c r="E23652"/>
      <c r="F23652"/>
      <c r="G23652" s="3"/>
      <c r="H23652" s="3"/>
      <c r="I23652" s="3"/>
      <c r="J23652" s="3"/>
      <c r="K23652" s="3"/>
      <c r="L23652" s="3"/>
      <c r="M23652" s="3"/>
      <c r="N23652" s="3"/>
      <c r="O23652" s="3"/>
      <c r="P23652" s="3"/>
      <c r="Q23652" s="3"/>
      <c r="R23652" s="3"/>
      <c r="S23652" s="3"/>
    </row>
    <row r="23653" spans="5:19" x14ac:dyDescent="0.3">
      <c r="E23653"/>
      <c r="F23653"/>
      <c r="G23653" s="3"/>
      <c r="H23653" s="3"/>
      <c r="I23653" s="3"/>
      <c r="J23653" s="3"/>
      <c r="K23653" s="3"/>
      <c r="L23653" s="3"/>
      <c r="M23653" s="3"/>
      <c r="N23653" s="3"/>
      <c r="O23653" s="3"/>
      <c r="P23653" s="3"/>
      <c r="Q23653" s="3"/>
      <c r="R23653" s="3"/>
      <c r="S23653" s="3"/>
    </row>
    <row r="23654" spans="5:19" x14ac:dyDescent="0.3">
      <c r="E23654"/>
      <c r="F23654"/>
      <c r="G23654" s="3"/>
      <c r="H23654" s="3"/>
      <c r="I23654" s="3"/>
      <c r="J23654" s="3"/>
      <c r="K23654" s="3"/>
      <c r="L23654" s="3"/>
      <c r="M23654" s="3"/>
      <c r="N23654" s="3"/>
      <c r="O23654" s="3"/>
      <c r="P23654" s="3"/>
      <c r="Q23654" s="3"/>
      <c r="R23654" s="3"/>
      <c r="S23654" s="3"/>
    </row>
    <row r="23655" spans="5:19" x14ac:dyDescent="0.3">
      <c r="E23655"/>
      <c r="F23655"/>
      <c r="G23655" s="3"/>
      <c r="H23655" s="3"/>
      <c r="I23655" s="3"/>
      <c r="J23655" s="3"/>
      <c r="K23655" s="3"/>
      <c r="L23655" s="3"/>
      <c r="M23655" s="3"/>
      <c r="N23655" s="3"/>
      <c r="O23655" s="3"/>
      <c r="P23655" s="3"/>
      <c r="Q23655" s="3"/>
      <c r="R23655" s="3"/>
      <c r="S23655" s="3"/>
    </row>
    <row r="23656" spans="5:19" x14ac:dyDescent="0.3">
      <c r="E23656"/>
      <c r="F23656"/>
      <c r="G23656" s="3"/>
      <c r="H23656" s="3"/>
      <c r="I23656" s="3"/>
      <c r="J23656" s="3"/>
      <c r="K23656" s="3"/>
      <c r="L23656" s="3"/>
      <c r="M23656" s="3"/>
      <c r="N23656" s="3"/>
      <c r="O23656" s="3"/>
      <c r="P23656" s="3"/>
      <c r="Q23656" s="3"/>
      <c r="R23656" s="3"/>
      <c r="S23656" s="3"/>
    </row>
    <row r="23657" spans="5:19" x14ac:dyDescent="0.3">
      <c r="E23657"/>
      <c r="F23657"/>
      <c r="G23657" s="3"/>
      <c r="H23657" s="3"/>
      <c r="I23657" s="3"/>
      <c r="J23657" s="3"/>
      <c r="K23657" s="3"/>
      <c r="L23657" s="3"/>
      <c r="M23657" s="3"/>
      <c r="N23657" s="3"/>
      <c r="O23657" s="3"/>
      <c r="P23657" s="3"/>
      <c r="Q23657" s="3"/>
      <c r="R23657" s="3"/>
      <c r="S23657" s="3"/>
    </row>
    <row r="23658" spans="5:19" x14ac:dyDescent="0.3">
      <c r="E23658"/>
      <c r="F23658"/>
      <c r="G23658" s="3"/>
      <c r="H23658" s="3"/>
      <c r="I23658" s="3"/>
      <c r="J23658" s="3"/>
      <c r="K23658" s="3"/>
      <c r="L23658" s="3"/>
      <c r="M23658" s="3"/>
      <c r="N23658" s="3"/>
      <c r="O23658" s="3"/>
      <c r="P23658" s="3"/>
      <c r="Q23658" s="3"/>
      <c r="R23658" s="3"/>
      <c r="S23658" s="3"/>
    </row>
    <row r="23659" spans="5:19" x14ac:dyDescent="0.3">
      <c r="E23659"/>
      <c r="F23659"/>
      <c r="G23659" s="3"/>
      <c r="H23659" s="3"/>
      <c r="I23659" s="3"/>
      <c r="J23659" s="3"/>
      <c r="K23659" s="3"/>
      <c r="L23659" s="3"/>
      <c r="M23659" s="3"/>
      <c r="N23659" s="3"/>
      <c r="O23659" s="3"/>
      <c r="P23659" s="3"/>
      <c r="Q23659" s="3"/>
      <c r="R23659" s="3"/>
      <c r="S23659" s="3"/>
    </row>
    <row r="23660" spans="5:19" x14ac:dyDescent="0.3">
      <c r="E23660"/>
      <c r="F23660"/>
      <c r="G23660" s="3"/>
      <c r="H23660" s="3"/>
      <c r="I23660" s="3"/>
      <c r="J23660" s="3"/>
      <c r="K23660" s="3"/>
      <c r="L23660" s="3"/>
      <c r="M23660" s="3"/>
      <c r="N23660" s="3"/>
      <c r="O23660" s="3"/>
      <c r="P23660" s="3"/>
      <c r="Q23660" s="3"/>
      <c r="R23660" s="3"/>
      <c r="S23660" s="3"/>
    </row>
    <row r="23661" spans="5:19" x14ac:dyDescent="0.3">
      <c r="E23661"/>
      <c r="F23661"/>
      <c r="G23661" s="3"/>
      <c r="H23661" s="3"/>
      <c r="I23661" s="3"/>
      <c r="J23661" s="3"/>
      <c r="K23661" s="3"/>
      <c r="L23661" s="3"/>
      <c r="M23661" s="3"/>
      <c r="N23661" s="3"/>
      <c r="O23661" s="3"/>
      <c r="P23661" s="3"/>
      <c r="Q23661" s="3"/>
      <c r="R23661" s="3"/>
      <c r="S23661" s="3"/>
    </row>
    <row r="23662" spans="5:19" x14ac:dyDescent="0.3">
      <c r="E23662"/>
      <c r="F23662"/>
      <c r="G23662" s="3"/>
      <c r="H23662" s="3"/>
      <c r="I23662" s="3"/>
      <c r="J23662" s="3"/>
      <c r="K23662" s="3"/>
      <c r="L23662" s="3"/>
      <c r="M23662" s="3"/>
      <c r="N23662" s="3"/>
      <c r="O23662" s="3"/>
      <c r="P23662" s="3"/>
      <c r="Q23662" s="3"/>
      <c r="R23662" s="3"/>
      <c r="S23662" s="3"/>
    </row>
    <row r="23663" spans="5:19" x14ac:dyDescent="0.3">
      <c r="E23663"/>
      <c r="F23663"/>
      <c r="G23663" s="3"/>
      <c r="H23663" s="3"/>
      <c r="I23663" s="3"/>
      <c r="J23663" s="3"/>
      <c r="K23663" s="3"/>
      <c r="L23663" s="3"/>
      <c r="M23663" s="3"/>
      <c r="N23663" s="3"/>
      <c r="O23663" s="3"/>
      <c r="P23663" s="3"/>
      <c r="Q23663" s="3"/>
      <c r="R23663" s="3"/>
      <c r="S23663" s="3"/>
    </row>
    <row r="23664" spans="5:19" x14ac:dyDescent="0.3">
      <c r="E23664"/>
      <c r="F23664"/>
      <c r="G23664" s="3"/>
      <c r="H23664" s="3"/>
      <c r="I23664" s="3"/>
      <c r="J23664" s="3"/>
      <c r="K23664" s="3"/>
      <c r="L23664" s="3"/>
      <c r="M23664" s="3"/>
      <c r="N23664" s="3"/>
      <c r="O23664" s="3"/>
      <c r="P23664" s="3"/>
      <c r="Q23664" s="3"/>
      <c r="R23664" s="3"/>
      <c r="S23664" s="3"/>
    </row>
    <row r="23665" spans="5:19" x14ac:dyDescent="0.3">
      <c r="E23665"/>
      <c r="F23665"/>
      <c r="G23665" s="3"/>
      <c r="H23665" s="3"/>
      <c r="I23665" s="3"/>
      <c r="J23665" s="3"/>
      <c r="K23665" s="3"/>
      <c r="L23665" s="3"/>
      <c r="M23665" s="3"/>
      <c r="N23665" s="3"/>
      <c r="O23665" s="3"/>
      <c r="P23665" s="3"/>
      <c r="Q23665" s="3"/>
      <c r="R23665" s="3"/>
      <c r="S23665" s="3"/>
    </row>
    <row r="23666" spans="5:19" x14ac:dyDescent="0.3">
      <c r="E23666"/>
      <c r="F23666"/>
      <c r="G23666" s="3"/>
      <c r="H23666" s="3"/>
      <c r="I23666" s="3"/>
      <c r="J23666" s="3"/>
      <c r="K23666" s="3"/>
      <c r="L23666" s="3"/>
      <c r="M23666" s="3"/>
      <c r="N23666" s="3"/>
      <c r="O23666" s="3"/>
      <c r="P23666" s="3"/>
      <c r="Q23666" s="3"/>
      <c r="R23666" s="3"/>
      <c r="S23666" s="3"/>
    </row>
    <row r="23667" spans="5:19" x14ac:dyDescent="0.3">
      <c r="E23667"/>
      <c r="F23667"/>
      <c r="G23667" s="3"/>
      <c r="H23667" s="3"/>
      <c r="I23667" s="3"/>
      <c r="J23667" s="3"/>
      <c r="K23667" s="3"/>
      <c r="L23667" s="3"/>
      <c r="M23667" s="3"/>
      <c r="N23667" s="3"/>
      <c r="O23667" s="3"/>
      <c r="P23667" s="3"/>
      <c r="Q23667" s="3"/>
      <c r="R23667" s="3"/>
      <c r="S23667" s="3"/>
    </row>
    <row r="23668" spans="5:19" x14ac:dyDescent="0.3">
      <c r="E23668"/>
      <c r="F23668"/>
      <c r="G23668" s="3"/>
      <c r="H23668" s="3"/>
      <c r="I23668" s="3"/>
      <c r="J23668" s="3"/>
      <c r="K23668" s="3"/>
      <c r="L23668" s="3"/>
      <c r="M23668" s="3"/>
      <c r="N23668" s="3"/>
      <c r="O23668" s="3"/>
      <c r="P23668" s="3"/>
      <c r="Q23668" s="3"/>
      <c r="R23668" s="3"/>
      <c r="S23668" s="3"/>
    </row>
    <row r="23669" spans="5:19" x14ac:dyDescent="0.3">
      <c r="E23669"/>
      <c r="F23669"/>
      <c r="G23669" s="3"/>
      <c r="H23669" s="3"/>
      <c r="I23669" s="3"/>
      <c r="J23669" s="3"/>
      <c r="K23669" s="3"/>
      <c r="L23669" s="3"/>
      <c r="M23669" s="3"/>
      <c r="N23669" s="3"/>
      <c r="O23669" s="3"/>
      <c r="P23669" s="3"/>
      <c r="Q23669" s="3"/>
      <c r="R23669" s="3"/>
      <c r="S23669" s="3"/>
    </row>
    <row r="23670" spans="5:19" x14ac:dyDescent="0.3">
      <c r="E23670"/>
      <c r="F23670"/>
      <c r="G23670" s="3"/>
      <c r="H23670" s="3"/>
      <c r="I23670" s="3"/>
      <c r="J23670" s="3"/>
      <c r="K23670" s="3"/>
      <c r="L23670" s="3"/>
      <c r="M23670" s="3"/>
      <c r="N23670" s="3"/>
      <c r="O23670" s="3"/>
      <c r="P23670" s="3"/>
      <c r="Q23670" s="3"/>
      <c r="R23670" s="3"/>
      <c r="S23670" s="3"/>
    </row>
    <row r="23671" spans="5:19" x14ac:dyDescent="0.3">
      <c r="E23671"/>
      <c r="F23671"/>
      <c r="G23671" s="3"/>
      <c r="H23671" s="3"/>
      <c r="I23671" s="3"/>
      <c r="J23671" s="3"/>
      <c r="K23671" s="3"/>
      <c r="L23671" s="3"/>
      <c r="M23671" s="3"/>
      <c r="N23671" s="3"/>
      <c r="O23671" s="3"/>
      <c r="P23671" s="3"/>
      <c r="Q23671" s="3"/>
      <c r="R23671" s="3"/>
      <c r="S23671" s="3"/>
    </row>
    <row r="23672" spans="5:19" x14ac:dyDescent="0.3">
      <c r="E23672"/>
      <c r="F23672"/>
      <c r="G23672" s="3"/>
      <c r="H23672" s="3"/>
      <c r="I23672" s="3"/>
      <c r="J23672" s="3"/>
      <c r="K23672" s="3"/>
      <c r="L23672" s="3"/>
      <c r="M23672" s="3"/>
      <c r="N23672" s="3"/>
      <c r="O23672" s="3"/>
      <c r="P23672" s="3"/>
      <c r="Q23672" s="3"/>
      <c r="R23672" s="3"/>
      <c r="S23672" s="3"/>
    </row>
    <row r="23673" spans="5:19" x14ac:dyDescent="0.3">
      <c r="E23673"/>
      <c r="F23673"/>
      <c r="G23673" s="3"/>
      <c r="H23673" s="3"/>
      <c r="I23673" s="3"/>
      <c r="J23673" s="3"/>
      <c r="K23673" s="3"/>
      <c r="L23673" s="3"/>
      <c r="M23673" s="3"/>
      <c r="N23673" s="3"/>
      <c r="O23673" s="3"/>
      <c r="P23673" s="3"/>
      <c r="Q23673" s="3"/>
      <c r="R23673" s="3"/>
      <c r="S23673" s="3"/>
    </row>
    <row r="23674" spans="5:19" x14ac:dyDescent="0.3">
      <c r="E23674"/>
      <c r="F23674"/>
      <c r="G23674" s="3"/>
      <c r="H23674" s="3"/>
      <c r="I23674" s="3"/>
      <c r="J23674" s="3"/>
      <c r="K23674" s="3"/>
      <c r="L23674" s="3"/>
      <c r="M23674" s="3"/>
      <c r="N23674" s="3"/>
      <c r="O23674" s="3"/>
      <c r="P23674" s="3"/>
      <c r="Q23674" s="3"/>
      <c r="R23674" s="3"/>
      <c r="S23674" s="3"/>
    </row>
    <row r="23675" spans="5:19" x14ac:dyDescent="0.3">
      <c r="E23675"/>
      <c r="F23675"/>
      <c r="G23675" s="3"/>
      <c r="H23675" s="3"/>
      <c r="I23675" s="3"/>
      <c r="J23675" s="3"/>
      <c r="K23675" s="3"/>
      <c r="L23675" s="3"/>
      <c r="M23675" s="3"/>
      <c r="N23675" s="3"/>
      <c r="O23675" s="3"/>
      <c r="P23675" s="3"/>
      <c r="Q23675" s="3"/>
      <c r="R23675" s="3"/>
      <c r="S23675" s="3"/>
    </row>
    <row r="23676" spans="5:19" x14ac:dyDescent="0.3">
      <c r="E23676"/>
      <c r="F23676"/>
      <c r="G23676" s="3"/>
      <c r="H23676" s="3"/>
      <c r="I23676" s="3"/>
      <c r="J23676" s="3"/>
      <c r="K23676" s="3"/>
      <c r="L23676" s="3"/>
      <c r="M23676" s="3"/>
      <c r="N23676" s="3"/>
      <c r="O23676" s="3"/>
      <c r="P23676" s="3"/>
      <c r="Q23676" s="3"/>
      <c r="R23676" s="3"/>
      <c r="S23676" s="3"/>
    </row>
    <row r="23677" spans="5:19" x14ac:dyDescent="0.3">
      <c r="E23677"/>
      <c r="F23677"/>
      <c r="G23677" s="3"/>
      <c r="H23677" s="3"/>
      <c r="I23677" s="3"/>
      <c r="J23677" s="3"/>
      <c r="K23677" s="3"/>
      <c r="L23677" s="3"/>
      <c r="M23677" s="3"/>
      <c r="N23677" s="3"/>
      <c r="O23677" s="3"/>
      <c r="P23677" s="3"/>
      <c r="Q23677" s="3"/>
      <c r="R23677" s="3"/>
      <c r="S23677" s="3"/>
    </row>
    <row r="23678" spans="5:19" x14ac:dyDescent="0.3">
      <c r="E23678"/>
      <c r="F23678"/>
      <c r="G23678" s="3"/>
      <c r="H23678" s="3"/>
      <c r="I23678" s="3"/>
      <c r="J23678" s="3"/>
      <c r="K23678" s="3"/>
      <c r="L23678" s="3"/>
      <c r="M23678" s="3"/>
      <c r="N23678" s="3"/>
      <c r="O23678" s="3"/>
      <c r="P23678" s="3"/>
      <c r="Q23678" s="3"/>
      <c r="R23678" s="3"/>
      <c r="S23678" s="3"/>
    </row>
    <row r="23679" spans="5:19" x14ac:dyDescent="0.3">
      <c r="E23679"/>
      <c r="F23679"/>
      <c r="G23679" s="3"/>
      <c r="H23679" s="3"/>
      <c r="I23679" s="3"/>
      <c r="J23679" s="3"/>
      <c r="K23679" s="3"/>
      <c r="L23679" s="3"/>
      <c r="M23679" s="3"/>
      <c r="N23679" s="3"/>
      <c r="O23679" s="3"/>
      <c r="P23679" s="3"/>
      <c r="Q23679" s="3"/>
      <c r="R23679" s="3"/>
      <c r="S23679" s="3"/>
    </row>
    <row r="23680" spans="5:19" x14ac:dyDescent="0.3">
      <c r="E23680"/>
      <c r="F23680"/>
      <c r="G23680" s="3"/>
      <c r="H23680" s="3"/>
      <c r="I23680" s="3"/>
      <c r="J23680" s="3"/>
      <c r="K23680" s="3"/>
      <c r="L23680" s="3"/>
      <c r="M23680" s="3"/>
      <c r="N23680" s="3"/>
      <c r="O23680" s="3"/>
      <c r="P23680" s="3"/>
      <c r="Q23680" s="3"/>
      <c r="R23680" s="3"/>
      <c r="S23680" s="3"/>
    </row>
    <row r="23681" spans="5:19" x14ac:dyDescent="0.3">
      <c r="E23681"/>
      <c r="F23681"/>
      <c r="G23681" s="3"/>
      <c r="H23681" s="3"/>
      <c r="I23681" s="3"/>
      <c r="J23681" s="3"/>
      <c r="K23681" s="3"/>
      <c r="L23681" s="3"/>
      <c r="M23681" s="3"/>
      <c r="N23681" s="3"/>
      <c r="O23681" s="3"/>
      <c r="P23681" s="3"/>
      <c r="Q23681" s="3"/>
      <c r="R23681" s="3"/>
      <c r="S23681" s="3"/>
    </row>
    <row r="23682" spans="5:19" x14ac:dyDescent="0.3">
      <c r="E23682"/>
      <c r="F23682"/>
      <c r="G23682" s="3"/>
      <c r="H23682" s="3"/>
      <c r="I23682" s="3"/>
      <c r="J23682" s="3"/>
      <c r="K23682" s="3"/>
      <c r="L23682" s="3"/>
      <c r="M23682" s="3"/>
      <c r="N23682" s="3"/>
      <c r="O23682" s="3"/>
      <c r="P23682" s="3"/>
      <c r="Q23682" s="3"/>
      <c r="R23682" s="3"/>
      <c r="S23682" s="3"/>
    </row>
    <row r="23683" spans="5:19" x14ac:dyDescent="0.3">
      <c r="E23683"/>
      <c r="F23683"/>
      <c r="G23683" s="3"/>
      <c r="H23683" s="3"/>
      <c r="I23683" s="3"/>
      <c r="J23683" s="3"/>
      <c r="K23683" s="3"/>
      <c r="L23683" s="3"/>
      <c r="M23683" s="3"/>
      <c r="N23683" s="3"/>
      <c r="O23683" s="3"/>
      <c r="P23683" s="3"/>
      <c r="Q23683" s="3"/>
      <c r="R23683" s="3"/>
      <c r="S23683" s="3"/>
    </row>
    <row r="23684" spans="5:19" x14ac:dyDescent="0.3">
      <c r="E23684"/>
      <c r="F23684"/>
      <c r="G23684" s="3"/>
      <c r="H23684" s="3"/>
      <c r="I23684" s="3"/>
      <c r="J23684" s="3"/>
      <c r="K23684" s="3"/>
      <c r="L23684" s="3"/>
      <c r="M23684" s="3"/>
      <c r="N23684" s="3"/>
      <c r="O23684" s="3"/>
      <c r="P23684" s="3"/>
      <c r="Q23684" s="3"/>
      <c r="R23684" s="3"/>
      <c r="S23684" s="3"/>
    </row>
    <row r="23685" spans="5:19" x14ac:dyDescent="0.3">
      <c r="E23685"/>
      <c r="F23685"/>
      <c r="G23685" s="3"/>
      <c r="H23685" s="3"/>
      <c r="I23685" s="3"/>
      <c r="J23685" s="3"/>
      <c r="K23685" s="3"/>
      <c r="L23685" s="3"/>
      <c r="M23685" s="3"/>
      <c r="N23685" s="3"/>
      <c r="O23685" s="3"/>
      <c r="P23685" s="3"/>
      <c r="Q23685" s="3"/>
      <c r="R23685" s="3"/>
      <c r="S23685" s="3"/>
    </row>
    <row r="23686" spans="5:19" x14ac:dyDescent="0.3">
      <c r="E23686"/>
      <c r="F23686"/>
      <c r="G23686" s="3"/>
      <c r="H23686" s="3"/>
      <c r="I23686" s="3"/>
      <c r="J23686" s="3"/>
      <c r="K23686" s="3"/>
      <c r="L23686" s="3"/>
      <c r="M23686" s="3"/>
      <c r="N23686" s="3"/>
      <c r="O23686" s="3"/>
      <c r="P23686" s="3"/>
      <c r="Q23686" s="3"/>
      <c r="R23686" s="3"/>
      <c r="S23686" s="3"/>
    </row>
    <row r="23687" spans="5:19" x14ac:dyDescent="0.3">
      <c r="E23687"/>
      <c r="F23687"/>
      <c r="G23687" s="3"/>
      <c r="H23687" s="3"/>
      <c r="I23687" s="3"/>
      <c r="J23687" s="3"/>
      <c r="K23687" s="3"/>
      <c r="L23687" s="3"/>
      <c r="M23687" s="3"/>
      <c r="N23687" s="3"/>
      <c r="O23687" s="3"/>
      <c r="P23687" s="3"/>
      <c r="Q23687" s="3"/>
      <c r="R23687" s="3"/>
      <c r="S23687" s="3"/>
    </row>
    <row r="23688" spans="5:19" x14ac:dyDescent="0.3">
      <c r="E23688"/>
      <c r="F23688"/>
      <c r="G23688" s="3"/>
      <c r="H23688" s="3"/>
      <c r="I23688" s="3"/>
      <c r="J23688" s="3"/>
      <c r="K23688" s="3"/>
      <c r="L23688" s="3"/>
      <c r="M23688" s="3"/>
      <c r="N23688" s="3"/>
      <c r="O23688" s="3"/>
      <c r="P23688" s="3"/>
      <c r="Q23688" s="3"/>
      <c r="R23688" s="3"/>
      <c r="S23688" s="3"/>
    </row>
    <row r="23689" spans="5:19" x14ac:dyDescent="0.3">
      <c r="E23689"/>
      <c r="F23689"/>
      <c r="G23689" s="3"/>
      <c r="H23689" s="3"/>
      <c r="I23689" s="3"/>
      <c r="J23689" s="3"/>
      <c r="K23689" s="3"/>
      <c r="L23689" s="3"/>
      <c r="M23689" s="3"/>
      <c r="N23689" s="3"/>
      <c r="O23689" s="3"/>
      <c r="P23689" s="3"/>
      <c r="Q23689" s="3"/>
      <c r="R23689" s="3"/>
      <c r="S23689" s="3"/>
    </row>
    <row r="23690" spans="5:19" x14ac:dyDescent="0.3">
      <c r="E23690"/>
      <c r="F23690"/>
      <c r="G23690" s="3"/>
      <c r="H23690" s="3"/>
      <c r="I23690" s="3"/>
      <c r="J23690" s="3"/>
      <c r="K23690" s="3"/>
      <c r="L23690" s="3"/>
      <c r="M23690" s="3"/>
      <c r="N23690" s="3"/>
      <c r="O23690" s="3"/>
      <c r="P23690" s="3"/>
      <c r="Q23690" s="3"/>
      <c r="R23690" s="3"/>
      <c r="S23690" s="3"/>
    </row>
    <row r="23691" spans="5:19" x14ac:dyDescent="0.3">
      <c r="E23691"/>
      <c r="F23691"/>
      <c r="G23691" s="3"/>
      <c r="H23691" s="3"/>
      <c r="I23691" s="3"/>
      <c r="J23691" s="3"/>
      <c r="K23691" s="3"/>
      <c r="L23691" s="3"/>
      <c r="M23691" s="3"/>
      <c r="N23691" s="3"/>
      <c r="O23691" s="3"/>
      <c r="P23691" s="3"/>
      <c r="Q23691" s="3"/>
      <c r="R23691" s="3"/>
      <c r="S23691" s="3"/>
    </row>
    <row r="23692" spans="5:19" x14ac:dyDescent="0.3">
      <c r="E23692"/>
      <c r="F23692"/>
      <c r="G23692" s="3"/>
      <c r="H23692" s="3"/>
      <c r="I23692" s="3"/>
      <c r="J23692" s="3"/>
      <c r="K23692" s="3"/>
      <c r="L23692" s="3"/>
      <c r="M23692" s="3"/>
      <c r="N23692" s="3"/>
      <c r="O23692" s="3"/>
      <c r="P23692" s="3"/>
      <c r="Q23692" s="3"/>
      <c r="R23692" s="3"/>
      <c r="S23692" s="3"/>
    </row>
    <row r="23693" spans="5:19" x14ac:dyDescent="0.3">
      <c r="E23693"/>
      <c r="F23693"/>
      <c r="G23693" s="3"/>
      <c r="H23693" s="3"/>
      <c r="I23693" s="3"/>
      <c r="J23693" s="3"/>
      <c r="K23693" s="3"/>
      <c r="L23693" s="3"/>
      <c r="M23693" s="3"/>
      <c r="N23693" s="3"/>
      <c r="O23693" s="3"/>
      <c r="P23693" s="3"/>
      <c r="Q23693" s="3"/>
      <c r="R23693" s="3"/>
      <c r="S23693" s="3"/>
    </row>
    <row r="23694" spans="5:19" x14ac:dyDescent="0.3">
      <c r="E23694"/>
      <c r="F23694"/>
      <c r="G23694" s="3"/>
      <c r="H23694" s="3"/>
      <c r="I23694" s="3"/>
      <c r="J23694" s="3"/>
      <c r="K23694" s="3"/>
      <c r="L23694" s="3"/>
      <c r="M23694" s="3"/>
      <c r="N23694" s="3"/>
      <c r="O23694" s="3"/>
      <c r="P23694" s="3"/>
      <c r="Q23694" s="3"/>
      <c r="R23694" s="3"/>
      <c r="S23694" s="3"/>
    </row>
    <row r="23695" spans="5:19" x14ac:dyDescent="0.3">
      <c r="E23695"/>
      <c r="F23695"/>
      <c r="G23695" s="3"/>
      <c r="H23695" s="3"/>
      <c r="I23695" s="3"/>
      <c r="J23695" s="3"/>
      <c r="K23695" s="3"/>
      <c r="L23695" s="3"/>
      <c r="M23695" s="3"/>
      <c r="N23695" s="3"/>
      <c r="O23695" s="3"/>
      <c r="P23695" s="3"/>
      <c r="Q23695" s="3"/>
      <c r="R23695" s="3"/>
      <c r="S23695" s="3"/>
    </row>
    <row r="23696" spans="5:19" x14ac:dyDescent="0.3">
      <c r="E23696"/>
      <c r="F23696"/>
      <c r="G23696" s="3"/>
      <c r="H23696" s="3"/>
      <c r="I23696" s="3"/>
      <c r="J23696" s="3"/>
      <c r="K23696" s="3"/>
      <c r="L23696" s="3"/>
      <c r="M23696" s="3"/>
      <c r="N23696" s="3"/>
      <c r="O23696" s="3"/>
      <c r="P23696" s="3"/>
      <c r="Q23696" s="3"/>
      <c r="R23696" s="3"/>
      <c r="S23696" s="3"/>
    </row>
    <row r="23697" spans="5:19" x14ac:dyDescent="0.3">
      <c r="E23697"/>
      <c r="F23697"/>
      <c r="G23697" s="3"/>
      <c r="H23697" s="3"/>
      <c r="I23697" s="3"/>
      <c r="J23697" s="3"/>
      <c r="K23697" s="3"/>
      <c r="L23697" s="3"/>
      <c r="M23697" s="3"/>
      <c r="N23697" s="3"/>
      <c r="O23697" s="3"/>
      <c r="P23697" s="3"/>
      <c r="Q23697" s="3"/>
      <c r="R23697" s="3"/>
      <c r="S23697" s="3"/>
    </row>
    <row r="23698" spans="5:19" x14ac:dyDescent="0.3">
      <c r="E23698"/>
      <c r="F23698"/>
      <c r="G23698" s="3"/>
      <c r="H23698" s="3"/>
      <c r="I23698" s="3"/>
      <c r="J23698" s="3"/>
      <c r="K23698" s="3"/>
      <c r="L23698" s="3"/>
      <c r="M23698" s="3"/>
      <c r="N23698" s="3"/>
      <c r="O23698" s="3"/>
      <c r="P23698" s="3"/>
      <c r="Q23698" s="3"/>
      <c r="R23698" s="3"/>
      <c r="S23698" s="3"/>
    </row>
    <row r="23699" spans="5:19" x14ac:dyDescent="0.3">
      <c r="E23699"/>
      <c r="F23699"/>
      <c r="G23699" s="3"/>
      <c r="H23699" s="3"/>
      <c r="I23699" s="3"/>
      <c r="J23699" s="3"/>
      <c r="K23699" s="3"/>
      <c r="L23699" s="3"/>
      <c r="M23699" s="3"/>
      <c r="N23699" s="3"/>
      <c r="O23699" s="3"/>
      <c r="P23699" s="3"/>
      <c r="Q23699" s="3"/>
      <c r="R23699" s="3"/>
      <c r="S23699" s="3"/>
    </row>
    <row r="23700" spans="5:19" x14ac:dyDescent="0.3">
      <c r="E23700"/>
      <c r="F23700"/>
      <c r="G23700" s="3"/>
      <c r="H23700" s="3"/>
      <c r="I23700" s="3"/>
      <c r="J23700" s="3"/>
      <c r="K23700" s="3"/>
      <c r="L23700" s="3"/>
      <c r="M23700" s="3"/>
      <c r="N23700" s="3"/>
      <c r="O23700" s="3"/>
      <c r="P23700" s="3"/>
      <c r="Q23700" s="3"/>
      <c r="R23700" s="3"/>
      <c r="S23700" s="3"/>
    </row>
    <row r="23701" spans="5:19" x14ac:dyDescent="0.3">
      <c r="E23701"/>
      <c r="F23701"/>
      <c r="G23701" s="3"/>
      <c r="H23701" s="3"/>
      <c r="I23701" s="3"/>
      <c r="J23701" s="3"/>
      <c r="K23701" s="3"/>
      <c r="L23701" s="3"/>
      <c r="M23701" s="3"/>
      <c r="N23701" s="3"/>
      <c r="O23701" s="3"/>
      <c r="P23701" s="3"/>
      <c r="Q23701" s="3"/>
      <c r="R23701" s="3"/>
      <c r="S23701" s="3"/>
    </row>
    <row r="23702" spans="5:19" x14ac:dyDescent="0.3">
      <c r="E23702"/>
      <c r="F23702"/>
      <c r="G23702" s="3"/>
      <c r="H23702" s="3"/>
      <c r="I23702" s="3"/>
      <c r="J23702" s="3"/>
      <c r="K23702" s="3"/>
      <c r="L23702" s="3"/>
      <c r="M23702" s="3"/>
      <c r="N23702" s="3"/>
      <c r="O23702" s="3"/>
      <c r="P23702" s="3"/>
      <c r="Q23702" s="3"/>
      <c r="R23702" s="3"/>
      <c r="S23702" s="3"/>
    </row>
    <row r="23703" spans="5:19" x14ac:dyDescent="0.3">
      <c r="E23703"/>
      <c r="F23703"/>
      <c r="G23703" s="3"/>
      <c r="H23703" s="3"/>
      <c r="I23703" s="3"/>
      <c r="J23703" s="3"/>
      <c r="K23703" s="3"/>
      <c r="L23703" s="3"/>
      <c r="M23703" s="3"/>
      <c r="N23703" s="3"/>
      <c r="O23703" s="3"/>
      <c r="P23703" s="3"/>
      <c r="Q23703" s="3"/>
      <c r="R23703" s="3"/>
      <c r="S23703" s="3"/>
    </row>
    <row r="23704" spans="5:19" x14ac:dyDescent="0.3">
      <c r="E23704"/>
      <c r="F23704"/>
      <c r="G23704" s="3"/>
      <c r="H23704" s="3"/>
      <c r="I23704" s="3"/>
      <c r="J23704" s="3"/>
      <c r="K23704" s="3"/>
      <c r="L23704" s="3"/>
      <c r="M23704" s="3"/>
      <c r="N23704" s="3"/>
      <c r="O23704" s="3"/>
      <c r="P23704" s="3"/>
      <c r="Q23704" s="3"/>
      <c r="R23704" s="3"/>
      <c r="S23704" s="3"/>
    </row>
    <row r="23705" spans="5:19" x14ac:dyDescent="0.3">
      <c r="E23705"/>
      <c r="F23705"/>
      <c r="G23705" s="3"/>
      <c r="H23705" s="3"/>
      <c r="I23705" s="3"/>
      <c r="J23705" s="3"/>
      <c r="K23705" s="3"/>
      <c r="L23705" s="3"/>
      <c r="M23705" s="3"/>
      <c r="N23705" s="3"/>
      <c r="O23705" s="3"/>
      <c r="P23705" s="3"/>
      <c r="Q23705" s="3"/>
      <c r="R23705" s="3"/>
      <c r="S23705" s="3"/>
    </row>
    <row r="23706" spans="5:19" x14ac:dyDescent="0.3">
      <c r="E23706"/>
      <c r="F23706"/>
      <c r="G23706" s="3"/>
      <c r="H23706" s="3"/>
      <c r="I23706" s="3"/>
      <c r="J23706" s="3"/>
      <c r="K23706" s="3"/>
      <c r="L23706" s="3"/>
      <c r="M23706" s="3"/>
      <c r="N23706" s="3"/>
      <c r="O23706" s="3"/>
      <c r="P23706" s="3"/>
      <c r="Q23706" s="3"/>
      <c r="R23706" s="3"/>
      <c r="S23706" s="3"/>
    </row>
    <row r="23707" spans="5:19" x14ac:dyDescent="0.3">
      <c r="E23707"/>
      <c r="F23707"/>
      <c r="G23707" s="3"/>
      <c r="H23707" s="3"/>
      <c r="I23707" s="3"/>
      <c r="J23707" s="3"/>
      <c r="K23707" s="3"/>
      <c r="L23707" s="3"/>
      <c r="M23707" s="3"/>
      <c r="N23707" s="3"/>
      <c r="O23707" s="3"/>
      <c r="P23707" s="3"/>
      <c r="Q23707" s="3"/>
      <c r="R23707" s="3"/>
      <c r="S23707" s="3"/>
    </row>
    <row r="23708" spans="5:19" x14ac:dyDescent="0.3">
      <c r="E23708"/>
      <c r="F23708"/>
      <c r="G23708" s="3"/>
      <c r="H23708" s="3"/>
      <c r="I23708" s="3"/>
      <c r="J23708" s="3"/>
      <c r="K23708" s="3"/>
      <c r="L23708" s="3"/>
      <c r="M23708" s="3"/>
      <c r="N23708" s="3"/>
      <c r="O23708" s="3"/>
      <c r="P23708" s="3"/>
      <c r="Q23708" s="3"/>
      <c r="R23708" s="3"/>
      <c r="S23708" s="3"/>
    </row>
    <row r="23709" spans="5:19" x14ac:dyDescent="0.3">
      <c r="E23709"/>
      <c r="F23709"/>
      <c r="G23709" s="3"/>
      <c r="H23709" s="3"/>
      <c r="I23709" s="3"/>
      <c r="J23709" s="3"/>
      <c r="K23709" s="3"/>
      <c r="L23709" s="3"/>
      <c r="M23709" s="3"/>
      <c r="N23709" s="3"/>
      <c r="O23709" s="3"/>
      <c r="P23709" s="3"/>
      <c r="Q23709" s="3"/>
      <c r="R23709" s="3"/>
      <c r="S23709" s="3"/>
    </row>
    <row r="23710" spans="5:19" x14ac:dyDescent="0.3">
      <c r="E23710"/>
      <c r="F23710"/>
      <c r="G23710" s="3"/>
      <c r="H23710" s="3"/>
      <c r="I23710" s="3"/>
      <c r="J23710" s="3"/>
      <c r="K23710" s="3"/>
      <c r="L23710" s="3"/>
      <c r="M23710" s="3"/>
      <c r="N23710" s="3"/>
      <c r="O23710" s="3"/>
      <c r="P23710" s="3"/>
      <c r="Q23710" s="3"/>
      <c r="R23710" s="3"/>
      <c r="S23710" s="3"/>
    </row>
    <row r="23711" spans="5:19" x14ac:dyDescent="0.3">
      <c r="E23711"/>
      <c r="F23711"/>
      <c r="G23711" s="3"/>
      <c r="H23711" s="3"/>
      <c r="I23711" s="3"/>
      <c r="J23711" s="3"/>
      <c r="K23711" s="3"/>
      <c r="L23711" s="3"/>
      <c r="M23711" s="3"/>
      <c r="N23711" s="3"/>
      <c r="O23711" s="3"/>
      <c r="P23711" s="3"/>
      <c r="Q23711" s="3"/>
      <c r="R23711" s="3"/>
      <c r="S23711" s="3"/>
    </row>
    <row r="23712" spans="5:19" x14ac:dyDescent="0.3">
      <c r="E23712"/>
      <c r="F23712"/>
      <c r="G23712" s="3"/>
      <c r="H23712" s="3"/>
      <c r="I23712" s="3"/>
      <c r="J23712" s="3"/>
      <c r="K23712" s="3"/>
      <c r="L23712" s="3"/>
      <c r="M23712" s="3"/>
      <c r="N23712" s="3"/>
      <c r="O23712" s="3"/>
      <c r="P23712" s="3"/>
      <c r="Q23712" s="3"/>
      <c r="R23712" s="3"/>
      <c r="S23712" s="3"/>
    </row>
    <row r="23713" spans="5:19" x14ac:dyDescent="0.3">
      <c r="E23713"/>
      <c r="F23713"/>
      <c r="G23713" s="3"/>
      <c r="H23713" s="3"/>
      <c r="I23713" s="3"/>
      <c r="J23713" s="3"/>
      <c r="K23713" s="3"/>
      <c r="L23713" s="3"/>
      <c r="M23713" s="3"/>
      <c r="N23713" s="3"/>
      <c r="O23713" s="3"/>
      <c r="P23713" s="3"/>
      <c r="Q23713" s="3"/>
      <c r="R23713" s="3"/>
      <c r="S23713" s="3"/>
    </row>
    <row r="23714" spans="5:19" x14ac:dyDescent="0.3">
      <c r="E23714"/>
      <c r="F23714"/>
      <c r="G23714" s="3"/>
      <c r="H23714" s="3"/>
      <c r="I23714" s="3"/>
      <c r="J23714" s="3"/>
      <c r="K23714" s="3"/>
      <c r="L23714" s="3"/>
      <c r="M23714" s="3"/>
      <c r="N23714" s="3"/>
      <c r="O23714" s="3"/>
      <c r="P23714" s="3"/>
      <c r="Q23714" s="3"/>
      <c r="R23714" s="3"/>
      <c r="S23714" s="3"/>
    </row>
    <row r="23715" spans="5:19" x14ac:dyDescent="0.3">
      <c r="E23715"/>
      <c r="F23715"/>
      <c r="G23715" s="3"/>
      <c r="H23715" s="3"/>
      <c r="I23715" s="3"/>
      <c r="J23715" s="3"/>
      <c r="K23715" s="3"/>
      <c r="L23715" s="3"/>
      <c r="M23715" s="3"/>
      <c r="N23715" s="3"/>
      <c r="O23715" s="3"/>
      <c r="P23715" s="3"/>
      <c r="Q23715" s="3"/>
      <c r="R23715" s="3"/>
      <c r="S23715" s="3"/>
    </row>
    <row r="23716" spans="5:19" x14ac:dyDescent="0.3">
      <c r="E23716"/>
      <c r="F23716"/>
      <c r="G23716" s="3"/>
      <c r="H23716" s="3"/>
      <c r="I23716" s="3"/>
      <c r="J23716" s="3"/>
      <c r="K23716" s="3"/>
      <c r="L23716" s="3"/>
      <c r="M23716" s="3"/>
      <c r="N23716" s="3"/>
      <c r="O23716" s="3"/>
      <c r="P23716" s="3"/>
      <c r="Q23716" s="3"/>
      <c r="R23716" s="3"/>
      <c r="S23716" s="3"/>
    </row>
    <row r="23717" spans="5:19" x14ac:dyDescent="0.3">
      <c r="E23717"/>
      <c r="F23717"/>
      <c r="G23717" s="3"/>
      <c r="H23717" s="3"/>
      <c r="I23717" s="3"/>
      <c r="J23717" s="3"/>
      <c r="K23717" s="3"/>
      <c r="L23717" s="3"/>
      <c r="M23717" s="3"/>
      <c r="N23717" s="3"/>
      <c r="O23717" s="3"/>
      <c r="P23717" s="3"/>
      <c r="Q23717" s="3"/>
      <c r="R23717" s="3"/>
      <c r="S23717" s="3"/>
    </row>
    <row r="23718" spans="5:19" x14ac:dyDescent="0.3">
      <c r="E23718"/>
      <c r="F23718"/>
      <c r="G23718" s="3"/>
      <c r="H23718" s="3"/>
      <c r="I23718" s="3"/>
      <c r="J23718" s="3"/>
      <c r="K23718" s="3"/>
      <c r="L23718" s="3"/>
      <c r="M23718" s="3"/>
      <c r="N23718" s="3"/>
      <c r="O23718" s="3"/>
      <c r="P23718" s="3"/>
      <c r="Q23718" s="3"/>
      <c r="R23718" s="3"/>
      <c r="S23718" s="3"/>
    </row>
    <row r="23719" spans="5:19" x14ac:dyDescent="0.3">
      <c r="E23719"/>
      <c r="F23719"/>
      <c r="G23719" s="3"/>
      <c r="H23719" s="3"/>
      <c r="I23719" s="3"/>
      <c r="J23719" s="3"/>
      <c r="K23719" s="3"/>
      <c r="L23719" s="3"/>
      <c r="M23719" s="3"/>
      <c r="N23719" s="3"/>
      <c r="O23719" s="3"/>
      <c r="P23719" s="3"/>
      <c r="Q23719" s="3"/>
      <c r="R23719" s="3"/>
      <c r="S23719" s="3"/>
    </row>
    <row r="23720" spans="5:19" x14ac:dyDescent="0.3">
      <c r="E23720"/>
      <c r="F23720"/>
      <c r="G23720" s="3"/>
      <c r="H23720" s="3"/>
      <c r="I23720" s="3"/>
      <c r="J23720" s="3"/>
      <c r="K23720" s="3"/>
      <c r="L23720" s="3"/>
      <c r="M23720" s="3"/>
      <c r="N23720" s="3"/>
      <c r="O23720" s="3"/>
      <c r="P23720" s="3"/>
      <c r="Q23720" s="3"/>
      <c r="R23720" s="3"/>
      <c r="S23720" s="3"/>
    </row>
    <row r="23721" spans="5:19" x14ac:dyDescent="0.3">
      <c r="E23721"/>
      <c r="F23721"/>
      <c r="G23721" s="3"/>
      <c r="H23721" s="3"/>
      <c r="I23721" s="3"/>
      <c r="J23721" s="3"/>
      <c r="K23721" s="3"/>
      <c r="L23721" s="3"/>
      <c r="M23721" s="3"/>
      <c r="N23721" s="3"/>
      <c r="O23721" s="3"/>
      <c r="P23721" s="3"/>
      <c r="Q23721" s="3"/>
      <c r="R23721" s="3"/>
      <c r="S23721" s="3"/>
    </row>
    <row r="23722" spans="5:19" x14ac:dyDescent="0.3">
      <c r="E23722"/>
      <c r="F23722"/>
      <c r="G23722" s="3"/>
      <c r="H23722" s="3"/>
      <c r="I23722" s="3"/>
      <c r="J23722" s="3"/>
      <c r="K23722" s="3"/>
      <c r="L23722" s="3"/>
      <c r="M23722" s="3"/>
      <c r="N23722" s="3"/>
      <c r="O23722" s="3"/>
      <c r="P23722" s="3"/>
      <c r="Q23722" s="3"/>
      <c r="R23722" s="3"/>
      <c r="S23722" s="3"/>
    </row>
    <row r="23723" spans="5:19" x14ac:dyDescent="0.3">
      <c r="E23723"/>
      <c r="F23723"/>
      <c r="G23723" s="3"/>
      <c r="H23723" s="3"/>
      <c r="I23723" s="3"/>
      <c r="J23723" s="3"/>
      <c r="K23723" s="3"/>
      <c r="L23723" s="3"/>
      <c r="M23723" s="3"/>
      <c r="N23723" s="3"/>
      <c r="O23723" s="3"/>
      <c r="P23723" s="3"/>
      <c r="Q23723" s="3"/>
      <c r="R23723" s="3"/>
      <c r="S23723" s="3"/>
    </row>
    <row r="23724" spans="5:19" x14ac:dyDescent="0.3">
      <c r="E23724"/>
      <c r="F23724"/>
      <c r="G23724" s="3"/>
      <c r="H23724" s="3"/>
      <c r="I23724" s="3"/>
      <c r="J23724" s="3"/>
      <c r="K23724" s="3"/>
      <c r="L23724" s="3"/>
      <c r="M23724" s="3"/>
      <c r="N23724" s="3"/>
      <c r="O23724" s="3"/>
      <c r="P23724" s="3"/>
      <c r="Q23724" s="3"/>
      <c r="R23724" s="3"/>
      <c r="S23724" s="3"/>
    </row>
    <row r="23725" spans="5:19" x14ac:dyDescent="0.3">
      <c r="E23725"/>
      <c r="F23725"/>
      <c r="G23725" s="3"/>
      <c r="H23725" s="3"/>
      <c r="I23725" s="3"/>
      <c r="J23725" s="3"/>
      <c r="K23725" s="3"/>
      <c r="L23725" s="3"/>
      <c r="M23725" s="3"/>
      <c r="N23725" s="3"/>
      <c r="O23725" s="3"/>
      <c r="P23725" s="3"/>
      <c r="Q23725" s="3"/>
      <c r="R23725" s="3"/>
      <c r="S23725" s="3"/>
    </row>
    <row r="23726" spans="5:19" x14ac:dyDescent="0.3">
      <c r="E23726"/>
      <c r="F23726"/>
      <c r="G23726" s="3"/>
      <c r="H23726" s="3"/>
      <c r="I23726" s="3"/>
      <c r="J23726" s="3"/>
      <c r="K23726" s="3"/>
      <c r="L23726" s="3"/>
      <c r="M23726" s="3"/>
      <c r="N23726" s="3"/>
      <c r="O23726" s="3"/>
      <c r="P23726" s="3"/>
      <c r="Q23726" s="3"/>
      <c r="R23726" s="3"/>
      <c r="S23726" s="3"/>
    </row>
    <row r="23727" spans="5:19" x14ac:dyDescent="0.3">
      <c r="E23727"/>
      <c r="F23727"/>
      <c r="G23727" s="3"/>
      <c r="H23727" s="3"/>
      <c r="I23727" s="3"/>
      <c r="J23727" s="3"/>
      <c r="K23727" s="3"/>
      <c r="L23727" s="3"/>
      <c r="M23727" s="3"/>
      <c r="N23727" s="3"/>
      <c r="O23727" s="3"/>
      <c r="P23727" s="3"/>
      <c r="Q23727" s="3"/>
      <c r="R23727" s="3"/>
      <c r="S23727" s="3"/>
    </row>
    <row r="23728" spans="5:19" x14ac:dyDescent="0.3">
      <c r="E23728"/>
      <c r="F23728"/>
      <c r="G23728" s="3"/>
      <c r="H23728" s="3"/>
      <c r="I23728" s="3"/>
      <c r="J23728" s="3"/>
      <c r="K23728" s="3"/>
      <c r="L23728" s="3"/>
      <c r="M23728" s="3"/>
      <c r="N23728" s="3"/>
      <c r="O23728" s="3"/>
      <c r="P23728" s="3"/>
      <c r="Q23728" s="3"/>
      <c r="R23728" s="3"/>
      <c r="S23728" s="3"/>
    </row>
    <row r="23729" spans="5:19" x14ac:dyDescent="0.3">
      <c r="E23729"/>
      <c r="F23729"/>
      <c r="G23729" s="3"/>
      <c r="H23729" s="3"/>
      <c r="I23729" s="3"/>
      <c r="J23729" s="3"/>
      <c r="K23729" s="3"/>
      <c r="L23729" s="3"/>
      <c r="M23729" s="3"/>
      <c r="N23729" s="3"/>
      <c r="O23729" s="3"/>
      <c r="P23729" s="3"/>
      <c r="Q23729" s="3"/>
      <c r="R23729" s="3"/>
      <c r="S23729" s="3"/>
    </row>
    <row r="23730" spans="5:19" x14ac:dyDescent="0.3">
      <c r="E23730"/>
      <c r="F23730"/>
      <c r="G23730" s="3"/>
      <c r="H23730" s="3"/>
      <c r="I23730" s="3"/>
      <c r="J23730" s="3"/>
      <c r="K23730" s="3"/>
      <c r="L23730" s="3"/>
      <c r="M23730" s="3"/>
      <c r="N23730" s="3"/>
      <c r="O23730" s="3"/>
      <c r="P23730" s="3"/>
      <c r="Q23730" s="3"/>
      <c r="R23730" s="3"/>
      <c r="S23730" s="3"/>
    </row>
    <row r="23731" spans="5:19" x14ac:dyDescent="0.3">
      <c r="E23731"/>
      <c r="F23731"/>
      <c r="G23731" s="3"/>
      <c r="H23731" s="3"/>
      <c r="I23731" s="3"/>
      <c r="J23731" s="3"/>
      <c r="K23731" s="3"/>
      <c r="L23731" s="3"/>
      <c r="M23731" s="3"/>
      <c r="N23731" s="3"/>
      <c r="O23731" s="3"/>
      <c r="P23731" s="3"/>
      <c r="Q23731" s="3"/>
      <c r="R23731" s="3"/>
      <c r="S23731" s="3"/>
    </row>
    <row r="23732" spans="5:19" x14ac:dyDescent="0.3">
      <c r="E23732"/>
      <c r="F23732"/>
      <c r="G23732" s="3"/>
      <c r="H23732" s="3"/>
      <c r="I23732" s="3"/>
      <c r="J23732" s="3"/>
      <c r="K23732" s="3"/>
      <c r="L23732" s="3"/>
      <c r="M23732" s="3"/>
      <c r="N23732" s="3"/>
      <c r="O23732" s="3"/>
      <c r="P23732" s="3"/>
      <c r="Q23732" s="3"/>
      <c r="R23732" s="3"/>
      <c r="S23732" s="3"/>
    </row>
    <row r="23733" spans="5:19" x14ac:dyDescent="0.3">
      <c r="E23733"/>
      <c r="F23733"/>
      <c r="G23733" s="3"/>
      <c r="H23733" s="3"/>
      <c r="I23733" s="3"/>
      <c r="J23733" s="3"/>
      <c r="K23733" s="3"/>
      <c r="L23733" s="3"/>
      <c r="M23733" s="3"/>
      <c r="N23733" s="3"/>
      <c r="O23733" s="3"/>
      <c r="P23733" s="3"/>
      <c r="Q23733" s="3"/>
      <c r="R23733" s="3"/>
      <c r="S23733" s="3"/>
    </row>
    <row r="23734" spans="5:19" x14ac:dyDescent="0.3">
      <c r="E23734"/>
      <c r="F23734"/>
      <c r="G23734" s="3"/>
      <c r="H23734" s="3"/>
      <c r="I23734" s="3"/>
      <c r="J23734" s="3"/>
      <c r="K23734" s="3"/>
      <c r="L23734" s="3"/>
      <c r="M23734" s="3"/>
      <c r="N23734" s="3"/>
      <c r="O23734" s="3"/>
      <c r="P23734" s="3"/>
      <c r="Q23734" s="3"/>
      <c r="R23734" s="3"/>
      <c r="S23734" s="3"/>
    </row>
    <row r="23735" spans="5:19" x14ac:dyDescent="0.3">
      <c r="E23735"/>
      <c r="F23735"/>
      <c r="G23735" s="3"/>
      <c r="H23735" s="3"/>
      <c r="I23735" s="3"/>
      <c r="J23735" s="3"/>
      <c r="K23735" s="3"/>
      <c r="L23735" s="3"/>
      <c r="M23735" s="3"/>
      <c r="N23735" s="3"/>
      <c r="O23735" s="3"/>
      <c r="P23735" s="3"/>
      <c r="Q23735" s="3"/>
      <c r="R23735" s="3"/>
      <c r="S23735" s="3"/>
    </row>
    <row r="23736" spans="5:19" x14ac:dyDescent="0.3">
      <c r="E23736"/>
      <c r="F23736"/>
      <c r="G23736" s="3"/>
      <c r="H23736" s="3"/>
      <c r="I23736" s="3"/>
      <c r="J23736" s="3"/>
      <c r="K23736" s="3"/>
      <c r="L23736" s="3"/>
      <c r="M23736" s="3"/>
      <c r="N23736" s="3"/>
      <c r="O23736" s="3"/>
      <c r="P23736" s="3"/>
      <c r="Q23736" s="3"/>
      <c r="R23736" s="3"/>
      <c r="S23736" s="3"/>
    </row>
    <row r="23737" spans="5:19" x14ac:dyDescent="0.3">
      <c r="E23737"/>
      <c r="F23737"/>
      <c r="G23737" s="3"/>
      <c r="H23737" s="3"/>
      <c r="I23737" s="3"/>
      <c r="J23737" s="3"/>
      <c r="K23737" s="3"/>
      <c r="L23737" s="3"/>
      <c r="M23737" s="3"/>
      <c r="N23737" s="3"/>
      <c r="O23737" s="3"/>
      <c r="P23737" s="3"/>
      <c r="Q23737" s="3"/>
      <c r="R23737" s="3"/>
      <c r="S23737" s="3"/>
    </row>
    <row r="23738" spans="5:19" x14ac:dyDescent="0.3">
      <c r="E23738"/>
      <c r="F23738"/>
      <c r="G23738" s="3"/>
      <c r="H23738" s="3"/>
      <c r="I23738" s="3"/>
      <c r="J23738" s="3"/>
      <c r="K23738" s="3"/>
      <c r="L23738" s="3"/>
      <c r="M23738" s="3"/>
      <c r="N23738" s="3"/>
      <c r="O23738" s="3"/>
      <c r="P23738" s="3"/>
      <c r="Q23738" s="3"/>
      <c r="R23738" s="3"/>
      <c r="S23738" s="3"/>
    </row>
    <row r="23739" spans="5:19" x14ac:dyDescent="0.3">
      <c r="E23739"/>
      <c r="F23739"/>
      <c r="G23739" s="3"/>
      <c r="H23739" s="3"/>
      <c r="I23739" s="3"/>
      <c r="J23739" s="3"/>
      <c r="K23739" s="3"/>
      <c r="L23739" s="3"/>
      <c r="M23739" s="3"/>
      <c r="N23739" s="3"/>
      <c r="O23739" s="3"/>
      <c r="P23739" s="3"/>
      <c r="Q23739" s="3"/>
      <c r="R23739" s="3"/>
      <c r="S23739" s="3"/>
    </row>
    <row r="23740" spans="5:19" x14ac:dyDescent="0.3">
      <c r="E23740"/>
      <c r="F23740"/>
      <c r="G23740" s="3"/>
      <c r="H23740" s="3"/>
      <c r="I23740" s="3"/>
      <c r="J23740" s="3"/>
      <c r="K23740" s="3"/>
      <c r="L23740" s="3"/>
      <c r="M23740" s="3"/>
      <c r="N23740" s="3"/>
      <c r="O23740" s="3"/>
      <c r="P23740" s="3"/>
      <c r="Q23740" s="3"/>
      <c r="R23740" s="3"/>
      <c r="S23740" s="3"/>
    </row>
    <row r="23741" spans="5:19" x14ac:dyDescent="0.3">
      <c r="E23741"/>
      <c r="F23741"/>
      <c r="G23741" s="3"/>
      <c r="H23741" s="3"/>
      <c r="I23741" s="3"/>
      <c r="J23741" s="3"/>
      <c r="K23741" s="3"/>
      <c r="L23741" s="3"/>
      <c r="M23741" s="3"/>
      <c r="N23741" s="3"/>
      <c r="O23741" s="3"/>
      <c r="P23741" s="3"/>
      <c r="Q23741" s="3"/>
      <c r="R23741" s="3"/>
      <c r="S23741" s="3"/>
    </row>
    <row r="23742" spans="5:19" x14ac:dyDescent="0.3">
      <c r="E23742"/>
      <c r="F23742"/>
      <c r="G23742" s="3"/>
      <c r="H23742" s="3"/>
      <c r="I23742" s="3"/>
      <c r="J23742" s="3"/>
      <c r="K23742" s="3"/>
      <c r="L23742" s="3"/>
      <c r="M23742" s="3"/>
      <c r="N23742" s="3"/>
      <c r="O23742" s="3"/>
      <c r="P23742" s="3"/>
      <c r="Q23742" s="3"/>
      <c r="R23742" s="3"/>
      <c r="S23742" s="3"/>
    </row>
    <row r="23743" spans="5:19" x14ac:dyDescent="0.3">
      <c r="E23743"/>
      <c r="F23743"/>
      <c r="G23743" s="3"/>
      <c r="H23743" s="3"/>
      <c r="I23743" s="3"/>
      <c r="J23743" s="3"/>
      <c r="K23743" s="3"/>
      <c r="L23743" s="3"/>
      <c r="M23743" s="3"/>
      <c r="N23743" s="3"/>
      <c r="O23743" s="3"/>
      <c r="P23743" s="3"/>
      <c r="Q23743" s="3"/>
      <c r="R23743" s="3"/>
      <c r="S23743" s="3"/>
    </row>
    <row r="23744" spans="5:19" x14ac:dyDescent="0.3">
      <c r="E23744"/>
      <c r="F23744"/>
      <c r="G23744" s="3"/>
      <c r="H23744" s="3"/>
      <c r="I23744" s="3"/>
      <c r="J23744" s="3"/>
      <c r="K23744" s="3"/>
      <c r="L23744" s="3"/>
      <c r="M23744" s="3"/>
      <c r="N23744" s="3"/>
      <c r="O23744" s="3"/>
      <c r="P23744" s="3"/>
      <c r="Q23744" s="3"/>
      <c r="R23744" s="3"/>
      <c r="S23744" s="3"/>
    </row>
    <row r="23745" spans="5:19" x14ac:dyDescent="0.3">
      <c r="E23745"/>
      <c r="F23745"/>
      <c r="G23745" s="3"/>
      <c r="H23745" s="3"/>
      <c r="I23745" s="3"/>
      <c r="J23745" s="3"/>
      <c r="K23745" s="3"/>
      <c r="L23745" s="3"/>
      <c r="M23745" s="3"/>
      <c r="N23745" s="3"/>
      <c r="O23745" s="3"/>
      <c r="P23745" s="3"/>
      <c r="Q23745" s="3"/>
      <c r="R23745" s="3"/>
      <c r="S23745" s="3"/>
    </row>
    <row r="23746" spans="5:19" x14ac:dyDescent="0.3">
      <c r="E23746"/>
      <c r="F23746"/>
      <c r="G23746" s="3"/>
      <c r="H23746" s="3"/>
      <c r="I23746" s="3"/>
      <c r="J23746" s="3"/>
      <c r="K23746" s="3"/>
      <c r="L23746" s="3"/>
      <c r="M23746" s="3"/>
      <c r="N23746" s="3"/>
      <c r="O23746" s="3"/>
      <c r="P23746" s="3"/>
      <c r="Q23746" s="3"/>
      <c r="R23746" s="3"/>
      <c r="S23746" s="3"/>
    </row>
    <row r="23747" spans="5:19" x14ac:dyDescent="0.3">
      <c r="E23747"/>
      <c r="F23747"/>
      <c r="G23747" s="3"/>
      <c r="H23747" s="3"/>
      <c r="I23747" s="3"/>
      <c r="J23747" s="3"/>
      <c r="K23747" s="3"/>
      <c r="L23747" s="3"/>
      <c r="M23747" s="3"/>
      <c r="N23747" s="3"/>
      <c r="O23747" s="3"/>
      <c r="P23747" s="3"/>
      <c r="Q23747" s="3"/>
      <c r="R23747" s="3"/>
      <c r="S23747" s="3"/>
    </row>
    <row r="23748" spans="5:19" x14ac:dyDescent="0.3">
      <c r="E23748"/>
      <c r="F23748"/>
      <c r="G23748" s="3"/>
      <c r="H23748" s="3"/>
      <c r="I23748" s="3"/>
      <c r="J23748" s="3"/>
      <c r="K23748" s="3"/>
      <c r="L23748" s="3"/>
      <c r="M23748" s="3"/>
      <c r="N23748" s="3"/>
      <c r="O23748" s="3"/>
      <c r="P23748" s="3"/>
      <c r="Q23748" s="3"/>
      <c r="R23748" s="3"/>
      <c r="S23748" s="3"/>
    </row>
    <row r="23749" spans="5:19" x14ac:dyDescent="0.3">
      <c r="E23749"/>
      <c r="F23749"/>
      <c r="G23749" s="3"/>
      <c r="H23749" s="3"/>
      <c r="I23749" s="3"/>
      <c r="J23749" s="3"/>
      <c r="K23749" s="3"/>
      <c r="L23749" s="3"/>
      <c r="M23749" s="3"/>
      <c r="N23749" s="3"/>
      <c r="O23749" s="3"/>
      <c r="P23749" s="3"/>
      <c r="Q23749" s="3"/>
      <c r="R23749" s="3"/>
      <c r="S23749" s="3"/>
    </row>
    <row r="23750" spans="5:19" x14ac:dyDescent="0.3">
      <c r="E23750"/>
      <c r="F23750"/>
      <c r="G23750" s="3"/>
      <c r="H23750" s="3"/>
      <c r="I23750" s="3"/>
      <c r="J23750" s="3"/>
      <c r="K23750" s="3"/>
      <c r="L23750" s="3"/>
      <c r="M23750" s="3"/>
      <c r="N23750" s="3"/>
      <c r="O23750" s="3"/>
      <c r="P23750" s="3"/>
      <c r="Q23750" s="3"/>
      <c r="R23750" s="3"/>
      <c r="S23750" s="3"/>
    </row>
    <row r="23751" spans="5:19" x14ac:dyDescent="0.3">
      <c r="E23751"/>
      <c r="F23751"/>
      <c r="G23751" s="3"/>
      <c r="H23751" s="3"/>
      <c r="I23751" s="3"/>
      <c r="J23751" s="3"/>
      <c r="K23751" s="3"/>
      <c r="L23751" s="3"/>
      <c r="M23751" s="3"/>
      <c r="N23751" s="3"/>
      <c r="O23751" s="3"/>
      <c r="P23751" s="3"/>
      <c r="Q23751" s="3"/>
      <c r="R23751" s="3"/>
      <c r="S23751" s="3"/>
    </row>
    <row r="23752" spans="5:19" x14ac:dyDescent="0.3">
      <c r="E23752"/>
      <c r="F23752"/>
      <c r="G23752" s="3"/>
      <c r="H23752" s="3"/>
      <c r="I23752" s="3"/>
      <c r="J23752" s="3"/>
      <c r="K23752" s="3"/>
      <c r="L23752" s="3"/>
      <c r="M23752" s="3"/>
      <c r="N23752" s="3"/>
      <c r="O23752" s="3"/>
      <c r="P23752" s="3"/>
      <c r="Q23752" s="3"/>
      <c r="R23752" s="3"/>
      <c r="S23752" s="3"/>
    </row>
    <row r="23753" spans="5:19" x14ac:dyDescent="0.3">
      <c r="E23753"/>
      <c r="F23753"/>
      <c r="G23753" s="3"/>
      <c r="H23753" s="3"/>
      <c r="I23753" s="3"/>
      <c r="J23753" s="3"/>
      <c r="K23753" s="3"/>
      <c r="L23753" s="3"/>
      <c r="M23753" s="3"/>
      <c r="N23753" s="3"/>
      <c r="O23753" s="3"/>
      <c r="P23753" s="3"/>
      <c r="Q23753" s="3"/>
      <c r="R23753" s="3"/>
      <c r="S23753" s="3"/>
    </row>
    <row r="23754" spans="5:19" x14ac:dyDescent="0.3">
      <c r="E23754"/>
      <c r="F23754"/>
      <c r="G23754" s="3"/>
      <c r="H23754" s="3"/>
      <c r="I23754" s="3"/>
      <c r="J23754" s="3"/>
      <c r="K23754" s="3"/>
      <c r="L23754" s="3"/>
      <c r="M23754" s="3"/>
      <c r="N23754" s="3"/>
      <c r="O23754" s="3"/>
      <c r="P23754" s="3"/>
      <c r="Q23754" s="3"/>
      <c r="R23754" s="3"/>
      <c r="S23754" s="3"/>
    </row>
    <row r="23755" spans="5:19" x14ac:dyDescent="0.3">
      <c r="E23755"/>
      <c r="F23755"/>
      <c r="G23755" s="3"/>
      <c r="H23755" s="3"/>
      <c r="I23755" s="3"/>
      <c r="J23755" s="3"/>
      <c r="K23755" s="3"/>
      <c r="L23755" s="3"/>
      <c r="M23755" s="3"/>
      <c r="N23755" s="3"/>
      <c r="O23755" s="3"/>
      <c r="P23755" s="3"/>
      <c r="Q23755" s="3"/>
      <c r="R23755" s="3"/>
      <c r="S23755" s="3"/>
    </row>
    <row r="23756" spans="5:19" x14ac:dyDescent="0.3">
      <c r="E23756"/>
      <c r="F23756"/>
      <c r="G23756" s="3"/>
      <c r="H23756" s="3"/>
      <c r="I23756" s="3"/>
      <c r="J23756" s="3"/>
      <c r="K23756" s="3"/>
      <c r="L23756" s="3"/>
      <c r="M23756" s="3"/>
      <c r="N23756" s="3"/>
      <c r="O23756" s="3"/>
      <c r="P23756" s="3"/>
      <c r="Q23756" s="3"/>
      <c r="R23756" s="3"/>
      <c r="S23756" s="3"/>
    </row>
    <row r="23757" spans="5:19" x14ac:dyDescent="0.3">
      <c r="E23757"/>
      <c r="F23757"/>
      <c r="G23757" s="3"/>
      <c r="H23757" s="3"/>
      <c r="I23757" s="3"/>
      <c r="J23757" s="3"/>
      <c r="K23757" s="3"/>
      <c r="L23757" s="3"/>
      <c r="M23757" s="3"/>
      <c r="N23757" s="3"/>
      <c r="O23757" s="3"/>
      <c r="P23757" s="3"/>
      <c r="Q23757" s="3"/>
      <c r="R23757" s="3"/>
      <c r="S23757" s="3"/>
    </row>
    <row r="23758" spans="5:19" x14ac:dyDescent="0.3">
      <c r="E23758"/>
      <c r="F23758"/>
      <c r="G23758" s="3"/>
      <c r="H23758" s="3"/>
      <c r="I23758" s="3"/>
      <c r="J23758" s="3"/>
      <c r="K23758" s="3"/>
      <c r="L23758" s="3"/>
      <c r="M23758" s="3"/>
      <c r="N23758" s="3"/>
      <c r="O23758" s="3"/>
      <c r="P23758" s="3"/>
      <c r="Q23758" s="3"/>
      <c r="R23758" s="3"/>
      <c r="S23758" s="3"/>
    </row>
    <row r="23759" spans="5:19" x14ac:dyDescent="0.3">
      <c r="E23759"/>
      <c r="F23759"/>
      <c r="G23759" s="3"/>
      <c r="H23759" s="3"/>
      <c r="I23759" s="3"/>
      <c r="J23759" s="3"/>
      <c r="K23759" s="3"/>
      <c r="L23759" s="3"/>
      <c r="M23759" s="3"/>
      <c r="N23759" s="3"/>
      <c r="O23759" s="3"/>
      <c r="P23759" s="3"/>
      <c r="Q23759" s="3"/>
      <c r="R23759" s="3"/>
      <c r="S23759" s="3"/>
    </row>
    <row r="23760" spans="5:19" x14ac:dyDescent="0.3">
      <c r="E23760"/>
      <c r="F23760"/>
      <c r="G23760" s="3"/>
      <c r="H23760" s="3"/>
      <c r="I23760" s="3"/>
      <c r="J23760" s="3"/>
      <c r="K23760" s="3"/>
      <c r="L23760" s="3"/>
      <c r="M23760" s="3"/>
      <c r="N23760" s="3"/>
      <c r="O23760" s="3"/>
      <c r="P23760" s="3"/>
      <c r="Q23760" s="3"/>
      <c r="R23760" s="3"/>
      <c r="S23760" s="3"/>
    </row>
    <row r="23761" spans="5:19" x14ac:dyDescent="0.3">
      <c r="E23761"/>
      <c r="F23761"/>
      <c r="G23761" s="3"/>
      <c r="H23761" s="3"/>
      <c r="I23761" s="3"/>
      <c r="J23761" s="3"/>
      <c r="K23761" s="3"/>
      <c r="L23761" s="3"/>
      <c r="M23761" s="3"/>
      <c r="N23761" s="3"/>
      <c r="O23761" s="3"/>
      <c r="P23761" s="3"/>
      <c r="Q23761" s="3"/>
      <c r="R23761" s="3"/>
      <c r="S23761" s="3"/>
    </row>
    <row r="23762" spans="5:19" x14ac:dyDescent="0.3">
      <c r="E23762"/>
      <c r="F23762"/>
      <c r="G23762" s="3"/>
      <c r="H23762" s="3"/>
      <c r="I23762" s="3"/>
      <c r="J23762" s="3"/>
      <c r="K23762" s="3"/>
      <c r="L23762" s="3"/>
      <c r="M23762" s="3"/>
      <c r="N23762" s="3"/>
      <c r="O23762" s="3"/>
      <c r="P23762" s="3"/>
      <c r="Q23762" s="3"/>
      <c r="R23762" s="3"/>
      <c r="S23762" s="3"/>
    </row>
    <row r="23763" spans="5:19" x14ac:dyDescent="0.3">
      <c r="E23763"/>
      <c r="F23763"/>
      <c r="G23763" s="3"/>
      <c r="H23763" s="3"/>
      <c r="I23763" s="3"/>
      <c r="J23763" s="3"/>
      <c r="K23763" s="3"/>
      <c r="L23763" s="3"/>
      <c r="M23763" s="3"/>
      <c r="N23763" s="3"/>
      <c r="O23763" s="3"/>
      <c r="P23763" s="3"/>
      <c r="Q23763" s="3"/>
      <c r="R23763" s="3"/>
      <c r="S23763" s="3"/>
    </row>
    <row r="23764" spans="5:19" x14ac:dyDescent="0.3">
      <c r="E23764"/>
      <c r="F23764"/>
      <c r="G23764" s="3"/>
      <c r="H23764" s="3"/>
      <c r="I23764" s="3"/>
      <c r="J23764" s="3"/>
      <c r="K23764" s="3"/>
      <c r="L23764" s="3"/>
      <c r="M23764" s="3"/>
      <c r="N23764" s="3"/>
      <c r="O23764" s="3"/>
      <c r="P23764" s="3"/>
      <c r="Q23764" s="3"/>
      <c r="R23764" s="3"/>
      <c r="S23764" s="3"/>
    </row>
    <row r="23765" spans="5:19" x14ac:dyDescent="0.3">
      <c r="E23765"/>
      <c r="F23765"/>
      <c r="G23765" s="3"/>
      <c r="H23765" s="3"/>
      <c r="I23765" s="3"/>
      <c r="J23765" s="3"/>
      <c r="K23765" s="3"/>
      <c r="L23765" s="3"/>
      <c r="M23765" s="3"/>
      <c r="N23765" s="3"/>
      <c r="O23765" s="3"/>
      <c r="P23765" s="3"/>
      <c r="Q23765" s="3"/>
      <c r="R23765" s="3"/>
      <c r="S23765" s="3"/>
    </row>
    <row r="23766" spans="5:19" x14ac:dyDescent="0.3">
      <c r="E23766"/>
      <c r="F23766"/>
      <c r="G23766" s="3"/>
      <c r="H23766" s="3"/>
      <c r="I23766" s="3"/>
      <c r="J23766" s="3"/>
      <c r="K23766" s="3"/>
      <c r="L23766" s="3"/>
      <c r="M23766" s="3"/>
      <c r="N23766" s="3"/>
      <c r="O23766" s="3"/>
      <c r="P23766" s="3"/>
      <c r="Q23766" s="3"/>
      <c r="R23766" s="3"/>
      <c r="S23766" s="3"/>
    </row>
    <row r="23767" spans="5:19" x14ac:dyDescent="0.3">
      <c r="E23767"/>
      <c r="F23767"/>
      <c r="G23767" s="3"/>
      <c r="H23767" s="3"/>
      <c r="I23767" s="3"/>
      <c r="J23767" s="3"/>
      <c r="K23767" s="3"/>
      <c r="L23767" s="3"/>
      <c r="M23767" s="3"/>
      <c r="N23767" s="3"/>
      <c r="O23767" s="3"/>
      <c r="P23767" s="3"/>
      <c r="Q23767" s="3"/>
      <c r="R23767" s="3"/>
      <c r="S23767" s="3"/>
    </row>
    <row r="23768" spans="5:19" x14ac:dyDescent="0.3">
      <c r="E23768"/>
      <c r="F23768"/>
      <c r="G23768" s="3"/>
      <c r="H23768" s="3"/>
      <c r="I23768" s="3"/>
      <c r="J23768" s="3"/>
      <c r="K23768" s="3"/>
      <c r="L23768" s="3"/>
      <c r="M23768" s="3"/>
      <c r="N23768" s="3"/>
      <c r="O23768" s="3"/>
      <c r="P23768" s="3"/>
      <c r="Q23768" s="3"/>
      <c r="R23768" s="3"/>
      <c r="S23768" s="3"/>
    </row>
    <row r="23769" spans="5:19" x14ac:dyDescent="0.3">
      <c r="E23769"/>
      <c r="F23769"/>
      <c r="G23769" s="3"/>
      <c r="H23769" s="3"/>
      <c r="I23769" s="3"/>
      <c r="J23769" s="3"/>
      <c r="K23769" s="3"/>
      <c r="L23769" s="3"/>
      <c r="M23769" s="3"/>
      <c r="N23769" s="3"/>
      <c r="O23769" s="3"/>
      <c r="P23769" s="3"/>
      <c r="Q23769" s="3"/>
      <c r="R23769" s="3"/>
      <c r="S23769" s="3"/>
    </row>
    <row r="23770" spans="5:19" x14ac:dyDescent="0.3">
      <c r="E23770"/>
      <c r="F23770"/>
      <c r="G23770" s="3"/>
      <c r="H23770" s="3"/>
      <c r="I23770" s="3"/>
      <c r="J23770" s="3"/>
      <c r="K23770" s="3"/>
      <c r="L23770" s="3"/>
      <c r="M23770" s="3"/>
      <c r="N23770" s="3"/>
      <c r="O23770" s="3"/>
      <c r="P23770" s="3"/>
      <c r="Q23770" s="3"/>
      <c r="R23770" s="3"/>
      <c r="S23770" s="3"/>
    </row>
    <row r="23771" spans="5:19" x14ac:dyDescent="0.3">
      <c r="E23771"/>
      <c r="F23771"/>
      <c r="G23771" s="3"/>
      <c r="H23771" s="3"/>
      <c r="I23771" s="3"/>
      <c r="J23771" s="3"/>
      <c r="K23771" s="3"/>
      <c r="L23771" s="3"/>
      <c r="M23771" s="3"/>
      <c r="N23771" s="3"/>
      <c r="O23771" s="3"/>
      <c r="P23771" s="3"/>
      <c r="Q23771" s="3"/>
      <c r="R23771" s="3"/>
      <c r="S23771" s="3"/>
    </row>
    <row r="23772" spans="5:19" x14ac:dyDescent="0.3">
      <c r="E23772"/>
      <c r="F23772"/>
      <c r="G23772" s="3"/>
      <c r="H23772" s="3"/>
      <c r="I23772" s="3"/>
      <c r="J23772" s="3"/>
      <c r="K23772" s="3"/>
      <c r="L23772" s="3"/>
      <c r="M23772" s="3"/>
      <c r="N23772" s="3"/>
      <c r="O23772" s="3"/>
      <c r="P23772" s="3"/>
      <c r="Q23772" s="3"/>
      <c r="R23772" s="3"/>
      <c r="S23772" s="3"/>
    </row>
    <row r="23773" spans="5:19" x14ac:dyDescent="0.3">
      <c r="E23773"/>
      <c r="F23773"/>
      <c r="G23773" s="3"/>
      <c r="H23773" s="3"/>
      <c r="I23773" s="3"/>
      <c r="J23773" s="3"/>
      <c r="K23773" s="3"/>
      <c r="L23773" s="3"/>
      <c r="M23773" s="3"/>
      <c r="N23773" s="3"/>
      <c r="O23773" s="3"/>
      <c r="P23773" s="3"/>
      <c r="Q23773" s="3"/>
      <c r="R23773" s="3"/>
      <c r="S23773" s="3"/>
    </row>
    <row r="23774" spans="5:19" x14ac:dyDescent="0.3">
      <c r="E23774"/>
      <c r="F23774"/>
      <c r="G23774" s="3"/>
      <c r="H23774" s="3"/>
      <c r="I23774" s="3"/>
      <c r="J23774" s="3"/>
      <c r="K23774" s="3"/>
      <c r="L23774" s="3"/>
      <c r="M23774" s="3"/>
      <c r="N23774" s="3"/>
      <c r="O23774" s="3"/>
      <c r="P23774" s="3"/>
      <c r="Q23774" s="3"/>
      <c r="R23774" s="3"/>
      <c r="S23774" s="3"/>
    </row>
    <row r="23775" spans="5:19" x14ac:dyDescent="0.3">
      <c r="E23775"/>
      <c r="F23775"/>
      <c r="G23775" s="3"/>
      <c r="H23775" s="3"/>
      <c r="I23775" s="3"/>
      <c r="J23775" s="3"/>
      <c r="K23775" s="3"/>
      <c r="L23775" s="3"/>
      <c r="M23775" s="3"/>
      <c r="N23775" s="3"/>
      <c r="O23775" s="3"/>
      <c r="P23775" s="3"/>
      <c r="Q23775" s="3"/>
      <c r="R23775" s="3"/>
      <c r="S23775" s="3"/>
    </row>
    <row r="23776" spans="5:19" x14ac:dyDescent="0.3">
      <c r="E23776"/>
      <c r="F23776"/>
      <c r="G23776" s="3"/>
      <c r="H23776" s="3"/>
      <c r="I23776" s="3"/>
      <c r="J23776" s="3"/>
      <c r="K23776" s="3"/>
      <c r="L23776" s="3"/>
      <c r="M23776" s="3"/>
      <c r="N23776" s="3"/>
      <c r="O23776" s="3"/>
      <c r="P23776" s="3"/>
      <c r="Q23776" s="3"/>
      <c r="R23776" s="3"/>
      <c r="S23776" s="3"/>
    </row>
    <row r="23777" spans="5:19" x14ac:dyDescent="0.3">
      <c r="E23777"/>
      <c r="F23777"/>
      <c r="G23777" s="3"/>
      <c r="H23777" s="3"/>
      <c r="I23777" s="3"/>
      <c r="J23777" s="3"/>
      <c r="K23777" s="3"/>
      <c r="L23777" s="3"/>
      <c r="M23777" s="3"/>
      <c r="N23777" s="3"/>
      <c r="O23777" s="3"/>
      <c r="P23777" s="3"/>
      <c r="Q23777" s="3"/>
      <c r="R23777" s="3"/>
      <c r="S23777" s="3"/>
    </row>
    <row r="23778" spans="5:19" x14ac:dyDescent="0.3">
      <c r="E23778"/>
      <c r="F23778"/>
      <c r="G23778" s="3"/>
      <c r="H23778" s="3"/>
      <c r="I23778" s="3"/>
      <c r="J23778" s="3"/>
      <c r="K23778" s="3"/>
      <c r="L23778" s="3"/>
      <c r="M23778" s="3"/>
      <c r="N23778" s="3"/>
      <c r="O23778" s="3"/>
      <c r="P23778" s="3"/>
      <c r="Q23778" s="3"/>
      <c r="R23778" s="3"/>
      <c r="S23778" s="3"/>
    </row>
    <row r="23779" spans="5:19" x14ac:dyDescent="0.3">
      <c r="E23779"/>
      <c r="F23779"/>
      <c r="G23779" s="3"/>
      <c r="H23779" s="3"/>
      <c r="I23779" s="3"/>
      <c r="J23779" s="3"/>
      <c r="K23779" s="3"/>
      <c r="L23779" s="3"/>
      <c r="M23779" s="3"/>
      <c r="N23779" s="3"/>
      <c r="O23779" s="3"/>
      <c r="P23779" s="3"/>
      <c r="Q23779" s="3"/>
      <c r="R23779" s="3"/>
      <c r="S23779" s="3"/>
    </row>
    <row r="23780" spans="5:19" x14ac:dyDescent="0.3">
      <c r="E23780"/>
      <c r="F23780"/>
      <c r="G23780" s="3"/>
      <c r="H23780" s="3"/>
      <c r="I23780" s="3"/>
      <c r="J23780" s="3"/>
      <c r="K23780" s="3"/>
      <c r="L23780" s="3"/>
      <c r="M23780" s="3"/>
      <c r="N23780" s="3"/>
      <c r="O23780" s="3"/>
      <c r="P23780" s="3"/>
      <c r="Q23780" s="3"/>
      <c r="R23780" s="3"/>
      <c r="S23780" s="3"/>
    </row>
    <row r="23781" spans="5:19" x14ac:dyDescent="0.3">
      <c r="E23781"/>
      <c r="F23781"/>
      <c r="G23781" s="3"/>
      <c r="H23781" s="3"/>
      <c r="I23781" s="3"/>
      <c r="J23781" s="3"/>
      <c r="K23781" s="3"/>
      <c r="L23781" s="3"/>
      <c r="M23781" s="3"/>
      <c r="N23781" s="3"/>
      <c r="O23781" s="3"/>
      <c r="P23781" s="3"/>
      <c r="Q23781" s="3"/>
      <c r="R23781" s="3"/>
      <c r="S23781" s="3"/>
    </row>
    <row r="23782" spans="5:19" x14ac:dyDescent="0.3">
      <c r="E23782"/>
      <c r="F23782"/>
      <c r="G23782" s="3"/>
      <c r="H23782" s="3"/>
      <c r="I23782" s="3"/>
      <c r="J23782" s="3"/>
      <c r="K23782" s="3"/>
      <c r="L23782" s="3"/>
      <c r="M23782" s="3"/>
      <c r="N23782" s="3"/>
      <c r="O23782" s="3"/>
      <c r="P23782" s="3"/>
      <c r="Q23782" s="3"/>
      <c r="R23782" s="3"/>
      <c r="S23782" s="3"/>
    </row>
    <row r="23783" spans="5:19" x14ac:dyDescent="0.3">
      <c r="E23783"/>
      <c r="F23783"/>
      <c r="G23783" s="3"/>
      <c r="H23783" s="3"/>
      <c r="I23783" s="3"/>
      <c r="J23783" s="3"/>
      <c r="K23783" s="3"/>
      <c r="L23783" s="3"/>
      <c r="M23783" s="3"/>
      <c r="N23783" s="3"/>
      <c r="O23783" s="3"/>
      <c r="P23783" s="3"/>
      <c r="Q23783" s="3"/>
      <c r="R23783" s="3"/>
      <c r="S23783" s="3"/>
    </row>
    <row r="23784" spans="5:19" x14ac:dyDescent="0.3">
      <c r="E23784"/>
      <c r="F23784"/>
      <c r="G23784" s="3"/>
      <c r="H23784" s="3"/>
      <c r="I23784" s="3"/>
      <c r="J23784" s="3"/>
      <c r="K23784" s="3"/>
      <c r="L23784" s="3"/>
      <c r="M23784" s="3"/>
      <c r="N23784" s="3"/>
      <c r="O23784" s="3"/>
      <c r="P23784" s="3"/>
      <c r="Q23784" s="3"/>
      <c r="R23784" s="3"/>
      <c r="S23784" s="3"/>
    </row>
    <row r="23785" spans="5:19" x14ac:dyDescent="0.3">
      <c r="E23785"/>
      <c r="F23785"/>
      <c r="G23785" s="3"/>
      <c r="H23785" s="3"/>
      <c r="I23785" s="3"/>
      <c r="J23785" s="3"/>
      <c r="K23785" s="3"/>
      <c r="L23785" s="3"/>
      <c r="M23785" s="3"/>
      <c r="N23785" s="3"/>
      <c r="O23785" s="3"/>
      <c r="P23785" s="3"/>
      <c r="Q23785" s="3"/>
      <c r="R23785" s="3"/>
      <c r="S23785" s="3"/>
    </row>
    <row r="23786" spans="5:19" x14ac:dyDescent="0.3">
      <c r="E23786"/>
      <c r="F23786"/>
      <c r="G23786" s="3"/>
      <c r="H23786" s="3"/>
      <c r="I23786" s="3"/>
      <c r="J23786" s="3"/>
      <c r="K23786" s="3"/>
      <c r="L23786" s="3"/>
      <c r="M23786" s="3"/>
      <c r="N23786" s="3"/>
      <c r="O23786" s="3"/>
      <c r="P23786" s="3"/>
      <c r="Q23786" s="3"/>
      <c r="R23786" s="3"/>
      <c r="S23786" s="3"/>
    </row>
    <row r="23787" spans="5:19" x14ac:dyDescent="0.3">
      <c r="E23787"/>
      <c r="F23787"/>
      <c r="G23787" s="3"/>
      <c r="H23787" s="3"/>
      <c r="I23787" s="3"/>
      <c r="J23787" s="3"/>
      <c r="K23787" s="3"/>
      <c r="L23787" s="3"/>
      <c r="M23787" s="3"/>
      <c r="N23787" s="3"/>
      <c r="O23787" s="3"/>
      <c r="P23787" s="3"/>
      <c r="Q23787" s="3"/>
      <c r="R23787" s="3"/>
      <c r="S23787" s="3"/>
    </row>
    <row r="23788" spans="5:19" x14ac:dyDescent="0.3">
      <c r="E23788"/>
      <c r="F23788"/>
      <c r="G23788" s="3"/>
      <c r="H23788" s="3"/>
      <c r="I23788" s="3"/>
      <c r="J23788" s="3"/>
      <c r="K23788" s="3"/>
      <c r="L23788" s="3"/>
      <c r="M23788" s="3"/>
      <c r="N23788" s="3"/>
      <c r="O23788" s="3"/>
      <c r="P23788" s="3"/>
      <c r="Q23788" s="3"/>
      <c r="R23788" s="3"/>
      <c r="S23788" s="3"/>
    </row>
    <row r="23789" spans="5:19" x14ac:dyDescent="0.3">
      <c r="E23789"/>
      <c r="F23789"/>
      <c r="G23789" s="3"/>
      <c r="H23789" s="3"/>
      <c r="I23789" s="3"/>
      <c r="J23789" s="3"/>
      <c r="K23789" s="3"/>
      <c r="L23789" s="3"/>
      <c r="M23789" s="3"/>
      <c r="N23789" s="3"/>
      <c r="O23789" s="3"/>
      <c r="P23789" s="3"/>
      <c r="Q23789" s="3"/>
      <c r="R23789" s="3"/>
      <c r="S23789" s="3"/>
    </row>
    <row r="23790" spans="5:19" x14ac:dyDescent="0.3">
      <c r="E23790"/>
      <c r="F23790"/>
      <c r="G23790" s="3"/>
      <c r="H23790" s="3"/>
      <c r="I23790" s="3"/>
      <c r="J23790" s="3"/>
      <c r="K23790" s="3"/>
      <c r="L23790" s="3"/>
      <c r="M23790" s="3"/>
      <c r="N23790" s="3"/>
      <c r="O23790" s="3"/>
      <c r="P23790" s="3"/>
      <c r="Q23790" s="3"/>
      <c r="R23790" s="3"/>
      <c r="S23790" s="3"/>
    </row>
    <row r="23791" spans="5:19" x14ac:dyDescent="0.3">
      <c r="E23791"/>
      <c r="F23791"/>
      <c r="G23791" s="3"/>
      <c r="H23791" s="3"/>
      <c r="I23791" s="3"/>
      <c r="J23791" s="3"/>
      <c r="K23791" s="3"/>
      <c r="L23791" s="3"/>
      <c r="M23791" s="3"/>
      <c r="N23791" s="3"/>
      <c r="O23791" s="3"/>
      <c r="P23791" s="3"/>
      <c r="Q23791" s="3"/>
      <c r="R23791" s="3"/>
      <c r="S23791" s="3"/>
    </row>
    <row r="23792" spans="5:19" x14ac:dyDescent="0.3">
      <c r="E23792"/>
      <c r="F23792"/>
      <c r="G23792" s="3"/>
      <c r="H23792" s="3"/>
      <c r="I23792" s="3"/>
      <c r="J23792" s="3"/>
      <c r="K23792" s="3"/>
      <c r="L23792" s="3"/>
      <c r="M23792" s="3"/>
      <c r="N23792" s="3"/>
      <c r="O23792" s="3"/>
      <c r="P23792" s="3"/>
      <c r="Q23792" s="3"/>
      <c r="R23792" s="3"/>
      <c r="S23792" s="3"/>
    </row>
    <row r="23793" spans="5:19" x14ac:dyDescent="0.3">
      <c r="E23793"/>
      <c r="F23793"/>
      <c r="G23793" s="3"/>
      <c r="H23793" s="3"/>
      <c r="I23793" s="3"/>
      <c r="J23793" s="3"/>
      <c r="K23793" s="3"/>
      <c r="L23793" s="3"/>
      <c r="M23793" s="3"/>
      <c r="N23793" s="3"/>
      <c r="O23793" s="3"/>
      <c r="P23793" s="3"/>
      <c r="Q23793" s="3"/>
      <c r="R23793" s="3"/>
      <c r="S23793" s="3"/>
    </row>
    <row r="23794" spans="5:19" x14ac:dyDescent="0.3">
      <c r="E23794"/>
      <c r="F23794"/>
      <c r="G23794" s="3"/>
      <c r="H23794" s="3"/>
      <c r="I23794" s="3"/>
      <c r="J23794" s="3"/>
      <c r="K23794" s="3"/>
      <c r="L23794" s="3"/>
      <c r="M23794" s="3"/>
      <c r="N23794" s="3"/>
      <c r="O23794" s="3"/>
      <c r="P23794" s="3"/>
      <c r="Q23794" s="3"/>
      <c r="R23794" s="3"/>
      <c r="S23794" s="3"/>
    </row>
    <row r="23795" spans="5:19" x14ac:dyDescent="0.3">
      <c r="E23795"/>
      <c r="F23795"/>
      <c r="G23795" s="3"/>
      <c r="H23795" s="3"/>
      <c r="I23795" s="3"/>
      <c r="J23795" s="3"/>
      <c r="K23795" s="3"/>
      <c r="L23795" s="3"/>
      <c r="M23795" s="3"/>
      <c r="N23795" s="3"/>
      <c r="O23795" s="3"/>
      <c r="P23795" s="3"/>
      <c r="Q23795" s="3"/>
      <c r="R23795" s="3"/>
      <c r="S23795" s="3"/>
    </row>
    <row r="23796" spans="5:19" x14ac:dyDescent="0.3">
      <c r="E23796"/>
      <c r="F23796"/>
      <c r="G23796" s="3"/>
      <c r="H23796" s="3"/>
      <c r="I23796" s="3"/>
      <c r="J23796" s="3"/>
      <c r="K23796" s="3"/>
      <c r="L23796" s="3"/>
      <c r="M23796" s="3"/>
      <c r="N23796" s="3"/>
      <c r="O23796" s="3"/>
      <c r="P23796" s="3"/>
      <c r="Q23796" s="3"/>
      <c r="R23796" s="3"/>
      <c r="S23796" s="3"/>
    </row>
    <row r="23797" spans="5:19" x14ac:dyDescent="0.3">
      <c r="E23797"/>
      <c r="F23797"/>
      <c r="G23797" s="3"/>
      <c r="H23797" s="3"/>
      <c r="I23797" s="3"/>
      <c r="J23797" s="3"/>
      <c r="K23797" s="3"/>
      <c r="L23797" s="3"/>
      <c r="M23797" s="3"/>
      <c r="N23797" s="3"/>
      <c r="O23797" s="3"/>
      <c r="P23797" s="3"/>
      <c r="Q23797" s="3"/>
      <c r="R23797" s="3"/>
      <c r="S23797" s="3"/>
    </row>
    <row r="23798" spans="5:19" x14ac:dyDescent="0.3">
      <c r="E23798"/>
      <c r="F23798"/>
      <c r="G23798" s="3"/>
      <c r="H23798" s="3"/>
      <c r="I23798" s="3"/>
      <c r="J23798" s="3"/>
      <c r="K23798" s="3"/>
      <c r="L23798" s="3"/>
      <c r="M23798" s="3"/>
      <c r="N23798" s="3"/>
      <c r="O23798" s="3"/>
      <c r="P23798" s="3"/>
      <c r="Q23798" s="3"/>
      <c r="R23798" s="3"/>
      <c r="S23798" s="3"/>
    </row>
    <row r="23799" spans="5:19" x14ac:dyDescent="0.3">
      <c r="E23799"/>
      <c r="F23799"/>
      <c r="G23799" s="3"/>
      <c r="H23799" s="3"/>
      <c r="I23799" s="3"/>
      <c r="J23799" s="3"/>
      <c r="K23799" s="3"/>
      <c r="L23799" s="3"/>
      <c r="M23799" s="3"/>
      <c r="N23799" s="3"/>
      <c r="O23799" s="3"/>
      <c r="P23799" s="3"/>
      <c r="Q23799" s="3"/>
      <c r="R23799" s="3"/>
      <c r="S23799" s="3"/>
    </row>
    <row r="23800" spans="5:19" x14ac:dyDescent="0.3">
      <c r="E23800"/>
      <c r="F23800"/>
      <c r="G23800" s="3"/>
      <c r="H23800" s="3"/>
      <c r="I23800" s="3"/>
      <c r="J23800" s="3"/>
      <c r="K23800" s="3"/>
      <c r="L23800" s="3"/>
      <c r="M23800" s="3"/>
      <c r="N23800" s="3"/>
      <c r="O23800" s="3"/>
      <c r="P23800" s="3"/>
      <c r="Q23800" s="3"/>
      <c r="R23800" s="3"/>
      <c r="S23800" s="3"/>
    </row>
    <row r="23801" spans="5:19" x14ac:dyDescent="0.3">
      <c r="E23801"/>
      <c r="F23801"/>
      <c r="G23801" s="3"/>
      <c r="H23801" s="3"/>
      <c r="I23801" s="3"/>
      <c r="J23801" s="3"/>
      <c r="K23801" s="3"/>
      <c r="L23801" s="3"/>
      <c r="M23801" s="3"/>
      <c r="N23801" s="3"/>
      <c r="O23801" s="3"/>
      <c r="P23801" s="3"/>
      <c r="Q23801" s="3"/>
      <c r="R23801" s="3"/>
      <c r="S23801" s="3"/>
    </row>
    <row r="23802" spans="5:19" x14ac:dyDescent="0.3">
      <c r="E23802"/>
      <c r="F23802"/>
      <c r="G23802" s="3"/>
      <c r="H23802" s="3"/>
      <c r="I23802" s="3"/>
      <c r="J23802" s="3"/>
      <c r="K23802" s="3"/>
      <c r="L23802" s="3"/>
      <c r="M23802" s="3"/>
      <c r="N23802" s="3"/>
      <c r="O23802" s="3"/>
      <c r="P23802" s="3"/>
      <c r="Q23802" s="3"/>
      <c r="R23802" s="3"/>
      <c r="S23802" s="3"/>
    </row>
    <row r="23803" spans="5:19" x14ac:dyDescent="0.3">
      <c r="E23803"/>
      <c r="F23803"/>
      <c r="G23803" s="3"/>
      <c r="H23803" s="3"/>
      <c r="I23803" s="3"/>
      <c r="J23803" s="3"/>
      <c r="K23803" s="3"/>
      <c r="L23803" s="3"/>
      <c r="M23803" s="3"/>
      <c r="N23803" s="3"/>
      <c r="O23803" s="3"/>
      <c r="P23803" s="3"/>
      <c r="Q23803" s="3"/>
      <c r="R23803" s="3"/>
      <c r="S23803" s="3"/>
    </row>
    <row r="23804" spans="5:19" x14ac:dyDescent="0.3">
      <c r="E23804"/>
      <c r="F23804"/>
      <c r="G23804" s="3"/>
      <c r="H23804" s="3"/>
      <c r="I23804" s="3"/>
      <c r="J23804" s="3"/>
      <c r="K23804" s="3"/>
      <c r="L23804" s="3"/>
      <c r="M23804" s="3"/>
      <c r="N23804" s="3"/>
      <c r="O23804" s="3"/>
      <c r="P23804" s="3"/>
      <c r="Q23804" s="3"/>
      <c r="R23804" s="3"/>
      <c r="S23804" s="3"/>
    </row>
    <row r="23805" spans="5:19" x14ac:dyDescent="0.3">
      <c r="E23805"/>
      <c r="F23805"/>
      <c r="G23805" s="3"/>
      <c r="H23805" s="3"/>
      <c r="I23805" s="3"/>
      <c r="J23805" s="3"/>
      <c r="K23805" s="3"/>
      <c r="L23805" s="3"/>
      <c r="M23805" s="3"/>
      <c r="N23805" s="3"/>
      <c r="O23805" s="3"/>
      <c r="P23805" s="3"/>
      <c r="Q23805" s="3"/>
      <c r="R23805" s="3"/>
      <c r="S23805" s="3"/>
    </row>
    <row r="23806" spans="5:19" x14ac:dyDescent="0.3">
      <c r="E23806"/>
      <c r="F23806"/>
      <c r="G23806" s="3"/>
      <c r="H23806" s="3"/>
      <c r="I23806" s="3"/>
      <c r="J23806" s="3"/>
      <c r="K23806" s="3"/>
      <c r="L23806" s="3"/>
      <c r="M23806" s="3"/>
      <c r="N23806" s="3"/>
      <c r="O23806" s="3"/>
      <c r="P23806" s="3"/>
      <c r="Q23806" s="3"/>
      <c r="R23806" s="3"/>
      <c r="S23806" s="3"/>
    </row>
    <row r="23807" spans="5:19" x14ac:dyDescent="0.3">
      <c r="E23807"/>
      <c r="F23807"/>
      <c r="G23807" s="3"/>
      <c r="H23807" s="3"/>
      <c r="I23807" s="3"/>
      <c r="J23807" s="3"/>
      <c r="K23807" s="3"/>
      <c r="L23807" s="3"/>
      <c r="M23807" s="3"/>
      <c r="N23807" s="3"/>
      <c r="O23807" s="3"/>
      <c r="P23807" s="3"/>
      <c r="Q23807" s="3"/>
      <c r="R23807" s="3"/>
      <c r="S23807" s="3"/>
    </row>
    <row r="23808" spans="5:19" x14ac:dyDescent="0.3">
      <c r="E23808"/>
      <c r="F23808"/>
      <c r="G23808" s="3"/>
      <c r="H23808" s="3"/>
      <c r="I23808" s="3"/>
      <c r="J23808" s="3"/>
      <c r="K23808" s="3"/>
      <c r="L23808" s="3"/>
      <c r="M23808" s="3"/>
      <c r="N23808" s="3"/>
      <c r="O23808" s="3"/>
      <c r="P23808" s="3"/>
      <c r="Q23808" s="3"/>
      <c r="R23808" s="3"/>
      <c r="S23808" s="3"/>
    </row>
    <row r="23809" spans="5:19" x14ac:dyDescent="0.3">
      <c r="E23809"/>
      <c r="F23809"/>
      <c r="G23809" s="3"/>
      <c r="H23809" s="3"/>
      <c r="I23809" s="3"/>
      <c r="J23809" s="3"/>
      <c r="K23809" s="3"/>
      <c r="L23809" s="3"/>
      <c r="M23809" s="3"/>
      <c r="N23809" s="3"/>
      <c r="O23809" s="3"/>
      <c r="P23809" s="3"/>
      <c r="Q23809" s="3"/>
      <c r="R23809" s="3"/>
      <c r="S23809" s="3"/>
    </row>
    <row r="23810" spans="5:19" x14ac:dyDescent="0.3">
      <c r="E23810"/>
      <c r="F23810"/>
      <c r="G23810" s="3"/>
      <c r="H23810" s="3"/>
      <c r="I23810" s="3"/>
      <c r="J23810" s="3"/>
      <c r="K23810" s="3"/>
      <c r="L23810" s="3"/>
      <c r="M23810" s="3"/>
      <c r="N23810" s="3"/>
      <c r="O23810" s="3"/>
      <c r="P23810" s="3"/>
      <c r="Q23810" s="3"/>
      <c r="R23810" s="3"/>
      <c r="S23810" s="3"/>
    </row>
    <row r="23811" spans="5:19" x14ac:dyDescent="0.3">
      <c r="E23811"/>
      <c r="F23811"/>
      <c r="G23811" s="3"/>
      <c r="H23811" s="3"/>
      <c r="I23811" s="3"/>
      <c r="J23811" s="3"/>
      <c r="K23811" s="3"/>
      <c r="L23811" s="3"/>
      <c r="M23811" s="3"/>
      <c r="N23811" s="3"/>
      <c r="O23811" s="3"/>
      <c r="P23811" s="3"/>
      <c r="Q23811" s="3"/>
      <c r="R23811" s="3"/>
      <c r="S23811" s="3"/>
    </row>
    <row r="23812" spans="5:19" x14ac:dyDescent="0.3">
      <c r="E23812"/>
      <c r="F23812"/>
      <c r="G23812" s="3"/>
      <c r="H23812" s="3"/>
      <c r="I23812" s="3"/>
      <c r="J23812" s="3"/>
      <c r="K23812" s="3"/>
      <c r="L23812" s="3"/>
      <c r="M23812" s="3"/>
      <c r="N23812" s="3"/>
      <c r="O23812" s="3"/>
      <c r="P23812" s="3"/>
      <c r="Q23812" s="3"/>
      <c r="R23812" s="3"/>
      <c r="S23812" s="3"/>
    </row>
    <row r="23813" spans="5:19" x14ac:dyDescent="0.3">
      <c r="E23813"/>
      <c r="F23813"/>
      <c r="G23813" s="3"/>
      <c r="H23813" s="3"/>
      <c r="I23813" s="3"/>
      <c r="J23813" s="3"/>
      <c r="K23813" s="3"/>
      <c r="L23813" s="3"/>
      <c r="M23813" s="3"/>
      <c r="N23813" s="3"/>
      <c r="O23813" s="3"/>
      <c r="P23813" s="3"/>
      <c r="Q23813" s="3"/>
      <c r="R23813" s="3"/>
      <c r="S23813" s="3"/>
    </row>
    <row r="23814" spans="5:19" x14ac:dyDescent="0.3">
      <c r="E23814"/>
      <c r="F23814"/>
      <c r="G23814" s="3"/>
      <c r="H23814" s="3"/>
      <c r="I23814" s="3"/>
      <c r="J23814" s="3"/>
      <c r="K23814" s="3"/>
      <c r="L23814" s="3"/>
      <c r="M23814" s="3"/>
      <c r="N23814" s="3"/>
      <c r="O23814" s="3"/>
      <c r="P23814" s="3"/>
      <c r="Q23814" s="3"/>
      <c r="R23814" s="3"/>
      <c r="S23814" s="3"/>
    </row>
    <row r="23815" spans="5:19" x14ac:dyDescent="0.3">
      <c r="E23815"/>
      <c r="F23815"/>
      <c r="G23815" s="3"/>
      <c r="H23815" s="3"/>
      <c r="I23815" s="3"/>
      <c r="J23815" s="3"/>
      <c r="K23815" s="3"/>
      <c r="L23815" s="3"/>
      <c r="M23815" s="3"/>
      <c r="N23815" s="3"/>
      <c r="O23815" s="3"/>
      <c r="P23815" s="3"/>
      <c r="Q23815" s="3"/>
      <c r="R23815" s="3"/>
      <c r="S23815" s="3"/>
    </row>
    <row r="23816" spans="5:19" x14ac:dyDescent="0.3">
      <c r="E23816"/>
      <c r="F23816"/>
      <c r="G23816" s="3"/>
      <c r="H23816" s="3"/>
      <c r="I23816" s="3"/>
      <c r="J23816" s="3"/>
      <c r="K23816" s="3"/>
      <c r="L23816" s="3"/>
      <c r="M23816" s="3"/>
      <c r="N23816" s="3"/>
      <c r="O23816" s="3"/>
      <c r="P23816" s="3"/>
      <c r="Q23816" s="3"/>
      <c r="R23816" s="3"/>
      <c r="S23816" s="3"/>
    </row>
    <row r="23817" spans="5:19" x14ac:dyDescent="0.3">
      <c r="E23817"/>
      <c r="F23817"/>
      <c r="G23817" s="3"/>
      <c r="H23817" s="3"/>
      <c r="I23817" s="3"/>
      <c r="J23817" s="3"/>
      <c r="K23817" s="3"/>
      <c r="L23817" s="3"/>
      <c r="M23817" s="3"/>
      <c r="N23817" s="3"/>
      <c r="O23817" s="3"/>
      <c r="P23817" s="3"/>
      <c r="Q23817" s="3"/>
      <c r="R23817" s="3"/>
      <c r="S23817" s="3"/>
    </row>
    <row r="23818" spans="5:19" x14ac:dyDescent="0.3">
      <c r="E23818"/>
      <c r="F23818"/>
      <c r="G23818" s="3"/>
      <c r="H23818" s="3"/>
      <c r="I23818" s="3"/>
      <c r="J23818" s="3"/>
      <c r="K23818" s="3"/>
      <c r="L23818" s="3"/>
      <c r="M23818" s="3"/>
      <c r="N23818" s="3"/>
      <c r="O23818" s="3"/>
      <c r="P23818" s="3"/>
      <c r="Q23818" s="3"/>
      <c r="R23818" s="3"/>
      <c r="S23818" s="3"/>
    </row>
    <row r="23819" spans="5:19" x14ac:dyDescent="0.3">
      <c r="E23819"/>
      <c r="F23819"/>
      <c r="G23819" s="3"/>
      <c r="H23819" s="3"/>
      <c r="I23819" s="3"/>
      <c r="J23819" s="3"/>
      <c r="K23819" s="3"/>
      <c r="L23819" s="3"/>
      <c r="M23819" s="3"/>
      <c r="N23819" s="3"/>
      <c r="O23819" s="3"/>
      <c r="P23819" s="3"/>
      <c r="Q23819" s="3"/>
      <c r="R23819" s="3"/>
      <c r="S23819" s="3"/>
    </row>
    <row r="23820" spans="5:19" x14ac:dyDescent="0.3">
      <c r="E23820"/>
      <c r="F23820"/>
      <c r="G23820" s="3"/>
      <c r="H23820" s="3"/>
      <c r="I23820" s="3"/>
      <c r="J23820" s="3"/>
      <c r="K23820" s="3"/>
      <c r="L23820" s="3"/>
      <c r="M23820" s="3"/>
      <c r="N23820" s="3"/>
      <c r="O23820" s="3"/>
      <c r="P23820" s="3"/>
      <c r="Q23820" s="3"/>
      <c r="R23820" s="3"/>
      <c r="S23820" s="3"/>
    </row>
    <row r="23821" spans="5:19" x14ac:dyDescent="0.3">
      <c r="E23821"/>
      <c r="F23821"/>
      <c r="G23821" s="3"/>
      <c r="H23821" s="3"/>
      <c r="I23821" s="3"/>
      <c r="J23821" s="3"/>
      <c r="K23821" s="3"/>
      <c r="L23821" s="3"/>
      <c r="M23821" s="3"/>
      <c r="N23821" s="3"/>
      <c r="O23821" s="3"/>
      <c r="P23821" s="3"/>
      <c r="Q23821" s="3"/>
      <c r="R23821" s="3"/>
      <c r="S23821" s="3"/>
    </row>
    <row r="23822" spans="5:19" x14ac:dyDescent="0.3">
      <c r="E23822"/>
      <c r="F23822"/>
      <c r="G23822" s="3"/>
      <c r="H23822" s="3"/>
      <c r="I23822" s="3"/>
      <c r="J23822" s="3"/>
      <c r="K23822" s="3"/>
      <c r="L23822" s="3"/>
      <c r="M23822" s="3"/>
      <c r="N23822" s="3"/>
      <c r="O23822" s="3"/>
      <c r="P23822" s="3"/>
      <c r="Q23822" s="3"/>
      <c r="R23822" s="3"/>
      <c r="S23822" s="3"/>
    </row>
    <row r="23823" spans="5:19" x14ac:dyDescent="0.3">
      <c r="E23823"/>
      <c r="F23823"/>
      <c r="G23823" s="3"/>
      <c r="H23823" s="3"/>
      <c r="I23823" s="3"/>
      <c r="J23823" s="3"/>
      <c r="K23823" s="3"/>
      <c r="L23823" s="3"/>
      <c r="M23823" s="3"/>
      <c r="N23823" s="3"/>
      <c r="O23823" s="3"/>
      <c r="P23823" s="3"/>
      <c r="Q23823" s="3"/>
      <c r="R23823" s="3"/>
      <c r="S23823" s="3"/>
    </row>
    <row r="23824" spans="5:19" x14ac:dyDescent="0.3">
      <c r="E23824"/>
      <c r="F23824"/>
      <c r="G23824" s="3"/>
      <c r="H23824" s="3"/>
      <c r="I23824" s="3"/>
      <c r="J23824" s="3"/>
      <c r="K23824" s="3"/>
      <c r="L23824" s="3"/>
      <c r="M23824" s="3"/>
      <c r="N23824" s="3"/>
      <c r="O23824" s="3"/>
      <c r="P23824" s="3"/>
      <c r="Q23824" s="3"/>
      <c r="R23824" s="3"/>
      <c r="S23824" s="3"/>
    </row>
    <row r="23825" spans="5:19" x14ac:dyDescent="0.3">
      <c r="E23825"/>
      <c r="F23825"/>
      <c r="G23825" s="3"/>
      <c r="H23825" s="3"/>
      <c r="I23825" s="3"/>
      <c r="J23825" s="3"/>
      <c r="K23825" s="3"/>
      <c r="L23825" s="3"/>
      <c r="M23825" s="3"/>
      <c r="N23825" s="3"/>
      <c r="O23825" s="3"/>
      <c r="P23825" s="3"/>
      <c r="Q23825" s="3"/>
      <c r="R23825" s="3"/>
      <c r="S23825" s="3"/>
    </row>
    <row r="23826" spans="5:19" x14ac:dyDescent="0.3">
      <c r="E23826"/>
      <c r="F23826"/>
      <c r="G23826" s="3"/>
      <c r="H23826" s="3"/>
      <c r="I23826" s="3"/>
      <c r="J23826" s="3"/>
      <c r="K23826" s="3"/>
      <c r="L23826" s="3"/>
      <c r="M23826" s="3"/>
      <c r="N23826" s="3"/>
      <c r="O23826" s="3"/>
      <c r="P23826" s="3"/>
      <c r="Q23826" s="3"/>
      <c r="R23826" s="3"/>
      <c r="S23826" s="3"/>
    </row>
    <row r="23827" spans="5:19" x14ac:dyDescent="0.3">
      <c r="E23827"/>
      <c r="F23827"/>
      <c r="G23827" s="3"/>
      <c r="H23827" s="3"/>
      <c r="I23827" s="3"/>
      <c r="J23827" s="3"/>
      <c r="K23827" s="3"/>
      <c r="L23827" s="3"/>
      <c r="M23827" s="3"/>
      <c r="N23827" s="3"/>
      <c r="O23827" s="3"/>
      <c r="P23827" s="3"/>
      <c r="Q23827" s="3"/>
      <c r="R23827" s="3"/>
      <c r="S23827" s="3"/>
    </row>
    <row r="23828" spans="5:19" x14ac:dyDescent="0.3">
      <c r="E23828"/>
      <c r="F23828"/>
      <c r="G23828" s="3"/>
      <c r="H23828" s="3"/>
      <c r="I23828" s="3"/>
      <c r="J23828" s="3"/>
      <c r="K23828" s="3"/>
      <c r="L23828" s="3"/>
      <c r="M23828" s="3"/>
      <c r="N23828" s="3"/>
      <c r="O23828" s="3"/>
      <c r="P23828" s="3"/>
      <c r="Q23828" s="3"/>
      <c r="R23828" s="3"/>
      <c r="S23828" s="3"/>
    </row>
    <row r="23829" spans="5:19" x14ac:dyDescent="0.3">
      <c r="E23829"/>
      <c r="F23829"/>
      <c r="G23829" s="3"/>
      <c r="H23829" s="3"/>
      <c r="I23829" s="3"/>
      <c r="J23829" s="3"/>
      <c r="K23829" s="3"/>
      <c r="L23829" s="3"/>
      <c r="M23829" s="3"/>
      <c r="N23829" s="3"/>
      <c r="O23829" s="3"/>
      <c r="P23829" s="3"/>
      <c r="Q23829" s="3"/>
      <c r="R23829" s="3"/>
      <c r="S23829" s="3"/>
    </row>
    <row r="23830" spans="5:19" x14ac:dyDescent="0.3">
      <c r="E23830"/>
      <c r="F23830"/>
      <c r="G23830" s="3"/>
      <c r="H23830" s="3"/>
      <c r="I23830" s="3"/>
      <c r="J23830" s="3"/>
      <c r="K23830" s="3"/>
      <c r="L23830" s="3"/>
      <c r="M23830" s="3"/>
      <c r="N23830" s="3"/>
      <c r="O23830" s="3"/>
      <c r="P23830" s="3"/>
      <c r="Q23830" s="3"/>
      <c r="R23830" s="3"/>
      <c r="S23830" s="3"/>
    </row>
    <row r="23831" spans="5:19" x14ac:dyDescent="0.3">
      <c r="E23831"/>
      <c r="F23831"/>
      <c r="G23831" s="3"/>
      <c r="H23831" s="3"/>
      <c r="I23831" s="3"/>
      <c r="J23831" s="3"/>
      <c r="K23831" s="3"/>
      <c r="L23831" s="3"/>
      <c r="M23831" s="3"/>
      <c r="N23831" s="3"/>
      <c r="O23831" s="3"/>
      <c r="P23831" s="3"/>
      <c r="Q23831" s="3"/>
      <c r="R23831" s="3"/>
      <c r="S23831" s="3"/>
    </row>
    <row r="23832" spans="5:19" x14ac:dyDescent="0.3">
      <c r="E23832"/>
      <c r="F23832"/>
      <c r="G23832" s="3"/>
      <c r="H23832" s="3"/>
      <c r="I23832" s="3"/>
      <c r="J23832" s="3"/>
      <c r="K23832" s="3"/>
      <c r="L23832" s="3"/>
      <c r="M23832" s="3"/>
      <c r="N23832" s="3"/>
      <c r="O23832" s="3"/>
      <c r="P23832" s="3"/>
      <c r="Q23832" s="3"/>
      <c r="R23832" s="3"/>
      <c r="S23832" s="3"/>
    </row>
    <row r="23833" spans="5:19" x14ac:dyDescent="0.3">
      <c r="E23833"/>
      <c r="F23833"/>
      <c r="G23833" s="3"/>
      <c r="H23833" s="3"/>
      <c r="I23833" s="3"/>
      <c r="J23833" s="3"/>
      <c r="K23833" s="3"/>
      <c r="L23833" s="3"/>
      <c r="M23833" s="3"/>
      <c r="N23833" s="3"/>
      <c r="O23833" s="3"/>
      <c r="P23833" s="3"/>
      <c r="Q23833" s="3"/>
      <c r="R23833" s="3"/>
      <c r="S23833" s="3"/>
    </row>
    <row r="23834" spans="5:19" x14ac:dyDescent="0.3">
      <c r="E23834"/>
      <c r="F23834"/>
      <c r="G23834" s="3"/>
      <c r="H23834" s="3"/>
      <c r="I23834" s="3"/>
      <c r="J23834" s="3"/>
      <c r="K23834" s="3"/>
      <c r="L23834" s="3"/>
      <c r="M23834" s="3"/>
      <c r="N23834" s="3"/>
      <c r="O23834" s="3"/>
      <c r="P23834" s="3"/>
      <c r="Q23834" s="3"/>
      <c r="R23834" s="3"/>
      <c r="S23834" s="3"/>
    </row>
    <row r="23835" spans="5:19" x14ac:dyDescent="0.3">
      <c r="E23835"/>
      <c r="F23835"/>
      <c r="G23835" s="3"/>
      <c r="H23835" s="3"/>
      <c r="I23835" s="3"/>
      <c r="J23835" s="3"/>
      <c r="K23835" s="3"/>
      <c r="L23835" s="3"/>
      <c r="M23835" s="3"/>
      <c r="N23835" s="3"/>
      <c r="O23835" s="3"/>
      <c r="P23835" s="3"/>
      <c r="Q23835" s="3"/>
      <c r="R23835" s="3"/>
      <c r="S23835" s="3"/>
    </row>
    <row r="23836" spans="5:19" x14ac:dyDescent="0.3">
      <c r="E23836"/>
      <c r="F23836"/>
      <c r="G23836" s="3"/>
      <c r="H23836" s="3"/>
      <c r="I23836" s="3"/>
      <c r="J23836" s="3"/>
      <c r="K23836" s="3"/>
      <c r="L23836" s="3"/>
      <c r="M23836" s="3"/>
      <c r="N23836" s="3"/>
      <c r="O23836" s="3"/>
      <c r="P23836" s="3"/>
      <c r="Q23836" s="3"/>
      <c r="R23836" s="3"/>
      <c r="S23836" s="3"/>
    </row>
    <row r="23837" spans="5:19" x14ac:dyDescent="0.3">
      <c r="E23837"/>
      <c r="F23837"/>
      <c r="G23837" s="3"/>
      <c r="H23837" s="3"/>
      <c r="I23837" s="3"/>
      <c r="J23837" s="3"/>
      <c r="K23837" s="3"/>
      <c r="L23837" s="3"/>
      <c r="M23837" s="3"/>
      <c r="N23837" s="3"/>
      <c r="O23837" s="3"/>
      <c r="P23837" s="3"/>
      <c r="Q23837" s="3"/>
      <c r="R23837" s="3"/>
      <c r="S23837" s="3"/>
    </row>
    <row r="23838" spans="5:19" x14ac:dyDescent="0.3">
      <c r="E23838"/>
      <c r="F23838"/>
      <c r="G23838" s="3"/>
      <c r="H23838" s="3"/>
      <c r="I23838" s="3"/>
      <c r="J23838" s="3"/>
      <c r="K23838" s="3"/>
      <c r="L23838" s="3"/>
      <c r="M23838" s="3"/>
      <c r="N23838" s="3"/>
      <c r="O23838" s="3"/>
      <c r="P23838" s="3"/>
      <c r="Q23838" s="3"/>
      <c r="R23838" s="3"/>
      <c r="S23838" s="3"/>
    </row>
    <row r="23839" spans="5:19" x14ac:dyDescent="0.3">
      <c r="E23839"/>
      <c r="F23839"/>
      <c r="G23839" s="3"/>
      <c r="H23839" s="3"/>
      <c r="I23839" s="3"/>
      <c r="J23839" s="3"/>
      <c r="K23839" s="3"/>
      <c r="L23839" s="3"/>
      <c r="M23839" s="3"/>
      <c r="N23839" s="3"/>
      <c r="O23839" s="3"/>
      <c r="P23839" s="3"/>
      <c r="Q23839" s="3"/>
      <c r="R23839" s="3"/>
      <c r="S23839" s="3"/>
    </row>
    <row r="23840" spans="5:19" x14ac:dyDescent="0.3">
      <c r="E23840"/>
      <c r="F23840"/>
      <c r="G23840" s="3"/>
      <c r="H23840" s="3"/>
      <c r="I23840" s="3"/>
      <c r="J23840" s="3"/>
      <c r="K23840" s="3"/>
      <c r="L23840" s="3"/>
      <c r="M23840" s="3"/>
      <c r="N23840" s="3"/>
      <c r="O23840" s="3"/>
      <c r="P23840" s="3"/>
      <c r="Q23840" s="3"/>
      <c r="R23840" s="3"/>
      <c r="S23840" s="3"/>
    </row>
    <row r="23841" spans="5:19" x14ac:dyDescent="0.3">
      <c r="E23841"/>
      <c r="F23841"/>
      <c r="G23841" s="3"/>
      <c r="H23841" s="3"/>
      <c r="I23841" s="3"/>
      <c r="J23841" s="3"/>
      <c r="K23841" s="3"/>
      <c r="L23841" s="3"/>
      <c r="M23841" s="3"/>
      <c r="N23841" s="3"/>
      <c r="O23841" s="3"/>
      <c r="P23841" s="3"/>
      <c r="Q23841" s="3"/>
      <c r="R23841" s="3"/>
      <c r="S23841" s="3"/>
    </row>
    <row r="23842" spans="5:19" x14ac:dyDescent="0.3">
      <c r="E23842"/>
      <c r="F23842"/>
      <c r="G23842" s="3"/>
      <c r="H23842" s="3"/>
      <c r="I23842" s="3"/>
      <c r="J23842" s="3"/>
      <c r="K23842" s="3"/>
      <c r="L23842" s="3"/>
      <c r="M23842" s="3"/>
      <c r="N23842" s="3"/>
      <c r="O23842" s="3"/>
      <c r="P23842" s="3"/>
      <c r="Q23842" s="3"/>
      <c r="R23842" s="3"/>
      <c r="S23842" s="3"/>
    </row>
    <row r="23843" spans="5:19" x14ac:dyDescent="0.3">
      <c r="E23843"/>
      <c r="F23843"/>
      <c r="G23843" s="3"/>
      <c r="H23843" s="3"/>
      <c r="I23843" s="3"/>
      <c r="J23843" s="3"/>
      <c r="K23843" s="3"/>
      <c r="L23843" s="3"/>
      <c r="M23843" s="3"/>
      <c r="N23843" s="3"/>
      <c r="O23843" s="3"/>
      <c r="P23843" s="3"/>
      <c r="Q23843" s="3"/>
      <c r="R23843" s="3"/>
      <c r="S23843" s="3"/>
    </row>
    <row r="23844" spans="5:19" x14ac:dyDescent="0.3">
      <c r="E23844"/>
      <c r="F23844"/>
      <c r="G23844" s="3"/>
      <c r="H23844" s="3"/>
      <c r="I23844" s="3"/>
      <c r="J23844" s="3"/>
      <c r="K23844" s="3"/>
      <c r="L23844" s="3"/>
      <c r="M23844" s="3"/>
      <c r="N23844" s="3"/>
      <c r="O23844" s="3"/>
      <c r="P23844" s="3"/>
      <c r="Q23844" s="3"/>
      <c r="R23844" s="3"/>
      <c r="S23844" s="3"/>
    </row>
    <row r="23845" spans="5:19" x14ac:dyDescent="0.3">
      <c r="E23845"/>
      <c r="F23845"/>
      <c r="G23845" s="3"/>
      <c r="H23845" s="3"/>
      <c r="I23845" s="3"/>
      <c r="J23845" s="3"/>
      <c r="K23845" s="3"/>
      <c r="L23845" s="3"/>
      <c r="M23845" s="3"/>
      <c r="N23845" s="3"/>
      <c r="O23845" s="3"/>
      <c r="P23845" s="3"/>
      <c r="Q23845" s="3"/>
      <c r="R23845" s="3"/>
      <c r="S23845" s="3"/>
    </row>
    <row r="23846" spans="5:19" x14ac:dyDescent="0.3">
      <c r="E23846"/>
      <c r="F23846"/>
      <c r="G23846" s="3"/>
      <c r="H23846" s="3"/>
      <c r="I23846" s="3"/>
      <c r="J23846" s="3"/>
      <c r="K23846" s="3"/>
      <c r="L23846" s="3"/>
      <c r="M23846" s="3"/>
      <c r="N23846" s="3"/>
      <c r="O23846" s="3"/>
      <c r="P23846" s="3"/>
      <c r="Q23846" s="3"/>
      <c r="R23846" s="3"/>
      <c r="S23846" s="3"/>
    </row>
    <row r="23847" spans="5:19" x14ac:dyDescent="0.3">
      <c r="E23847"/>
      <c r="F23847"/>
      <c r="G23847" s="3"/>
      <c r="H23847" s="3"/>
      <c r="I23847" s="3"/>
      <c r="J23847" s="3"/>
      <c r="K23847" s="3"/>
      <c r="L23847" s="3"/>
      <c r="M23847" s="3"/>
      <c r="N23847" s="3"/>
      <c r="O23847" s="3"/>
      <c r="P23847" s="3"/>
      <c r="Q23847" s="3"/>
      <c r="R23847" s="3"/>
      <c r="S23847" s="3"/>
    </row>
    <row r="23848" spans="5:19" x14ac:dyDescent="0.3">
      <c r="E23848"/>
      <c r="F23848"/>
      <c r="G23848" s="3"/>
      <c r="H23848" s="3"/>
      <c r="I23848" s="3"/>
      <c r="J23848" s="3"/>
      <c r="K23848" s="3"/>
      <c r="L23848" s="3"/>
      <c r="M23848" s="3"/>
      <c r="N23848" s="3"/>
      <c r="O23848" s="3"/>
      <c r="P23848" s="3"/>
      <c r="Q23848" s="3"/>
      <c r="R23848" s="3"/>
      <c r="S23848" s="3"/>
    </row>
    <row r="23849" spans="5:19" x14ac:dyDescent="0.3">
      <c r="E23849"/>
      <c r="F23849"/>
      <c r="G23849" s="3"/>
      <c r="H23849" s="3"/>
      <c r="I23849" s="3"/>
      <c r="J23849" s="3"/>
      <c r="K23849" s="3"/>
      <c r="L23849" s="3"/>
      <c r="M23849" s="3"/>
      <c r="N23849" s="3"/>
      <c r="O23849" s="3"/>
      <c r="P23849" s="3"/>
      <c r="Q23849" s="3"/>
      <c r="R23849" s="3"/>
      <c r="S23849" s="3"/>
    </row>
    <row r="23850" spans="5:19" x14ac:dyDescent="0.3">
      <c r="E23850"/>
      <c r="F23850"/>
      <c r="G23850" s="3"/>
      <c r="H23850" s="3"/>
      <c r="I23850" s="3"/>
      <c r="J23850" s="3"/>
      <c r="K23850" s="3"/>
      <c r="L23850" s="3"/>
      <c r="M23850" s="3"/>
      <c r="N23850" s="3"/>
      <c r="O23850" s="3"/>
      <c r="P23850" s="3"/>
      <c r="Q23850" s="3"/>
      <c r="R23850" s="3"/>
      <c r="S23850" s="3"/>
    </row>
    <row r="23851" spans="5:19" x14ac:dyDescent="0.3">
      <c r="E23851"/>
      <c r="F23851"/>
      <c r="G23851" s="3"/>
      <c r="H23851" s="3"/>
      <c r="I23851" s="3"/>
      <c r="J23851" s="3"/>
      <c r="K23851" s="3"/>
      <c r="L23851" s="3"/>
      <c r="M23851" s="3"/>
      <c r="N23851" s="3"/>
      <c r="O23851" s="3"/>
      <c r="P23851" s="3"/>
      <c r="Q23851" s="3"/>
      <c r="R23851" s="3"/>
      <c r="S23851" s="3"/>
    </row>
    <row r="23852" spans="5:19" x14ac:dyDescent="0.3">
      <c r="E23852"/>
      <c r="F23852"/>
      <c r="G23852" s="3"/>
      <c r="H23852" s="3"/>
      <c r="I23852" s="3"/>
      <c r="J23852" s="3"/>
      <c r="K23852" s="3"/>
      <c r="L23852" s="3"/>
      <c r="M23852" s="3"/>
      <c r="N23852" s="3"/>
      <c r="O23852" s="3"/>
      <c r="P23852" s="3"/>
      <c r="Q23852" s="3"/>
      <c r="R23852" s="3"/>
      <c r="S23852" s="3"/>
    </row>
    <row r="23853" spans="5:19" x14ac:dyDescent="0.3">
      <c r="E23853"/>
      <c r="F23853"/>
      <c r="G23853" s="3"/>
      <c r="H23853" s="3"/>
      <c r="I23853" s="3"/>
      <c r="J23853" s="3"/>
      <c r="K23853" s="3"/>
      <c r="L23853" s="3"/>
      <c r="M23853" s="3"/>
      <c r="N23853" s="3"/>
      <c r="O23853" s="3"/>
      <c r="P23853" s="3"/>
      <c r="Q23853" s="3"/>
      <c r="R23853" s="3"/>
      <c r="S23853" s="3"/>
    </row>
    <row r="23854" spans="5:19" x14ac:dyDescent="0.3">
      <c r="E23854"/>
      <c r="F23854"/>
      <c r="G23854" s="3"/>
      <c r="H23854" s="3"/>
      <c r="I23854" s="3"/>
      <c r="J23854" s="3"/>
      <c r="K23854" s="3"/>
      <c r="L23854" s="3"/>
      <c r="M23854" s="3"/>
      <c r="N23854" s="3"/>
      <c r="O23854" s="3"/>
      <c r="P23854" s="3"/>
      <c r="Q23854" s="3"/>
      <c r="R23854" s="3"/>
      <c r="S23854" s="3"/>
    </row>
    <row r="23855" spans="5:19" x14ac:dyDescent="0.3">
      <c r="E23855"/>
      <c r="F23855"/>
      <c r="G23855" s="3"/>
      <c r="H23855" s="3"/>
      <c r="I23855" s="3"/>
      <c r="J23855" s="3"/>
      <c r="K23855" s="3"/>
      <c r="L23855" s="3"/>
      <c r="M23855" s="3"/>
      <c r="N23855" s="3"/>
      <c r="O23855" s="3"/>
      <c r="P23855" s="3"/>
      <c r="Q23855" s="3"/>
      <c r="R23855" s="3"/>
      <c r="S23855" s="3"/>
    </row>
    <row r="23856" spans="5:19" x14ac:dyDescent="0.3">
      <c r="E23856"/>
      <c r="F23856"/>
      <c r="G23856" s="3"/>
      <c r="H23856" s="3"/>
      <c r="I23856" s="3"/>
      <c r="J23856" s="3"/>
      <c r="K23856" s="3"/>
      <c r="L23856" s="3"/>
      <c r="M23856" s="3"/>
      <c r="N23856" s="3"/>
      <c r="O23856" s="3"/>
      <c r="P23856" s="3"/>
      <c r="Q23856" s="3"/>
      <c r="R23856" s="3"/>
      <c r="S23856" s="3"/>
    </row>
    <row r="23857" spans="5:19" x14ac:dyDescent="0.3">
      <c r="E23857"/>
      <c r="F23857"/>
      <c r="G23857" s="3"/>
      <c r="H23857" s="3"/>
      <c r="I23857" s="3"/>
      <c r="J23857" s="3"/>
      <c r="K23857" s="3"/>
      <c r="L23857" s="3"/>
      <c r="M23857" s="3"/>
      <c r="N23857" s="3"/>
      <c r="O23857" s="3"/>
      <c r="P23857" s="3"/>
      <c r="Q23857" s="3"/>
      <c r="R23857" s="3"/>
      <c r="S23857" s="3"/>
    </row>
    <row r="23858" spans="5:19" x14ac:dyDescent="0.3">
      <c r="E23858"/>
      <c r="F23858"/>
      <c r="G23858" s="3"/>
      <c r="H23858" s="3"/>
      <c r="I23858" s="3"/>
      <c r="J23858" s="3"/>
      <c r="K23858" s="3"/>
      <c r="L23858" s="3"/>
      <c r="M23858" s="3"/>
      <c r="N23858" s="3"/>
      <c r="O23858" s="3"/>
      <c r="P23858" s="3"/>
      <c r="Q23858" s="3"/>
      <c r="R23858" s="3"/>
      <c r="S23858" s="3"/>
    </row>
    <row r="23859" spans="5:19" x14ac:dyDescent="0.3">
      <c r="E23859"/>
      <c r="F23859"/>
      <c r="G23859" s="3"/>
      <c r="H23859" s="3"/>
      <c r="I23859" s="3"/>
      <c r="J23859" s="3"/>
      <c r="K23859" s="3"/>
      <c r="L23859" s="3"/>
      <c r="M23859" s="3"/>
      <c r="N23859" s="3"/>
      <c r="O23859" s="3"/>
      <c r="P23859" s="3"/>
      <c r="Q23859" s="3"/>
      <c r="R23859" s="3"/>
      <c r="S23859" s="3"/>
    </row>
    <row r="23860" spans="5:19" x14ac:dyDescent="0.3">
      <c r="E23860"/>
      <c r="F23860"/>
      <c r="G23860" s="3"/>
      <c r="H23860" s="3"/>
      <c r="I23860" s="3"/>
      <c r="J23860" s="3"/>
      <c r="K23860" s="3"/>
      <c r="L23860" s="3"/>
      <c r="M23860" s="3"/>
      <c r="N23860" s="3"/>
      <c r="O23860" s="3"/>
      <c r="P23860" s="3"/>
      <c r="Q23860" s="3"/>
      <c r="R23860" s="3"/>
      <c r="S23860" s="3"/>
    </row>
    <row r="23861" spans="5:19" x14ac:dyDescent="0.3">
      <c r="E23861"/>
      <c r="F23861"/>
      <c r="G23861" s="3"/>
      <c r="H23861" s="3"/>
      <c r="I23861" s="3"/>
      <c r="J23861" s="3"/>
      <c r="K23861" s="3"/>
      <c r="L23861" s="3"/>
      <c r="M23861" s="3"/>
      <c r="N23861" s="3"/>
      <c r="O23861" s="3"/>
      <c r="P23861" s="3"/>
      <c r="Q23861" s="3"/>
      <c r="R23861" s="3"/>
      <c r="S23861" s="3"/>
    </row>
    <row r="23862" spans="5:19" x14ac:dyDescent="0.3">
      <c r="E23862"/>
      <c r="F23862"/>
      <c r="G23862" s="3"/>
      <c r="H23862" s="3"/>
      <c r="I23862" s="3"/>
      <c r="J23862" s="3"/>
      <c r="K23862" s="3"/>
      <c r="L23862" s="3"/>
      <c r="M23862" s="3"/>
      <c r="N23862" s="3"/>
      <c r="O23862" s="3"/>
      <c r="P23862" s="3"/>
      <c r="Q23862" s="3"/>
      <c r="R23862" s="3"/>
      <c r="S23862" s="3"/>
    </row>
    <row r="23863" spans="5:19" x14ac:dyDescent="0.3">
      <c r="E23863"/>
      <c r="F23863"/>
      <c r="G23863" s="3"/>
      <c r="H23863" s="3"/>
      <c r="I23863" s="3"/>
      <c r="J23863" s="3"/>
      <c r="K23863" s="3"/>
      <c r="L23863" s="3"/>
      <c r="M23863" s="3"/>
      <c r="N23863" s="3"/>
      <c r="O23863" s="3"/>
      <c r="P23863" s="3"/>
      <c r="Q23863" s="3"/>
      <c r="R23863" s="3"/>
      <c r="S23863" s="3"/>
    </row>
    <row r="23864" spans="5:19" x14ac:dyDescent="0.3">
      <c r="E23864"/>
      <c r="F23864"/>
      <c r="G23864" s="3"/>
      <c r="H23864" s="3"/>
      <c r="I23864" s="3"/>
      <c r="J23864" s="3"/>
      <c r="K23864" s="3"/>
      <c r="L23864" s="3"/>
      <c r="M23864" s="3"/>
      <c r="N23864" s="3"/>
      <c r="O23864" s="3"/>
      <c r="P23864" s="3"/>
      <c r="Q23864" s="3"/>
      <c r="R23864" s="3"/>
      <c r="S23864" s="3"/>
    </row>
    <row r="23865" spans="5:19" x14ac:dyDescent="0.3">
      <c r="E23865"/>
      <c r="F23865"/>
      <c r="G23865" s="3"/>
      <c r="H23865" s="3"/>
      <c r="I23865" s="3"/>
      <c r="J23865" s="3"/>
      <c r="K23865" s="3"/>
      <c r="L23865" s="3"/>
      <c r="M23865" s="3"/>
      <c r="N23865" s="3"/>
      <c r="O23865" s="3"/>
      <c r="P23865" s="3"/>
      <c r="Q23865" s="3"/>
      <c r="R23865" s="3"/>
      <c r="S23865" s="3"/>
    </row>
    <row r="23866" spans="5:19" x14ac:dyDescent="0.3">
      <c r="E23866"/>
      <c r="F23866"/>
      <c r="G23866" s="3"/>
      <c r="H23866" s="3"/>
      <c r="I23866" s="3"/>
      <c r="J23866" s="3"/>
      <c r="K23866" s="3"/>
      <c r="L23866" s="3"/>
      <c r="M23866" s="3"/>
      <c r="N23866" s="3"/>
      <c r="O23866" s="3"/>
      <c r="P23866" s="3"/>
      <c r="Q23866" s="3"/>
      <c r="R23866" s="3"/>
      <c r="S23866" s="3"/>
    </row>
    <row r="23867" spans="5:19" x14ac:dyDescent="0.3">
      <c r="E23867"/>
      <c r="F23867"/>
      <c r="G23867" s="3"/>
      <c r="H23867" s="3"/>
      <c r="I23867" s="3"/>
      <c r="J23867" s="3"/>
      <c r="K23867" s="3"/>
      <c r="L23867" s="3"/>
      <c r="M23867" s="3"/>
      <c r="N23867" s="3"/>
      <c r="O23867" s="3"/>
      <c r="P23867" s="3"/>
      <c r="Q23867" s="3"/>
      <c r="R23867" s="3"/>
      <c r="S23867" s="3"/>
    </row>
    <row r="23868" spans="5:19" x14ac:dyDescent="0.3">
      <c r="E23868"/>
      <c r="F23868"/>
      <c r="G23868" s="3"/>
      <c r="H23868" s="3"/>
      <c r="I23868" s="3"/>
      <c r="J23868" s="3"/>
      <c r="K23868" s="3"/>
      <c r="L23868" s="3"/>
      <c r="M23868" s="3"/>
      <c r="N23868" s="3"/>
      <c r="O23868" s="3"/>
      <c r="P23868" s="3"/>
      <c r="Q23868" s="3"/>
      <c r="R23868" s="3"/>
      <c r="S23868" s="3"/>
    </row>
    <row r="23869" spans="5:19" x14ac:dyDescent="0.3">
      <c r="E23869"/>
      <c r="F23869"/>
      <c r="G23869" s="3"/>
      <c r="H23869" s="3"/>
      <c r="I23869" s="3"/>
      <c r="J23869" s="3"/>
      <c r="K23869" s="3"/>
      <c r="L23869" s="3"/>
      <c r="M23869" s="3"/>
      <c r="N23869" s="3"/>
      <c r="O23869" s="3"/>
      <c r="P23869" s="3"/>
      <c r="Q23869" s="3"/>
      <c r="R23869" s="3"/>
      <c r="S23869" s="3"/>
    </row>
    <row r="23870" spans="5:19" x14ac:dyDescent="0.3">
      <c r="E23870"/>
      <c r="F23870"/>
      <c r="G23870" s="3"/>
      <c r="H23870" s="3"/>
      <c r="I23870" s="3"/>
      <c r="J23870" s="3"/>
      <c r="K23870" s="3"/>
      <c r="L23870" s="3"/>
      <c r="M23870" s="3"/>
      <c r="N23870" s="3"/>
      <c r="O23870" s="3"/>
      <c r="P23870" s="3"/>
      <c r="Q23870" s="3"/>
      <c r="R23870" s="3"/>
      <c r="S23870" s="3"/>
    </row>
    <row r="23871" spans="5:19" x14ac:dyDescent="0.3">
      <c r="E23871"/>
      <c r="F23871"/>
      <c r="G23871" s="3"/>
      <c r="H23871" s="3"/>
      <c r="I23871" s="3"/>
      <c r="J23871" s="3"/>
      <c r="K23871" s="3"/>
      <c r="L23871" s="3"/>
      <c r="M23871" s="3"/>
      <c r="N23871" s="3"/>
      <c r="O23871" s="3"/>
      <c r="P23871" s="3"/>
      <c r="Q23871" s="3"/>
      <c r="R23871" s="3"/>
      <c r="S23871" s="3"/>
    </row>
    <row r="23872" spans="5:19" x14ac:dyDescent="0.3">
      <c r="E23872"/>
      <c r="F23872"/>
      <c r="G23872" s="3"/>
      <c r="H23872" s="3"/>
      <c r="I23872" s="3"/>
      <c r="J23872" s="3"/>
      <c r="K23872" s="3"/>
      <c r="L23872" s="3"/>
      <c r="M23872" s="3"/>
      <c r="N23872" s="3"/>
      <c r="O23872" s="3"/>
      <c r="P23872" s="3"/>
      <c r="Q23872" s="3"/>
      <c r="R23872" s="3"/>
      <c r="S23872" s="3"/>
    </row>
    <row r="23873" spans="5:19" x14ac:dyDescent="0.3">
      <c r="E23873"/>
      <c r="F23873"/>
      <c r="G23873" s="3"/>
      <c r="H23873" s="3"/>
      <c r="I23873" s="3"/>
      <c r="J23873" s="3"/>
      <c r="K23873" s="3"/>
      <c r="L23873" s="3"/>
      <c r="M23873" s="3"/>
      <c r="N23873" s="3"/>
      <c r="O23873" s="3"/>
      <c r="P23873" s="3"/>
      <c r="Q23873" s="3"/>
      <c r="R23873" s="3"/>
      <c r="S23873" s="3"/>
    </row>
    <row r="23874" spans="5:19" x14ac:dyDescent="0.3">
      <c r="E23874"/>
      <c r="F23874"/>
      <c r="G23874" s="3"/>
      <c r="H23874" s="3"/>
      <c r="I23874" s="3"/>
      <c r="J23874" s="3"/>
      <c r="K23874" s="3"/>
      <c r="L23874" s="3"/>
      <c r="M23874" s="3"/>
      <c r="N23874" s="3"/>
      <c r="O23874" s="3"/>
      <c r="P23874" s="3"/>
      <c r="Q23874" s="3"/>
      <c r="R23874" s="3"/>
      <c r="S23874" s="3"/>
    </row>
    <row r="23875" spans="5:19" x14ac:dyDescent="0.3">
      <c r="E23875"/>
      <c r="F23875"/>
      <c r="G23875" s="3"/>
      <c r="H23875" s="3"/>
      <c r="I23875" s="3"/>
      <c r="J23875" s="3"/>
      <c r="K23875" s="3"/>
      <c r="L23875" s="3"/>
      <c r="M23875" s="3"/>
      <c r="N23875" s="3"/>
      <c r="O23875" s="3"/>
      <c r="P23875" s="3"/>
      <c r="Q23875" s="3"/>
      <c r="R23875" s="3"/>
      <c r="S23875" s="3"/>
    </row>
    <row r="23876" spans="5:19" x14ac:dyDescent="0.3">
      <c r="E23876"/>
      <c r="F23876"/>
      <c r="G23876" s="3"/>
      <c r="H23876" s="3"/>
      <c r="I23876" s="3"/>
      <c r="J23876" s="3"/>
      <c r="K23876" s="3"/>
      <c r="L23876" s="3"/>
      <c r="M23876" s="3"/>
      <c r="N23876" s="3"/>
      <c r="O23876" s="3"/>
      <c r="P23876" s="3"/>
      <c r="Q23876" s="3"/>
      <c r="R23876" s="3"/>
      <c r="S23876" s="3"/>
    </row>
    <row r="23877" spans="5:19" x14ac:dyDescent="0.3">
      <c r="E23877"/>
      <c r="F23877"/>
      <c r="G23877" s="3"/>
      <c r="H23877" s="3"/>
      <c r="I23877" s="3"/>
      <c r="J23877" s="3"/>
      <c r="K23877" s="3"/>
      <c r="L23877" s="3"/>
      <c r="M23877" s="3"/>
      <c r="N23877" s="3"/>
      <c r="O23877" s="3"/>
      <c r="P23877" s="3"/>
      <c r="Q23877" s="3"/>
      <c r="R23877" s="3"/>
      <c r="S23877" s="3"/>
    </row>
    <row r="23878" spans="5:19" x14ac:dyDescent="0.3">
      <c r="E23878"/>
      <c r="F23878"/>
      <c r="G23878" s="3"/>
      <c r="H23878" s="3"/>
      <c r="I23878" s="3"/>
      <c r="J23878" s="3"/>
      <c r="K23878" s="3"/>
      <c r="L23878" s="3"/>
      <c r="M23878" s="3"/>
      <c r="N23878" s="3"/>
      <c r="O23878" s="3"/>
      <c r="P23878" s="3"/>
      <c r="Q23878" s="3"/>
      <c r="R23878" s="3"/>
      <c r="S23878" s="3"/>
    </row>
    <row r="23879" spans="5:19" x14ac:dyDescent="0.3">
      <c r="E23879"/>
      <c r="F23879"/>
      <c r="G23879" s="3"/>
      <c r="H23879" s="3"/>
      <c r="I23879" s="3"/>
      <c r="J23879" s="3"/>
      <c r="K23879" s="3"/>
      <c r="L23879" s="3"/>
      <c r="M23879" s="3"/>
      <c r="N23879" s="3"/>
      <c r="O23879" s="3"/>
      <c r="P23879" s="3"/>
      <c r="Q23879" s="3"/>
      <c r="R23879" s="3"/>
      <c r="S23879" s="3"/>
    </row>
    <row r="23880" spans="5:19" x14ac:dyDescent="0.3">
      <c r="E23880"/>
      <c r="F23880"/>
      <c r="G23880" s="3"/>
      <c r="H23880" s="3"/>
      <c r="I23880" s="3"/>
      <c r="J23880" s="3"/>
      <c r="K23880" s="3"/>
      <c r="L23880" s="3"/>
      <c r="M23880" s="3"/>
      <c r="N23880" s="3"/>
      <c r="O23880" s="3"/>
      <c r="P23880" s="3"/>
      <c r="Q23880" s="3"/>
      <c r="R23880" s="3"/>
      <c r="S23880" s="3"/>
    </row>
    <row r="23881" spans="5:19" x14ac:dyDescent="0.3">
      <c r="E23881"/>
      <c r="F23881"/>
      <c r="G23881" s="3"/>
      <c r="H23881" s="3"/>
      <c r="I23881" s="3"/>
      <c r="J23881" s="3"/>
      <c r="K23881" s="3"/>
      <c r="L23881" s="3"/>
      <c r="M23881" s="3"/>
      <c r="N23881" s="3"/>
      <c r="O23881" s="3"/>
      <c r="P23881" s="3"/>
      <c r="Q23881" s="3"/>
      <c r="R23881" s="3"/>
      <c r="S23881" s="3"/>
    </row>
    <row r="23882" spans="5:19" x14ac:dyDescent="0.3">
      <c r="E23882"/>
      <c r="F23882"/>
      <c r="G23882" s="3"/>
      <c r="H23882" s="3"/>
      <c r="I23882" s="3"/>
      <c r="J23882" s="3"/>
      <c r="K23882" s="3"/>
      <c r="L23882" s="3"/>
      <c r="M23882" s="3"/>
      <c r="N23882" s="3"/>
      <c r="O23882" s="3"/>
      <c r="P23882" s="3"/>
      <c r="Q23882" s="3"/>
      <c r="R23882" s="3"/>
      <c r="S23882" s="3"/>
    </row>
    <row r="23883" spans="5:19" x14ac:dyDescent="0.3">
      <c r="E23883"/>
      <c r="F23883"/>
      <c r="G23883" s="3"/>
      <c r="H23883" s="3"/>
      <c r="I23883" s="3"/>
      <c r="J23883" s="3"/>
      <c r="K23883" s="3"/>
      <c r="L23883" s="3"/>
      <c r="M23883" s="3"/>
      <c r="N23883" s="3"/>
      <c r="O23883" s="3"/>
      <c r="P23883" s="3"/>
      <c r="Q23883" s="3"/>
      <c r="R23883" s="3"/>
      <c r="S23883" s="3"/>
    </row>
    <row r="23884" spans="5:19" x14ac:dyDescent="0.3">
      <c r="E23884"/>
      <c r="F23884"/>
      <c r="G23884" s="3"/>
      <c r="H23884" s="3"/>
      <c r="I23884" s="3"/>
      <c r="J23884" s="3"/>
      <c r="K23884" s="3"/>
      <c r="L23884" s="3"/>
      <c r="M23884" s="3"/>
      <c r="N23884" s="3"/>
      <c r="O23884" s="3"/>
      <c r="P23884" s="3"/>
      <c r="Q23884" s="3"/>
      <c r="R23884" s="3"/>
      <c r="S23884" s="3"/>
    </row>
    <row r="23885" spans="5:19" x14ac:dyDescent="0.3">
      <c r="E23885"/>
      <c r="F23885"/>
      <c r="G23885" s="3"/>
      <c r="H23885" s="3"/>
      <c r="I23885" s="3"/>
      <c r="J23885" s="3"/>
      <c r="K23885" s="3"/>
      <c r="L23885" s="3"/>
      <c r="M23885" s="3"/>
      <c r="N23885" s="3"/>
      <c r="O23885" s="3"/>
      <c r="P23885" s="3"/>
      <c r="Q23885" s="3"/>
      <c r="R23885" s="3"/>
      <c r="S23885" s="3"/>
    </row>
    <row r="23886" spans="5:19" x14ac:dyDescent="0.3">
      <c r="E23886"/>
      <c r="F23886"/>
      <c r="G23886" s="3"/>
      <c r="H23886" s="3"/>
      <c r="I23886" s="3"/>
      <c r="J23886" s="3"/>
      <c r="K23886" s="3"/>
      <c r="L23886" s="3"/>
      <c r="M23886" s="3"/>
      <c r="N23886" s="3"/>
      <c r="O23886" s="3"/>
      <c r="P23886" s="3"/>
      <c r="Q23886" s="3"/>
      <c r="R23886" s="3"/>
      <c r="S23886" s="3"/>
    </row>
    <row r="23887" spans="5:19" x14ac:dyDescent="0.3">
      <c r="E23887"/>
      <c r="F23887"/>
      <c r="G23887" s="3"/>
      <c r="H23887" s="3"/>
      <c r="I23887" s="3"/>
      <c r="J23887" s="3"/>
      <c r="K23887" s="3"/>
      <c r="L23887" s="3"/>
      <c r="M23887" s="3"/>
      <c r="N23887" s="3"/>
      <c r="O23887" s="3"/>
      <c r="P23887" s="3"/>
      <c r="Q23887" s="3"/>
      <c r="R23887" s="3"/>
      <c r="S23887" s="3"/>
    </row>
    <row r="23888" spans="5:19" x14ac:dyDescent="0.3">
      <c r="E23888"/>
      <c r="F23888"/>
      <c r="G23888" s="3"/>
      <c r="H23888" s="3"/>
      <c r="I23888" s="3"/>
      <c r="J23888" s="3"/>
      <c r="K23888" s="3"/>
      <c r="L23888" s="3"/>
      <c r="M23888" s="3"/>
      <c r="N23888" s="3"/>
      <c r="O23888" s="3"/>
      <c r="P23888" s="3"/>
      <c r="Q23888" s="3"/>
      <c r="R23888" s="3"/>
      <c r="S23888" s="3"/>
    </row>
    <row r="23889" spans="5:19" x14ac:dyDescent="0.3">
      <c r="E23889"/>
      <c r="F23889"/>
      <c r="G23889" s="3"/>
      <c r="H23889" s="3"/>
      <c r="I23889" s="3"/>
      <c r="J23889" s="3"/>
      <c r="K23889" s="3"/>
      <c r="L23889" s="3"/>
      <c r="M23889" s="3"/>
      <c r="N23889" s="3"/>
      <c r="O23889" s="3"/>
      <c r="P23889" s="3"/>
      <c r="Q23889" s="3"/>
      <c r="R23889" s="3"/>
      <c r="S23889" s="3"/>
    </row>
    <row r="23890" spans="5:19" x14ac:dyDescent="0.3">
      <c r="E23890"/>
      <c r="F23890"/>
      <c r="G23890" s="3"/>
      <c r="H23890" s="3"/>
      <c r="I23890" s="3"/>
      <c r="J23890" s="3"/>
      <c r="K23890" s="3"/>
      <c r="L23890" s="3"/>
      <c r="M23890" s="3"/>
      <c r="N23890" s="3"/>
      <c r="O23890" s="3"/>
      <c r="P23890" s="3"/>
      <c r="Q23890" s="3"/>
      <c r="R23890" s="3"/>
      <c r="S23890" s="3"/>
    </row>
    <row r="23891" spans="5:19" x14ac:dyDescent="0.3">
      <c r="E23891"/>
      <c r="F23891"/>
      <c r="G23891" s="3"/>
      <c r="H23891" s="3"/>
      <c r="I23891" s="3"/>
      <c r="J23891" s="3"/>
      <c r="K23891" s="3"/>
      <c r="L23891" s="3"/>
      <c r="M23891" s="3"/>
      <c r="N23891" s="3"/>
      <c r="O23891" s="3"/>
      <c r="P23891" s="3"/>
      <c r="Q23891" s="3"/>
      <c r="R23891" s="3"/>
      <c r="S23891" s="3"/>
    </row>
    <row r="23892" spans="5:19" x14ac:dyDescent="0.3">
      <c r="E23892"/>
      <c r="F23892"/>
      <c r="G23892" s="3"/>
      <c r="H23892" s="3"/>
      <c r="I23892" s="3"/>
      <c r="J23892" s="3"/>
      <c r="K23892" s="3"/>
      <c r="L23892" s="3"/>
      <c r="M23892" s="3"/>
      <c r="N23892" s="3"/>
      <c r="O23892" s="3"/>
      <c r="P23892" s="3"/>
      <c r="Q23892" s="3"/>
      <c r="R23892" s="3"/>
      <c r="S23892" s="3"/>
    </row>
    <row r="23893" spans="5:19" x14ac:dyDescent="0.3">
      <c r="E23893"/>
      <c r="F23893"/>
      <c r="G23893" s="3"/>
      <c r="H23893" s="3"/>
      <c r="I23893" s="3"/>
      <c r="J23893" s="3"/>
      <c r="K23893" s="3"/>
      <c r="L23893" s="3"/>
      <c r="M23893" s="3"/>
      <c r="N23893" s="3"/>
      <c r="O23893" s="3"/>
      <c r="P23893" s="3"/>
      <c r="Q23893" s="3"/>
      <c r="R23893" s="3"/>
      <c r="S23893" s="3"/>
    </row>
    <row r="23894" spans="5:19" x14ac:dyDescent="0.3">
      <c r="E23894"/>
      <c r="F23894"/>
      <c r="G23894" s="3"/>
      <c r="H23894" s="3"/>
      <c r="I23894" s="3"/>
      <c r="J23894" s="3"/>
      <c r="K23894" s="3"/>
      <c r="L23894" s="3"/>
      <c r="M23894" s="3"/>
      <c r="N23894" s="3"/>
      <c r="O23894" s="3"/>
      <c r="P23894" s="3"/>
      <c r="Q23894" s="3"/>
      <c r="R23894" s="3"/>
      <c r="S23894" s="3"/>
    </row>
    <row r="23895" spans="5:19" x14ac:dyDescent="0.3">
      <c r="E23895"/>
      <c r="F23895"/>
      <c r="G23895" s="3"/>
      <c r="H23895" s="3"/>
      <c r="I23895" s="3"/>
      <c r="J23895" s="3"/>
      <c r="K23895" s="3"/>
      <c r="L23895" s="3"/>
      <c r="M23895" s="3"/>
      <c r="N23895" s="3"/>
      <c r="O23895" s="3"/>
      <c r="P23895" s="3"/>
      <c r="Q23895" s="3"/>
      <c r="R23895" s="3"/>
      <c r="S23895" s="3"/>
    </row>
    <row r="23896" spans="5:19" x14ac:dyDescent="0.3">
      <c r="E23896"/>
      <c r="F23896"/>
      <c r="G23896" s="3"/>
      <c r="H23896" s="3"/>
      <c r="I23896" s="3"/>
      <c r="J23896" s="3"/>
      <c r="K23896" s="3"/>
      <c r="L23896" s="3"/>
      <c r="M23896" s="3"/>
      <c r="N23896" s="3"/>
      <c r="O23896" s="3"/>
      <c r="P23896" s="3"/>
      <c r="Q23896" s="3"/>
      <c r="R23896" s="3"/>
      <c r="S23896" s="3"/>
    </row>
    <row r="23897" spans="5:19" x14ac:dyDescent="0.3">
      <c r="E23897"/>
      <c r="F23897"/>
      <c r="G23897" s="3"/>
      <c r="H23897" s="3"/>
      <c r="I23897" s="3"/>
      <c r="J23897" s="3"/>
      <c r="K23897" s="3"/>
      <c r="L23897" s="3"/>
      <c r="M23897" s="3"/>
      <c r="N23897" s="3"/>
      <c r="O23897" s="3"/>
      <c r="P23897" s="3"/>
      <c r="Q23897" s="3"/>
      <c r="R23897" s="3"/>
      <c r="S23897" s="3"/>
    </row>
    <row r="23898" spans="5:19" x14ac:dyDescent="0.3">
      <c r="E23898"/>
      <c r="F23898"/>
      <c r="G23898" s="3"/>
      <c r="H23898" s="3"/>
      <c r="I23898" s="3"/>
      <c r="J23898" s="3"/>
      <c r="K23898" s="3"/>
      <c r="L23898" s="3"/>
      <c r="M23898" s="3"/>
      <c r="N23898" s="3"/>
      <c r="O23898" s="3"/>
      <c r="P23898" s="3"/>
      <c r="Q23898" s="3"/>
      <c r="R23898" s="3"/>
      <c r="S23898" s="3"/>
    </row>
    <row r="23899" spans="5:19" x14ac:dyDescent="0.3">
      <c r="E23899"/>
      <c r="F23899"/>
      <c r="G23899" s="3"/>
      <c r="H23899" s="3"/>
      <c r="I23899" s="3"/>
      <c r="J23899" s="3"/>
      <c r="K23899" s="3"/>
      <c r="L23899" s="3"/>
      <c r="M23899" s="3"/>
      <c r="N23899" s="3"/>
      <c r="O23899" s="3"/>
      <c r="P23899" s="3"/>
      <c r="Q23899" s="3"/>
      <c r="R23899" s="3"/>
      <c r="S23899" s="3"/>
    </row>
    <row r="23900" spans="5:19" x14ac:dyDescent="0.3">
      <c r="E23900"/>
      <c r="F23900"/>
      <c r="G23900" s="3"/>
      <c r="H23900" s="3"/>
      <c r="I23900" s="3"/>
      <c r="J23900" s="3"/>
      <c r="K23900" s="3"/>
      <c r="L23900" s="3"/>
      <c r="M23900" s="3"/>
      <c r="N23900" s="3"/>
      <c r="O23900" s="3"/>
      <c r="P23900" s="3"/>
      <c r="Q23900" s="3"/>
      <c r="R23900" s="3"/>
      <c r="S23900" s="3"/>
    </row>
    <row r="23901" spans="5:19" x14ac:dyDescent="0.3">
      <c r="E23901"/>
      <c r="F23901"/>
      <c r="G23901" s="3"/>
      <c r="H23901" s="3"/>
      <c r="I23901" s="3"/>
      <c r="J23901" s="3"/>
      <c r="K23901" s="3"/>
      <c r="L23901" s="3"/>
      <c r="M23901" s="3"/>
      <c r="N23901" s="3"/>
      <c r="O23901" s="3"/>
      <c r="P23901" s="3"/>
      <c r="Q23901" s="3"/>
      <c r="R23901" s="3"/>
      <c r="S23901" s="3"/>
    </row>
    <row r="23902" spans="5:19" x14ac:dyDescent="0.3">
      <c r="E23902"/>
      <c r="F23902"/>
      <c r="G23902" s="3"/>
      <c r="H23902" s="3"/>
      <c r="I23902" s="3"/>
      <c r="J23902" s="3"/>
      <c r="K23902" s="3"/>
      <c r="L23902" s="3"/>
      <c r="M23902" s="3"/>
      <c r="N23902" s="3"/>
      <c r="O23902" s="3"/>
      <c r="P23902" s="3"/>
      <c r="Q23902" s="3"/>
      <c r="R23902" s="3"/>
      <c r="S23902" s="3"/>
    </row>
    <row r="23903" spans="5:19" x14ac:dyDescent="0.3">
      <c r="E23903"/>
      <c r="F23903"/>
      <c r="G23903" s="3"/>
      <c r="H23903" s="3"/>
      <c r="I23903" s="3"/>
      <c r="J23903" s="3"/>
      <c r="K23903" s="3"/>
      <c r="L23903" s="3"/>
      <c r="M23903" s="3"/>
      <c r="N23903" s="3"/>
      <c r="O23903" s="3"/>
      <c r="P23903" s="3"/>
      <c r="Q23903" s="3"/>
      <c r="R23903" s="3"/>
      <c r="S23903" s="3"/>
    </row>
    <row r="23904" spans="5:19" x14ac:dyDescent="0.3">
      <c r="E23904"/>
      <c r="F23904"/>
      <c r="G23904" s="3"/>
      <c r="H23904" s="3"/>
      <c r="I23904" s="3"/>
      <c r="J23904" s="3"/>
      <c r="K23904" s="3"/>
      <c r="L23904" s="3"/>
      <c r="M23904" s="3"/>
      <c r="N23904" s="3"/>
      <c r="O23904" s="3"/>
      <c r="P23904" s="3"/>
      <c r="Q23904" s="3"/>
      <c r="R23904" s="3"/>
      <c r="S23904" s="3"/>
    </row>
    <row r="23905" spans="5:19" x14ac:dyDescent="0.3">
      <c r="E23905"/>
      <c r="F23905"/>
      <c r="G23905" s="3"/>
      <c r="H23905" s="3"/>
      <c r="I23905" s="3"/>
      <c r="J23905" s="3"/>
      <c r="K23905" s="3"/>
      <c r="L23905" s="3"/>
      <c r="M23905" s="3"/>
      <c r="N23905" s="3"/>
      <c r="O23905" s="3"/>
      <c r="P23905" s="3"/>
      <c r="Q23905" s="3"/>
      <c r="R23905" s="3"/>
      <c r="S23905" s="3"/>
    </row>
    <row r="23906" spans="5:19" x14ac:dyDescent="0.3">
      <c r="E23906"/>
      <c r="F23906"/>
      <c r="G23906" s="3"/>
      <c r="H23906" s="3"/>
      <c r="I23906" s="3"/>
      <c r="J23906" s="3"/>
      <c r="K23906" s="3"/>
      <c r="L23906" s="3"/>
      <c r="M23906" s="3"/>
      <c r="N23906" s="3"/>
      <c r="O23906" s="3"/>
      <c r="P23906" s="3"/>
      <c r="Q23906" s="3"/>
      <c r="R23906" s="3"/>
      <c r="S23906" s="3"/>
    </row>
    <row r="23907" spans="5:19" x14ac:dyDescent="0.3">
      <c r="E23907"/>
      <c r="F23907"/>
      <c r="G23907" s="3"/>
      <c r="H23907" s="3"/>
      <c r="I23907" s="3"/>
      <c r="J23907" s="3"/>
      <c r="K23907" s="3"/>
      <c r="L23907" s="3"/>
      <c r="M23907" s="3"/>
      <c r="N23907" s="3"/>
      <c r="O23907" s="3"/>
      <c r="P23907" s="3"/>
      <c r="Q23907" s="3"/>
      <c r="R23907" s="3"/>
      <c r="S23907" s="3"/>
    </row>
    <row r="23908" spans="5:19" x14ac:dyDescent="0.3">
      <c r="E23908"/>
      <c r="F23908"/>
      <c r="G23908" s="3"/>
      <c r="H23908" s="3"/>
      <c r="I23908" s="3"/>
      <c r="J23908" s="3"/>
      <c r="K23908" s="3"/>
      <c r="L23908" s="3"/>
      <c r="M23908" s="3"/>
      <c r="N23908" s="3"/>
      <c r="O23908" s="3"/>
      <c r="P23908" s="3"/>
      <c r="Q23908" s="3"/>
      <c r="R23908" s="3"/>
      <c r="S23908" s="3"/>
    </row>
    <row r="23909" spans="5:19" x14ac:dyDescent="0.3">
      <c r="E23909"/>
      <c r="F23909"/>
      <c r="G23909" s="3"/>
      <c r="H23909" s="3"/>
      <c r="I23909" s="3"/>
      <c r="J23909" s="3"/>
      <c r="K23909" s="3"/>
      <c r="L23909" s="3"/>
      <c r="M23909" s="3"/>
      <c r="N23909" s="3"/>
      <c r="O23909" s="3"/>
      <c r="P23909" s="3"/>
      <c r="Q23909" s="3"/>
      <c r="R23909" s="3"/>
      <c r="S23909" s="3"/>
    </row>
    <row r="23910" spans="5:19" x14ac:dyDescent="0.3">
      <c r="E23910"/>
      <c r="F23910"/>
      <c r="G23910" s="3"/>
      <c r="H23910" s="3"/>
      <c r="I23910" s="3"/>
      <c r="J23910" s="3"/>
      <c r="K23910" s="3"/>
      <c r="L23910" s="3"/>
      <c r="M23910" s="3"/>
      <c r="N23910" s="3"/>
      <c r="O23910" s="3"/>
      <c r="P23910" s="3"/>
      <c r="Q23910" s="3"/>
      <c r="R23910" s="3"/>
      <c r="S23910" s="3"/>
    </row>
    <row r="23911" spans="5:19" x14ac:dyDescent="0.3">
      <c r="E23911"/>
      <c r="F23911"/>
      <c r="G23911" s="3"/>
      <c r="H23911" s="3"/>
      <c r="I23911" s="3"/>
      <c r="J23911" s="3"/>
      <c r="K23911" s="3"/>
      <c r="L23911" s="3"/>
      <c r="M23911" s="3"/>
      <c r="N23911" s="3"/>
      <c r="O23911" s="3"/>
      <c r="P23911" s="3"/>
      <c r="Q23911" s="3"/>
      <c r="R23911" s="3"/>
      <c r="S23911" s="3"/>
    </row>
    <row r="23912" spans="5:19" x14ac:dyDescent="0.3">
      <c r="E23912"/>
      <c r="F23912"/>
      <c r="G23912" s="3"/>
      <c r="H23912" s="3"/>
      <c r="I23912" s="3"/>
      <c r="J23912" s="3"/>
      <c r="K23912" s="3"/>
      <c r="L23912" s="3"/>
      <c r="M23912" s="3"/>
      <c r="N23912" s="3"/>
      <c r="O23912" s="3"/>
      <c r="P23912" s="3"/>
      <c r="Q23912" s="3"/>
      <c r="R23912" s="3"/>
      <c r="S23912" s="3"/>
    </row>
    <row r="23913" spans="5:19" x14ac:dyDescent="0.3">
      <c r="E23913"/>
      <c r="F23913"/>
      <c r="G23913" s="3"/>
      <c r="H23913" s="3"/>
      <c r="I23913" s="3"/>
      <c r="J23913" s="3"/>
      <c r="K23913" s="3"/>
      <c r="L23913" s="3"/>
      <c r="M23913" s="3"/>
      <c r="N23913" s="3"/>
      <c r="O23913" s="3"/>
      <c r="P23913" s="3"/>
      <c r="Q23913" s="3"/>
      <c r="R23913" s="3"/>
      <c r="S23913" s="3"/>
    </row>
    <row r="23914" spans="5:19" x14ac:dyDescent="0.3">
      <c r="E23914"/>
      <c r="F23914"/>
      <c r="G23914" s="3"/>
      <c r="H23914" s="3"/>
      <c r="I23914" s="3"/>
      <c r="J23914" s="3"/>
      <c r="K23914" s="3"/>
      <c r="L23914" s="3"/>
      <c r="M23914" s="3"/>
      <c r="N23914" s="3"/>
      <c r="O23914" s="3"/>
      <c r="P23914" s="3"/>
      <c r="Q23914" s="3"/>
      <c r="R23914" s="3"/>
      <c r="S23914" s="3"/>
    </row>
    <row r="23915" spans="5:19" x14ac:dyDescent="0.3">
      <c r="E23915"/>
      <c r="F23915"/>
      <c r="G23915" s="3"/>
      <c r="H23915" s="3"/>
      <c r="I23915" s="3"/>
      <c r="J23915" s="3"/>
      <c r="K23915" s="3"/>
      <c r="L23915" s="3"/>
      <c r="M23915" s="3"/>
      <c r="N23915" s="3"/>
      <c r="O23915" s="3"/>
      <c r="P23915" s="3"/>
      <c r="Q23915" s="3"/>
      <c r="R23915" s="3"/>
      <c r="S23915" s="3"/>
    </row>
    <row r="23916" spans="5:19" x14ac:dyDescent="0.3">
      <c r="E23916"/>
      <c r="F23916"/>
      <c r="G23916" s="3"/>
      <c r="H23916" s="3"/>
      <c r="I23916" s="3"/>
      <c r="J23916" s="3"/>
      <c r="K23916" s="3"/>
      <c r="L23916" s="3"/>
      <c r="M23916" s="3"/>
      <c r="N23916" s="3"/>
      <c r="O23916" s="3"/>
      <c r="P23916" s="3"/>
      <c r="Q23916" s="3"/>
      <c r="R23916" s="3"/>
      <c r="S23916" s="3"/>
    </row>
    <row r="23917" spans="5:19" x14ac:dyDescent="0.3">
      <c r="E23917"/>
      <c r="F23917"/>
      <c r="G23917" s="3"/>
      <c r="H23917" s="3"/>
      <c r="I23917" s="3"/>
      <c r="J23917" s="3"/>
      <c r="K23917" s="3"/>
      <c r="L23917" s="3"/>
      <c r="M23917" s="3"/>
      <c r="N23917" s="3"/>
      <c r="O23917" s="3"/>
      <c r="P23917" s="3"/>
      <c r="Q23917" s="3"/>
      <c r="R23917" s="3"/>
      <c r="S23917" s="3"/>
    </row>
    <row r="23918" spans="5:19" x14ac:dyDescent="0.3">
      <c r="E23918"/>
      <c r="F23918"/>
      <c r="G23918" s="3"/>
      <c r="H23918" s="3"/>
      <c r="I23918" s="3"/>
      <c r="J23918" s="3"/>
      <c r="K23918" s="3"/>
      <c r="L23918" s="3"/>
      <c r="M23918" s="3"/>
      <c r="N23918" s="3"/>
      <c r="O23918" s="3"/>
      <c r="P23918" s="3"/>
      <c r="Q23918" s="3"/>
      <c r="R23918" s="3"/>
      <c r="S23918" s="3"/>
    </row>
    <row r="23919" spans="5:19" x14ac:dyDescent="0.3">
      <c r="E23919"/>
      <c r="F23919"/>
      <c r="G23919" s="3"/>
      <c r="H23919" s="3"/>
      <c r="I23919" s="3"/>
      <c r="J23919" s="3"/>
      <c r="K23919" s="3"/>
      <c r="L23919" s="3"/>
      <c r="M23919" s="3"/>
      <c r="N23919" s="3"/>
      <c r="O23919" s="3"/>
      <c r="P23919" s="3"/>
      <c r="Q23919" s="3"/>
      <c r="R23919" s="3"/>
      <c r="S23919" s="3"/>
    </row>
    <row r="23920" spans="5:19" x14ac:dyDescent="0.3">
      <c r="E23920"/>
      <c r="F23920"/>
      <c r="G23920" s="3"/>
      <c r="H23920" s="3"/>
      <c r="I23920" s="3"/>
      <c r="J23920" s="3"/>
      <c r="K23920" s="3"/>
      <c r="L23920" s="3"/>
      <c r="M23920" s="3"/>
      <c r="N23920" s="3"/>
      <c r="O23920" s="3"/>
      <c r="P23920" s="3"/>
      <c r="Q23920" s="3"/>
      <c r="R23920" s="3"/>
      <c r="S23920" s="3"/>
    </row>
    <row r="23921" spans="5:19" x14ac:dyDescent="0.3">
      <c r="E23921"/>
      <c r="F23921"/>
      <c r="G23921" s="3"/>
      <c r="H23921" s="3"/>
      <c r="I23921" s="3"/>
      <c r="J23921" s="3"/>
      <c r="K23921" s="3"/>
      <c r="L23921" s="3"/>
      <c r="M23921" s="3"/>
      <c r="N23921" s="3"/>
      <c r="O23921" s="3"/>
      <c r="P23921" s="3"/>
      <c r="Q23921" s="3"/>
      <c r="R23921" s="3"/>
      <c r="S23921" s="3"/>
    </row>
    <row r="23922" spans="5:19" x14ac:dyDescent="0.3">
      <c r="E23922"/>
      <c r="F23922"/>
      <c r="G23922" s="3"/>
      <c r="H23922" s="3"/>
      <c r="I23922" s="3"/>
      <c r="J23922" s="3"/>
      <c r="K23922" s="3"/>
      <c r="L23922" s="3"/>
      <c r="M23922" s="3"/>
      <c r="N23922" s="3"/>
      <c r="O23922" s="3"/>
      <c r="P23922" s="3"/>
      <c r="Q23922" s="3"/>
      <c r="R23922" s="3"/>
      <c r="S23922" s="3"/>
    </row>
    <row r="23923" spans="5:19" x14ac:dyDescent="0.3">
      <c r="E23923"/>
      <c r="F23923"/>
      <c r="G23923" s="3"/>
      <c r="H23923" s="3"/>
      <c r="I23923" s="3"/>
      <c r="J23923" s="3"/>
      <c r="K23923" s="3"/>
      <c r="L23923" s="3"/>
      <c r="M23923" s="3"/>
      <c r="N23923" s="3"/>
      <c r="O23923" s="3"/>
      <c r="P23923" s="3"/>
      <c r="Q23923" s="3"/>
      <c r="R23923" s="3"/>
      <c r="S23923" s="3"/>
    </row>
    <row r="23924" spans="5:19" x14ac:dyDescent="0.3">
      <c r="E23924"/>
      <c r="F23924"/>
      <c r="G23924" s="3"/>
      <c r="H23924" s="3"/>
      <c r="I23924" s="3"/>
      <c r="J23924" s="3"/>
      <c r="K23924" s="3"/>
      <c r="L23924" s="3"/>
      <c r="M23924" s="3"/>
      <c r="N23924" s="3"/>
      <c r="O23924" s="3"/>
      <c r="P23924" s="3"/>
      <c r="Q23924" s="3"/>
      <c r="R23924" s="3"/>
      <c r="S23924" s="3"/>
    </row>
    <row r="23925" spans="5:19" x14ac:dyDescent="0.3">
      <c r="E23925"/>
      <c r="F23925"/>
      <c r="G23925" s="3"/>
      <c r="H23925" s="3"/>
      <c r="I23925" s="3"/>
      <c r="J23925" s="3"/>
      <c r="K23925" s="3"/>
      <c r="L23925" s="3"/>
      <c r="M23925" s="3"/>
      <c r="N23925" s="3"/>
      <c r="O23925" s="3"/>
      <c r="P23925" s="3"/>
      <c r="Q23925" s="3"/>
      <c r="R23925" s="3"/>
      <c r="S23925" s="3"/>
    </row>
    <row r="23926" spans="5:19" x14ac:dyDescent="0.3">
      <c r="E23926"/>
      <c r="F23926"/>
      <c r="G23926" s="3"/>
      <c r="H23926" s="3"/>
      <c r="I23926" s="3"/>
      <c r="J23926" s="3"/>
      <c r="K23926" s="3"/>
      <c r="L23926" s="3"/>
      <c r="M23926" s="3"/>
      <c r="N23926" s="3"/>
      <c r="O23926" s="3"/>
      <c r="P23926" s="3"/>
      <c r="Q23926" s="3"/>
      <c r="R23926" s="3"/>
      <c r="S23926" s="3"/>
    </row>
    <row r="23927" spans="5:19" x14ac:dyDescent="0.3">
      <c r="E23927"/>
      <c r="F23927"/>
      <c r="G23927" s="3"/>
      <c r="H23927" s="3"/>
      <c r="I23927" s="3"/>
      <c r="J23927" s="3"/>
      <c r="K23927" s="3"/>
      <c r="L23927" s="3"/>
      <c r="M23927" s="3"/>
      <c r="N23927" s="3"/>
      <c r="O23927" s="3"/>
      <c r="P23927" s="3"/>
      <c r="Q23927" s="3"/>
      <c r="R23927" s="3"/>
      <c r="S23927" s="3"/>
    </row>
    <row r="23928" spans="5:19" x14ac:dyDescent="0.3">
      <c r="E23928"/>
      <c r="F23928"/>
      <c r="G23928" s="3"/>
      <c r="H23928" s="3"/>
      <c r="I23928" s="3"/>
      <c r="J23928" s="3"/>
      <c r="K23928" s="3"/>
      <c r="L23928" s="3"/>
      <c r="M23928" s="3"/>
      <c r="N23928" s="3"/>
      <c r="O23928" s="3"/>
      <c r="P23928" s="3"/>
      <c r="Q23928" s="3"/>
      <c r="R23928" s="3"/>
      <c r="S23928" s="3"/>
    </row>
    <row r="23929" spans="5:19" x14ac:dyDescent="0.3">
      <c r="E23929"/>
      <c r="F23929"/>
      <c r="G23929" s="3"/>
      <c r="H23929" s="3"/>
      <c r="I23929" s="3"/>
      <c r="J23929" s="3"/>
      <c r="K23929" s="3"/>
      <c r="L23929" s="3"/>
      <c r="M23929" s="3"/>
      <c r="N23929" s="3"/>
      <c r="O23929" s="3"/>
      <c r="P23929" s="3"/>
      <c r="Q23929" s="3"/>
      <c r="R23929" s="3"/>
      <c r="S23929" s="3"/>
    </row>
    <row r="23930" spans="5:19" x14ac:dyDescent="0.3">
      <c r="E23930"/>
      <c r="F23930"/>
      <c r="G23930" s="3"/>
      <c r="H23930" s="3"/>
      <c r="I23930" s="3"/>
      <c r="J23930" s="3"/>
      <c r="K23930" s="3"/>
      <c r="L23930" s="3"/>
      <c r="M23930" s="3"/>
      <c r="N23930" s="3"/>
      <c r="O23930" s="3"/>
      <c r="P23930" s="3"/>
      <c r="Q23930" s="3"/>
      <c r="R23930" s="3"/>
      <c r="S23930" s="3"/>
    </row>
    <row r="23931" spans="5:19" x14ac:dyDescent="0.3">
      <c r="E23931"/>
      <c r="F23931"/>
      <c r="G23931" s="3"/>
      <c r="H23931" s="3"/>
      <c r="I23931" s="3"/>
      <c r="J23931" s="3"/>
      <c r="K23931" s="3"/>
      <c r="L23931" s="3"/>
      <c r="M23931" s="3"/>
      <c r="N23931" s="3"/>
      <c r="O23931" s="3"/>
      <c r="P23931" s="3"/>
      <c r="Q23931" s="3"/>
      <c r="R23931" s="3"/>
      <c r="S23931" s="3"/>
    </row>
    <row r="23932" spans="5:19" x14ac:dyDescent="0.3">
      <c r="E23932"/>
      <c r="F23932"/>
      <c r="G23932" s="3"/>
      <c r="H23932" s="3"/>
      <c r="I23932" s="3"/>
      <c r="J23932" s="3"/>
      <c r="K23932" s="3"/>
      <c r="L23932" s="3"/>
      <c r="M23932" s="3"/>
      <c r="N23932" s="3"/>
      <c r="O23932" s="3"/>
      <c r="P23932" s="3"/>
      <c r="Q23932" s="3"/>
      <c r="R23932" s="3"/>
      <c r="S23932" s="3"/>
    </row>
    <row r="23933" spans="5:19" x14ac:dyDescent="0.3">
      <c r="E23933"/>
      <c r="F23933"/>
      <c r="G23933" s="3"/>
      <c r="H23933" s="3"/>
      <c r="I23933" s="3"/>
      <c r="J23933" s="3"/>
      <c r="K23933" s="3"/>
      <c r="L23933" s="3"/>
      <c r="M23933" s="3"/>
      <c r="N23933" s="3"/>
      <c r="O23933" s="3"/>
      <c r="P23933" s="3"/>
      <c r="Q23933" s="3"/>
      <c r="R23933" s="3"/>
      <c r="S23933" s="3"/>
    </row>
    <row r="23934" spans="5:19" x14ac:dyDescent="0.3">
      <c r="E23934"/>
      <c r="F23934"/>
      <c r="G23934" s="3"/>
      <c r="H23934" s="3"/>
      <c r="I23934" s="3"/>
      <c r="J23934" s="3"/>
      <c r="K23934" s="3"/>
      <c r="L23934" s="3"/>
      <c r="M23934" s="3"/>
      <c r="N23934" s="3"/>
      <c r="O23934" s="3"/>
      <c r="P23934" s="3"/>
      <c r="Q23934" s="3"/>
      <c r="R23934" s="3"/>
      <c r="S23934" s="3"/>
    </row>
    <row r="23935" spans="5:19" x14ac:dyDescent="0.3">
      <c r="E23935"/>
      <c r="F23935"/>
      <c r="G23935" s="3"/>
      <c r="H23935" s="3"/>
      <c r="I23935" s="3"/>
      <c r="J23935" s="3"/>
      <c r="K23935" s="3"/>
      <c r="L23935" s="3"/>
      <c r="M23935" s="3"/>
      <c r="N23935" s="3"/>
      <c r="O23935" s="3"/>
      <c r="P23935" s="3"/>
      <c r="Q23935" s="3"/>
      <c r="R23935" s="3"/>
      <c r="S23935" s="3"/>
    </row>
    <row r="23936" spans="5:19" x14ac:dyDescent="0.3">
      <c r="E23936"/>
      <c r="F23936"/>
      <c r="G23936" s="3"/>
      <c r="H23936" s="3"/>
      <c r="I23936" s="3"/>
      <c r="J23936" s="3"/>
      <c r="K23936" s="3"/>
      <c r="L23936" s="3"/>
      <c r="M23936" s="3"/>
      <c r="N23936" s="3"/>
      <c r="O23936" s="3"/>
      <c r="P23936" s="3"/>
      <c r="Q23936" s="3"/>
      <c r="R23936" s="3"/>
      <c r="S23936" s="3"/>
    </row>
    <row r="23937" spans="5:19" x14ac:dyDescent="0.3">
      <c r="E23937"/>
      <c r="F23937"/>
      <c r="G23937" s="3"/>
      <c r="H23937" s="3"/>
      <c r="I23937" s="3"/>
      <c r="J23937" s="3"/>
      <c r="K23937" s="3"/>
      <c r="L23937" s="3"/>
      <c r="M23937" s="3"/>
      <c r="N23937" s="3"/>
      <c r="O23937" s="3"/>
      <c r="P23937" s="3"/>
      <c r="Q23937" s="3"/>
      <c r="R23937" s="3"/>
      <c r="S23937" s="3"/>
    </row>
    <row r="23938" spans="5:19" x14ac:dyDescent="0.3">
      <c r="E23938"/>
      <c r="F23938"/>
      <c r="G23938" s="3"/>
      <c r="H23938" s="3"/>
      <c r="I23938" s="3"/>
      <c r="J23938" s="3"/>
      <c r="K23938" s="3"/>
      <c r="L23938" s="3"/>
      <c r="M23938" s="3"/>
      <c r="N23938" s="3"/>
      <c r="O23938" s="3"/>
      <c r="P23938" s="3"/>
      <c r="Q23938" s="3"/>
      <c r="R23938" s="3"/>
      <c r="S23938" s="3"/>
    </row>
    <row r="23939" spans="5:19" x14ac:dyDescent="0.3">
      <c r="E23939"/>
      <c r="F23939"/>
      <c r="G23939" s="3"/>
      <c r="H23939" s="3"/>
      <c r="I23939" s="3"/>
      <c r="J23939" s="3"/>
      <c r="K23939" s="3"/>
      <c r="L23939" s="3"/>
      <c r="M23939" s="3"/>
      <c r="N23939" s="3"/>
      <c r="O23939" s="3"/>
      <c r="P23939" s="3"/>
      <c r="Q23939" s="3"/>
      <c r="R23939" s="3"/>
      <c r="S23939" s="3"/>
    </row>
    <row r="23940" spans="5:19" x14ac:dyDescent="0.3">
      <c r="E23940"/>
      <c r="F23940"/>
      <c r="G23940" s="3"/>
      <c r="H23940" s="3"/>
      <c r="I23940" s="3"/>
      <c r="J23940" s="3"/>
      <c r="K23940" s="3"/>
      <c r="L23940" s="3"/>
      <c r="M23940" s="3"/>
      <c r="N23940" s="3"/>
      <c r="O23940" s="3"/>
      <c r="P23940" s="3"/>
      <c r="Q23940" s="3"/>
      <c r="R23940" s="3"/>
      <c r="S23940" s="3"/>
    </row>
    <row r="23941" spans="5:19" x14ac:dyDescent="0.3">
      <c r="E23941"/>
      <c r="F23941"/>
      <c r="G23941" s="3"/>
      <c r="H23941" s="3"/>
      <c r="I23941" s="3"/>
      <c r="J23941" s="3"/>
      <c r="K23941" s="3"/>
      <c r="L23941" s="3"/>
      <c r="M23941" s="3"/>
      <c r="N23941" s="3"/>
      <c r="O23941" s="3"/>
      <c r="P23941" s="3"/>
      <c r="Q23941" s="3"/>
      <c r="R23941" s="3"/>
      <c r="S23941" s="3"/>
    </row>
    <row r="23942" spans="5:19" x14ac:dyDescent="0.3">
      <c r="E23942"/>
      <c r="F23942"/>
      <c r="G23942" s="3"/>
      <c r="H23942" s="3"/>
      <c r="I23942" s="3"/>
      <c r="J23942" s="3"/>
      <c r="K23942" s="3"/>
      <c r="L23942" s="3"/>
      <c r="M23942" s="3"/>
      <c r="N23942" s="3"/>
      <c r="O23942" s="3"/>
      <c r="P23942" s="3"/>
      <c r="Q23942" s="3"/>
      <c r="R23942" s="3"/>
      <c r="S23942" s="3"/>
    </row>
    <row r="23943" spans="5:19" x14ac:dyDescent="0.3">
      <c r="E23943"/>
      <c r="F23943"/>
      <c r="G23943" s="3"/>
      <c r="H23943" s="3"/>
      <c r="I23943" s="3"/>
      <c r="J23943" s="3"/>
      <c r="K23943" s="3"/>
      <c r="L23943" s="3"/>
      <c r="M23943" s="3"/>
      <c r="N23943" s="3"/>
      <c r="O23943" s="3"/>
      <c r="P23943" s="3"/>
      <c r="Q23943" s="3"/>
      <c r="R23943" s="3"/>
      <c r="S23943" s="3"/>
    </row>
    <row r="23944" spans="5:19" x14ac:dyDescent="0.3">
      <c r="E23944"/>
      <c r="F23944"/>
      <c r="G23944" s="3"/>
      <c r="H23944" s="3"/>
      <c r="I23944" s="3"/>
      <c r="J23944" s="3"/>
      <c r="K23944" s="3"/>
      <c r="L23944" s="3"/>
      <c r="M23944" s="3"/>
      <c r="N23944" s="3"/>
      <c r="O23944" s="3"/>
      <c r="P23944" s="3"/>
      <c r="Q23944" s="3"/>
      <c r="R23944" s="3"/>
      <c r="S23944" s="3"/>
    </row>
    <row r="23945" spans="5:19" x14ac:dyDescent="0.3">
      <c r="E23945"/>
      <c r="F23945"/>
      <c r="G23945" s="3"/>
      <c r="H23945" s="3"/>
      <c r="I23945" s="3"/>
      <c r="J23945" s="3"/>
      <c r="K23945" s="3"/>
      <c r="L23945" s="3"/>
      <c r="M23945" s="3"/>
      <c r="N23945" s="3"/>
      <c r="O23945" s="3"/>
      <c r="P23945" s="3"/>
      <c r="Q23945" s="3"/>
      <c r="R23945" s="3"/>
      <c r="S23945" s="3"/>
    </row>
    <row r="23946" spans="5:19" x14ac:dyDescent="0.3">
      <c r="E23946"/>
      <c r="F23946"/>
      <c r="G23946" s="3"/>
      <c r="H23946" s="3"/>
      <c r="I23946" s="3"/>
      <c r="J23946" s="3"/>
      <c r="K23946" s="3"/>
      <c r="L23946" s="3"/>
      <c r="M23946" s="3"/>
      <c r="N23946" s="3"/>
      <c r="O23946" s="3"/>
      <c r="P23946" s="3"/>
      <c r="Q23946" s="3"/>
      <c r="R23946" s="3"/>
      <c r="S23946" s="3"/>
    </row>
    <row r="23947" spans="5:19" x14ac:dyDescent="0.3">
      <c r="E23947"/>
      <c r="F23947"/>
      <c r="G23947" s="3"/>
      <c r="H23947" s="3"/>
      <c r="I23947" s="3"/>
      <c r="J23947" s="3"/>
      <c r="K23947" s="3"/>
      <c r="L23947" s="3"/>
      <c r="M23947" s="3"/>
      <c r="N23947" s="3"/>
      <c r="O23947" s="3"/>
      <c r="P23947" s="3"/>
      <c r="Q23947" s="3"/>
      <c r="R23947" s="3"/>
      <c r="S23947" s="3"/>
    </row>
    <row r="23948" spans="5:19" x14ac:dyDescent="0.3">
      <c r="E23948"/>
      <c r="F23948"/>
      <c r="G23948" s="3"/>
      <c r="H23948" s="3"/>
      <c r="I23948" s="3"/>
      <c r="J23948" s="3"/>
      <c r="K23948" s="3"/>
      <c r="L23948" s="3"/>
      <c r="M23948" s="3"/>
      <c r="N23948" s="3"/>
      <c r="O23948" s="3"/>
      <c r="P23948" s="3"/>
      <c r="Q23948" s="3"/>
      <c r="R23948" s="3"/>
      <c r="S23948" s="3"/>
    </row>
    <row r="23949" spans="5:19" x14ac:dyDescent="0.3">
      <c r="E23949"/>
      <c r="F23949"/>
      <c r="G23949" s="3"/>
      <c r="H23949" s="3"/>
      <c r="I23949" s="3"/>
      <c r="J23949" s="3"/>
      <c r="K23949" s="3"/>
      <c r="L23949" s="3"/>
      <c r="M23949" s="3"/>
      <c r="N23949" s="3"/>
      <c r="O23949" s="3"/>
      <c r="P23949" s="3"/>
      <c r="Q23949" s="3"/>
      <c r="R23949" s="3"/>
      <c r="S23949" s="3"/>
    </row>
    <row r="23950" spans="5:19" x14ac:dyDescent="0.3">
      <c r="E23950"/>
      <c r="F23950"/>
      <c r="G23950" s="3"/>
      <c r="H23950" s="3"/>
      <c r="I23950" s="3"/>
      <c r="J23950" s="3"/>
      <c r="K23950" s="3"/>
      <c r="L23950" s="3"/>
      <c r="M23950" s="3"/>
      <c r="N23950" s="3"/>
      <c r="O23950" s="3"/>
      <c r="P23950" s="3"/>
      <c r="Q23950" s="3"/>
      <c r="R23950" s="3"/>
      <c r="S23950" s="3"/>
    </row>
    <row r="23951" spans="5:19" x14ac:dyDescent="0.3">
      <c r="E23951"/>
      <c r="F23951"/>
      <c r="G23951" s="3"/>
      <c r="H23951" s="3"/>
      <c r="I23951" s="3"/>
      <c r="J23951" s="3"/>
      <c r="K23951" s="3"/>
      <c r="L23951" s="3"/>
      <c r="M23951" s="3"/>
      <c r="N23951" s="3"/>
      <c r="O23951" s="3"/>
      <c r="P23951" s="3"/>
      <c r="Q23951" s="3"/>
      <c r="R23951" s="3"/>
      <c r="S23951" s="3"/>
    </row>
    <row r="23952" spans="5:19" x14ac:dyDescent="0.3">
      <c r="E23952"/>
      <c r="F23952"/>
      <c r="G23952" s="3"/>
      <c r="H23952" s="3"/>
      <c r="I23952" s="3"/>
      <c r="J23952" s="3"/>
      <c r="K23952" s="3"/>
      <c r="L23952" s="3"/>
      <c r="M23952" s="3"/>
      <c r="N23952" s="3"/>
      <c r="O23952" s="3"/>
      <c r="P23952" s="3"/>
      <c r="Q23952" s="3"/>
      <c r="R23952" s="3"/>
      <c r="S23952" s="3"/>
    </row>
    <row r="23953" spans="5:19" x14ac:dyDescent="0.3">
      <c r="E23953"/>
      <c r="F23953"/>
      <c r="G23953" s="3"/>
      <c r="H23953" s="3"/>
      <c r="I23953" s="3"/>
      <c r="J23953" s="3"/>
      <c r="K23953" s="3"/>
      <c r="L23953" s="3"/>
      <c r="M23953" s="3"/>
      <c r="N23953" s="3"/>
      <c r="O23953" s="3"/>
      <c r="P23953" s="3"/>
      <c r="Q23953" s="3"/>
      <c r="R23953" s="3"/>
      <c r="S23953" s="3"/>
    </row>
    <row r="23954" spans="5:19" x14ac:dyDescent="0.3">
      <c r="E23954"/>
      <c r="F23954"/>
      <c r="G23954" s="3"/>
      <c r="H23954" s="3"/>
      <c r="I23954" s="3"/>
      <c r="J23954" s="3"/>
      <c r="K23954" s="3"/>
      <c r="L23954" s="3"/>
      <c r="M23954" s="3"/>
      <c r="N23954" s="3"/>
      <c r="O23954" s="3"/>
      <c r="P23954" s="3"/>
      <c r="Q23954" s="3"/>
      <c r="R23954" s="3"/>
      <c r="S23954" s="3"/>
    </row>
    <row r="23955" spans="5:19" x14ac:dyDescent="0.3">
      <c r="E23955"/>
      <c r="F23955"/>
      <c r="G23955" s="3"/>
      <c r="H23955" s="3"/>
      <c r="I23955" s="3"/>
      <c r="J23955" s="3"/>
      <c r="K23955" s="3"/>
      <c r="L23955" s="3"/>
      <c r="M23955" s="3"/>
      <c r="N23955" s="3"/>
      <c r="O23955" s="3"/>
      <c r="P23955" s="3"/>
      <c r="Q23955" s="3"/>
      <c r="R23955" s="3"/>
      <c r="S23955" s="3"/>
    </row>
    <row r="23956" spans="5:19" x14ac:dyDescent="0.3">
      <c r="E23956"/>
      <c r="F23956"/>
      <c r="G23956" s="3"/>
      <c r="H23956" s="3"/>
      <c r="I23956" s="3"/>
      <c r="J23956" s="3"/>
      <c r="K23956" s="3"/>
      <c r="L23956" s="3"/>
      <c r="M23956" s="3"/>
      <c r="N23956" s="3"/>
      <c r="O23956" s="3"/>
      <c r="P23956" s="3"/>
      <c r="Q23956" s="3"/>
      <c r="R23956" s="3"/>
      <c r="S23956" s="3"/>
    </row>
    <row r="23957" spans="5:19" x14ac:dyDescent="0.3">
      <c r="E23957"/>
      <c r="F23957"/>
      <c r="G23957" s="3"/>
      <c r="H23957" s="3"/>
      <c r="I23957" s="3"/>
      <c r="J23957" s="3"/>
      <c r="K23957" s="3"/>
      <c r="L23957" s="3"/>
      <c r="M23957" s="3"/>
      <c r="N23957" s="3"/>
      <c r="O23957" s="3"/>
      <c r="P23957" s="3"/>
      <c r="Q23957" s="3"/>
      <c r="R23957" s="3"/>
      <c r="S23957" s="3"/>
    </row>
    <row r="23958" spans="5:19" x14ac:dyDescent="0.3">
      <c r="E23958"/>
      <c r="F23958"/>
      <c r="G23958" s="3"/>
      <c r="H23958" s="3"/>
      <c r="I23958" s="3"/>
      <c r="J23958" s="3"/>
      <c r="K23958" s="3"/>
      <c r="L23958" s="3"/>
      <c r="M23958" s="3"/>
      <c r="N23958" s="3"/>
      <c r="O23958" s="3"/>
      <c r="P23958" s="3"/>
      <c r="Q23958" s="3"/>
      <c r="R23958" s="3"/>
      <c r="S23958" s="3"/>
    </row>
    <row r="23959" spans="5:19" x14ac:dyDescent="0.3">
      <c r="E23959"/>
      <c r="F23959"/>
      <c r="G23959" s="3"/>
      <c r="H23959" s="3"/>
      <c r="I23959" s="3"/>
      <c r="J23959" s="3"/>
      <c r="K23959" s="3"/>
      <c r="L23959" s="3"/>
      <c r="M23959" s="3"/>
      <c r="N23959" s="3"/>
      <c r="O23959" s="3"/>
      <c r="P23959" s="3"/>
      <c r="Q23959" s="3"/>
      <c r="R23959" s="3"/>
      <c r="S23959" s="3"/>
    </row>
    <row r="23960" spans="5:19" x14ac:dyDescent="0.3">
      <c r="E23960"/>
      <c r="F23960"/>
      <c r="G23960" s="3"/>
      <c r="H23960" s="3"/>
      <c r="I23960" s="3"/>
      <c r="J23960" s="3"/>
      <c r="K23960" s="3"/>
      <c r="L23960" s="3"/>
      <c r="M23960" s="3"/>
      <c r="N23960" s="3"/>
      <c r="O23960" s="3"/>
      <c r="P23960" s="3"/>
      <c r="Q23960" s="3"/>
      <c r="R23960" s="3"/>
      <c r="S23960" s="3"/>
    </row>
    <row r="23961" spans="5:19" x14ac:dyDescent="0.3">
      <c r="E23961"/>
      <c r="F23961"/>
      <c r="G23961" s="3"/>
      <c r="H23961" s="3"/>
      <c r="I23961" s="3"/>
      <c r="J23961" s="3"/>
      <c r="K23961" s="3"/>
      <c r="L23961" s="3"/>
      <c r="M23961" s="3"/>
      <c r="N23961" s="3"/>
      <c r="O23961" s="3"/>
      <c r="P23961" s="3"/>
      <c r="Q23961" s="3"/>
      <c r="R23961" s="3"/>
      <c r="S23961" s="3"/>
    </row>
    <row r="23962" spans="5:19" x14ac:dyDescent="0.3">
      <c r="E23962"/>
      <c r="F23962"/>
      <c r="G23962" s="3"/>
      <c r="H23962" s="3"/>
      <c r="I23962" s="3"/>
      <c r="J23962" s="3"/>
      <c r="K23962" s="3"/>
      <c r="L23962" s="3"/>
      <c r="M23962" s="3"/>
      <c r="N23962" s="3"/>
      <c r="O23962" s="3"/>
      <c r="P23962" s="3"/>
      <c r="Q23962" s="3"/>
      <c r="R23962" s="3"/>
      <c r="S23962" s="3"/>
    </row>
    <row r="23963" spans="5:19" x14ac:dyDescent="0.3">
      <c r="E23963"/>
      <c r="F23963"/>
      <c r="G23963" s="3"/>
      <c r="H23963" s="3"/>
      <c r="I23963" s="3"/>
      <c r="J23963" s="3"/>
      <c r="K23963" s="3"/>
      <c r="L23963" s="3"/>
      <c r="M23963" s="3"/>
      <c r="N23963" s="3"/>
      <c r="O23963" s="3"/>
      <c r="P23963" s="3"/>
      <c r="Q23963" s="3"/>
      <c r="R23963" s="3"/>
      <c r="S23963" s="3"/>
    </row>
    <row r="23964" spans="5:19" x14ac:dyDescent="0.3">
      <c r="E23964"/>
      <c r="F23964"/>
      <c r="G23964" s="3"/>
      <c r="H23964" s="3"/>
      <c r="I23964" s="3"/>
      <c r="J23964" s="3"/>
      <c r="K23964" s="3"/>
      <c r="L23964" s="3"/>
      <c r="M23964" s="3"/>
      <c r="N23964" s="3"/>
      <c r="O23964" s="3"/>
      <c r="P23964" s="3"/>
      <c r="Q23964" s="3"/>
      <c r="R23964" s="3"/>
      <c r="S23964" s="3"/>
    </row>
    <row r="23965" spans="5:19" x14ac:dyDescent="0.3">
      <c r="E23965"/>
      <c r="F23965"/>
      <c r="G23965" s="3"/>
      <c r="H23965" s="3"/>
      <c r="I23965" s="3"/>
      <c r="J23965" s="3"/>
      <c r="K23965" s="3"/>
      <c r="L23965" s="3"/>
      <c r="M23965" s="3"/>
      <c r="N23965" s="3"/>
      <c r="O23965" s="3"/>
      <c r="P23965" s="3"/>
      <c r="Q23965" s="3"/>
      <c r="R23965" s="3"/>
      <c r="S23965" s="3"/>
    </row>
    <row r="23966" spans="5:19" x14ac:dyDescent="0.3">
      <c r="E23966"/>
      <c r="F23966"/>
      <c r="G23966" s="3"/>
      <c r="H23966" s="3"/>
      <c r="I23966" s="3"/>
      <c r="J23966" s="3"/>
      <c r="K23966" s="3"/>
      <c r="L23966" s="3"/>
      <c r="M23966" s="3"/>
      <c r="N23966" s="3"/>
      <c r="O23966" s="3"/>
      <c r="P23966" s="3"/>
      <c r="Q23966" s="3"/>
      <c r="R23966" s="3"/>
      <c r="S23966" s="3"/>
    </row>
    <row r="23967" spans="5:19" x14ac:dyDescent="0.3">
      <c r="E23967"/>
      <c r="F23967"/>
      <c r="G23967" s="3"/>
      <c r="H23967" s="3"/>
      <c r="I23967" s="3"/>
      <c r="J23967" s="3"/>
      <c r="K23967" s="3"/>
      <c r="L23967" s="3"/>
      <c r="M23967" s="3"/>
      <c r="N23967" s="3"/>
      <c r="O23967" s="3"/>
      <c r="P23967" s="3"/>
      <c r="Q23967" s="3"/>
      <c r="R23967" s="3"/>
      <c r="S23967" s="3"/>
    </row>
    <row r="23968" spans="5:19" x14ac:dyDescent="0.3">
      <c r="E23968"/>
      <c r="F23968"/>
      <c r="G23968" s="3"/>
      <c r="H23968" s="3"/>
      <c r="I23968" s="3"/>
      <c r="J23968" s="3"/>
      <c r="K23968" s="3"/>
      <c r="L23968" s="3"/>
      <c r="M23968" s="3"/>
      <c r="N23968" s="3"/>
      <c r="O23968" s="3"/>
      <c r="P23968" s="3"/>
      <c r="Q23968" s="3"/>
      <c r="R23968" s="3"/>
      <c r="S23968" s="3"/>
    </row>
    <row r="23969" spans="5:19" x14ac:dyDescent="0.3">
      <c r="E23969"/>
      <c r="F23969"/>
      <c r="G23969" s="3"/>
      <c r="H23969" s="3"/>
      <c r="I23969" s="3"/>
      <c r="J23969" s="3"/>
      <c r="K23969" s="3"/>
      <c r="L23969" s="3"/>
      <c r="M23969" s="3"/>
      <c r="N23969" s="3"/>
      <c r="O23969" s="3"/>
      <c r="P23969" s="3"/>
      <c r="Q23969" s="3"/>
      <c r="R23969" s="3"/>
      <c r="S23969" s="3"/>
    </row>
    <row r="23970" spans="5:19" x14ac:dyDescent="0.3">
      <c r="E23970"/>
      <c r="F23970"/>
      <c r="G23970" s="3"/>
      <c r="H23970" s="3"/>
      <c r="I23970" s="3"/>
      <c r="J23970" s="3"/>
      <c r="K23970" s="3"/>
      <c r="L23970" s="3"/>
      <c r="M23970" s="3"/>
      <c r="N23970" s="3"/>
      <c r="O23970" s="3"/>
      <c r="P23970" s="3"/>
      <c r="Q23970" s="3"/>
      <c r="R23970" s="3"/>
      <c r="S23970" s="3"/>
    </row>
    <row r="23971" spans="5:19" x14ac:dyDescent="0.3">
      <c r="E23971"/>
      <c r="F23971"/>
      <c r="G23971" s="3"/>
      <c r="H23971" s="3"/>
      <c r="I23971" s="3"/>
      <c r="J23971" s="3"/>
      <c r="K23971" s="3"/>
      <c r="L23971" s="3"/>
      <c r="M23971" s="3"/>
      <c r="N23971" s="3"/>
      <c r="O23971" s="3"/>
      <c r="P23971" s="3"/>
      <c r="Q23971" s="3"/>
      <c r="R23971" s="3"/>
      <c r="S23971" s="3"/>
    </row>
    <row r="23972" spans="5:19" x14ac:dyDescent="0.3">
      <c r="E23972"/>
      <c r="F23972"/>
      <c r="G23972" s="3"/>
      <c r="H23972" s="3"/>
      <c r="I23972" s="3"/>
      <c r="J23972" s="3"/>
      <c r="K23972" s="3"/>
      <c r="L23972" s="3"/>
      <c r="M23972" s="3"/>
      <c r="N23972" s="3"/>
      <c r="O23972" s="3"/>
      <c r="P23972" s="3"/>
      <c r="Q23972" s="3"/>
      <c r="R23972" s="3"/>
      <c r="S23972" s="3"/>
    </row>
    <row r="23973" spans="5:19" x14ac:dyDescent="0.3">
      <c r="E23973"/>
      <c r="F23973"/>
      <c r="G23973" s="3"/>
      <c r="H23973" s="3"/>
      <c r="I23973" s="3"/>
      <c r="J23973" s="3"/>
      <c r="K23973" s="3"/>
      <c r="L23973" s="3"/>
      <c r="M23973" s="3"/>
      <c r="N23973" s="3"/>
      <c r="O23973" s="3"/>
      <c r="P23973" s="3"/>
      <c r="Q23973" s="3"/>
      <c r="R23973" s="3"/>
      <c r="S23973" s="3"/>
    </row>
    <row r="23974" spans="5:19" x14ac:dyDescent="0.3">
      <c r="E23974"/>
      <c r="F23974"/>
      <c r="G23974" s="3"/>
      <c r="H23974" s="3"/>
      <c r="I23974" s="3"/>
      <c r="J23974" s="3"/>
      <c r="K23974" s="3"/>
      <c r="L23974" s="3"/>
      <c r="M23974" s="3"/>
      <c r="N23974" s="3"/>
      <c r="O23974" s="3"/>
      <c r="P23974" s="3"/>
      <c r="Q23974" s="3"/>
      <c r="R23974" s="3"/>
      <c r="S23974" s="3"/>
    </row>
    <row r="23975" spans="5:19" x14ac:dyDescent="0.3">
      <c r="E23975"/>
      <c r="F23975"/>
      <c r="G23975" s="3"/>
      <c r="H23975" s="3"/>
      <c r="I23975" s="3"/>
      <c r="J23975" s="3"/>
      <c r="K23975" s="3"/>
      <c r="L23975" s="3"/>
      <c r="M23975" s="3"/>
      <c r="N23975" s="3"/>
      <c r="O23975" s="3"/>
      <c r="P23975" s="3"/>
      <c r="Q23975" s="3"/>
      <c r="R23975" s="3"/>
      <c r="S23975" s="3"/>
    </row>
    <row r="23976" spans="5:19" x14ac:dyDescent="0.3">
      <c r="E23976"/>
      <c r="F23976"/>
      <c r="G23976" s="3"/>
      <c r="H23976" s="3"/>
      <c r="I23976" s="3"/>
      <c r="J23976" s="3"/>
      <c r="K23976" s="3"/>
      <c r="L23976" s="3"/>
      <c r="M23976" s="3"/>
      <c r="N23976" s="3"/>
      <c r="O23976" s="3"/>
      <c r="P23976" s="3"/>
      <c r="Q23976" s="3"/>
      <c r="R23976" s="3"/>
      <c r="S23976" s="3"/>
    </row>
    <row r="23977" spans="5:19" x14ac:dyDescent="0.3">
      <c r="E23977"/>
      <c r="F23977"/>
      <c r="G23977" s="3"/>
      <c r="H23977" s="3"/>
      <c r="I23977" s="3"/>
      <c r="J23977" s="3"/>
      <c r="K23977" s="3"/>
      <c r="L23977" s="3"/>
      <c r="M23977" s="3"/>
      <c r="N23977" s="3"/>
      <c r="O23977" s="3"/>
      <c r="P23977" s="3"/>
      <c r="Q23977" s="3"/>
      <c r="R23977" s="3"/>
      <c r="S23977" s="3"/>
    </row>
    <row r="23978" spans="5:19" x14ac:dyDescent="0.3">
      <c r="E23978"/>
      <c r="F23978"/>
      <c r="G23978" s="3"/>
      <c r="H23978" s="3"/>
      <c r="I23978" s="3"/>
      <c r="J23978" s="3"/>
      <c r="K23978" s="3"/>
      <c r="L23978" s="3"/>
      <c r="M23978" s="3"/>
      <c r="N23978" s="3"/>
      <c r="O23978" s="3"/>
      <c r="P23978" s="3"/>
      <c r="Q23978" s="3"/>
      <c r="R23978" s="3"/>
      <c r="S23978" s="3"/>
    </row>
    <row r="23979" spans="5:19" x14ac:dyDescent="0.3">
      <c r="E23979"/>
      <c r="F23979"/>
      <c r="G23979" s="3"/>
      <c r="H23979" s="3"/>
      <c r="I23979" s="3"/>
      <c r="J23979" s="3"/>
      <c r="K23979" s="3"/>
      <c r="L23979" s="3"/>
      <c r="M23979" s="3"/>
      <c r="N23979" s="3"/>
      <c r="O23979" s="3"/>
      <c r="P23979" s="3"/>
      <c r="Q23979" s="3"/>
      <c r="R23979" s="3"/>
      <c r="S23979" s="3"/>
    </row>
    <row r="23980" spans="5:19" x14ac:dyDescent="0.3">
      <c r="E23980"/>
      <c r="F23980"/>
      <c r="G23980" s="3"/>
      <c r="H23980" s="3"/>
      <c r="I23980" s="3"/>
      <c r="J23980" s="3"/>
      <c r="K23980" s="3"/>
      <c r="L23980" s="3"/>
      <c r="M23980" s="3"/>
      <c r="N23980" s="3"/>
      <c r="O23980" s="3"/>
      <c r="P23980" s="3"/>
      <c r="Q23980" s="3"/>
      <c r="R23980" s="3"/>
      <c r="S23980" s="3"/>
    </row>
    <row r="23981" spans="5:19" x14ac:dyDescent="0.3">
      <c r="E23981"/>
      <c r="F23981"/>
      <c r="G23981" s="3"/>
      <c r="H23981" s="3"/>
      <c r="I23981" s="3"/>
      <c r="J23981" s="3"/>
      <c r="K23981" s="3"/>
      <c r="L23981" s="3"/>
      <c r="M23981" s="3"/>
      <c r="N23981" s="3"/>
      <c r="O23981" s="3"/>
      <c r="P23981" s="3"/>
      <c r="Q23981" s="3"/>
      <c r="R23981" s="3"/>
      <c r="S23981" s="3"/>
    </row>
    <row r="23982" spans="5:19" x14ac:dyDescent="0.3">
      <c r="E23982"/>
      <c r="F23982"/>
      <c r="G23982" s="3"/>
      <c r="H23982" s="3"/>
      <c r="I23982" s="3"/>
      <c r="J23982" s="3"/>
      <c r="K23982" s="3"/>
      <c r="L23982" s="3"/>
      <c r="M23982" s="3"/>
      <c r="N23982" s="3"/>
      <c r="O23982" s="3"/>
      <c r="P23982" s="3"/>
      <c r="Q23982" s="3"/>
      <c r="R23982" s="3"/>
      <c r="S23982" s="3"/>
    </row>
    <row r="23983" spans="5:19" x14ac:dyDescent="0.3">
      <c r="E23983"/>
      <c r="F23983"/>
      <c r="G23983" s="3"/>
      <c r="H23983" s="3"/>
      <c r="I23983" s="3"/>
      <c r="J23983" s="3"/>
      <c r="K23983" s="3"/>
      <c r="L23983" s="3"/>
      <c r="M23983" s="3"/>
      <c r="N23983" s="3"/>
      <c r="O23983" s="3"/>
      <c r="P23983" s="3"/>
      <c r="Q23983" s="3"/>
      <c r="R23983" s="3"/>
      <c r="S23983" s="3"/>
    </row>
    <row r="23984" spans="5:19" x14ac:dyDescent="0.3">
      <c r="E23984"/>
      <c r="F23984"/>
      <c r="G23984" s="3"/>
      <c r="H23984" s="3"/>
      <c r="I23984" s="3"/>
      <c r="J23984" s="3"/>
      <c r="K23984" s="3"/>
      <c r="L23984" s="3"/>
      <c r="M23984" s="3"/>
      <c r="N23984" s="3"/>
      <c r="O23984" s="3"/>
      <c r="P23984" s="3"/>
      <c r="Q23984" s="3"/>
      <c r="R23984" s="3"/>
      <c r="S23984" s="3"/>
    </row>
    <row r="23985" spans="5:19" x14ac:dyDescent="0.3">
      <c r="E23985"/>
      <c r="F23985"/>
      <c r="G23985" s="3"/>
      <c r="H23985" s="3"/>
      <c r="I23985" s="3"/>
      <c r="J23985" s="3"/>
      <c r="K23985" s="3"/>
      <c r="L23985" s="3"/>
      <c r="M23985" s="3"/>
      <c r="N23985" s="3"/>
      <c r="O23985" s="3"/>
      <c r="P23985" s="3"/>
      <c r="Q23985" s="3"/>
      <c r="R23985" s="3"/>
      <c r="S23985" s="3"/>
    </row>
    <row r="23986" spans="5:19" x14ac:dyDescent="0.3">
      <c r="E23986"/>
      <c r="F23986"/>
      <c r="G23986" s="3"/>
      <c r="H23986" s="3"/>
      <c r="I23986" s="3"/>
      <c r="J23986" s="3"/>
      <c r="K23986" s="3"/>
      <c r="L23986" s="3"/>
      <c r="M23986" s="3"/>
      <c r="N23986" s="3"/>
      <c r="O23986" s="3"/>
      <c r="P23986" s="3"/>
      <c r="Q23986" s="3"/>
      <c r="R23986" s="3"/>
      <c r="S23986" s="3"/>
    </row>
    <row r="23987" spans="5:19" x14ac:dyDescent="0.3">
      <c r="E23987"/>
      <c r="F23987"/>
      <c r="G23987" s="3"/>
      <c r="H23987" s="3"/>
      <c r="I23987" s="3"/>
      <c r="J23987" s="3"/>
      <c r="K23987" s="3"/>
      <c r="L23987" s="3"/>
      <c r="M23987" s="3"/>
      <c r="N23987" s="3"/>
      <c r="O23987" s="3"/>
      <c r="P23987" s="3"/>
      <c r="Q23987" s="3"/>
      <c r="R23987" s="3"/>
      <c r="S23987" s="3"/>
    </row>
    <row r="23988" spans="5:19" x14ac:dyDescent="0.3">
      <c r="E23988"/>
      <c r="F23988"/>
      <c r="G23988" s="3"/>
      <c r="H23988" s="3"/>
      <c r="I23988" s="3"/>
      <c r="J23988" s="3"/>
      <c r="K23988" s="3"/>
      <c r="L23988" s="3"/>
      <c r="M23988" s="3"/>
      <c r="N23988" s="3"/>
      <c r="O23988" s="3"/>
      <c r="P23988" s="3"/>
      <c r="Q23988" s="3"/>
      <c r="R23988" s="3"/>
      <c r="S23988" s="3"/>
    </row>
    <row r="23989" spans="5:19" x14ac:dyDescent="0.3">
      <c r="E23989"/>
      <c r="F23989"/>
      <c r="G23989" s="3"/>
      <c r="H23989" s="3"/>
      <c r="I23989" s="3"/>
      <c r="J23989" s="3"/>
      <c r="K23989" s="3"/>
      <c r="L23989" s="3"/>
      <c r="M23989" s="3"/>
      <c r="N23989" s="3"/>
      <c r="O23989" s="3"/>
      <c r="P23989" s="3"/>
      <c r="Q23989" s="3"/>
      <c r="R23989" s="3"/>
      <c r="S23989" s="3"/>
    </row>
    <row r="23990" spans="5:19" x14ac:dyDescent="0.3">
      <c r="E23990"/>
      <c r="F23990"/>
      <c r="G23990" s="3"/>
      <c r="H23990" s="3"/>
      <c r="I23990" s="3"/>
      <c r="J23990" s="3"/>
      <c r="K23990" s="3"/>
      <c r="L23990" s="3"/>
      <c r="M23990" s="3"/>
      <c r="N23990" s="3"/>
      <c r="O23990" s="3"/>
      <c r="P23990" s="3"/>
      <c r="Q23990" s="3"/>
      <c r="R23990" s="3"/>
      <c r="S23990" s="3"/>
    </row>
    <row r="23991" spans="5:19" x14ac:dyDescent="0.3">
      <c r="E23991"/>
      <c r="F23991"/>
      <c r="G23991" s="3"/>
      <c r="H23991" s="3"/>
      <c r="I23991" s="3"/>
      <c r="J23991" s="3"/>
      <c r="K23991" s="3"/>
      <c r="L23991" s="3"/>
      <c r="M23991" s="3"/>
      <c r="N23991" s="3"/>
      <c r="O23991" s="3"/>
      <c r="P23991" s="3"/>
      <c r="Q23991" s="3"/>
      <c r="R23991" s="3"/>
      <c r="S23991" s="3"/>
    </row>
    <row r="23992" spans="5:19" x14ac:dyDescent="0.3">
      <c r="E23992"/>
      <c r="F23992"/>
      <c r="G23992" s="3"/>
      <c r="H23992" s="3"/>
      <c r="I23992" s="3"/>
      <c r="J23992" s="3"/>
      <c r="K23992" s="3"/>
      <c r="L23992" s="3"/>
      <c r="M23992" s="3"/>
      <c r="N23992" s="3"/>
      <c r="O23992" s="3"/>
      <c r="P23992" s="3"/>
      <c r="Q23992" s="3"/>
      <c r="R23992" s="3"/>
      <c r="S23992" s="3"/>
    </row>
    <row r="23993" spans="5:19" x14ac:dyDescent="0.3">
      <c r="E23993"/>
      <c r="F23993"/>
      <c r="G23993" s="3"/>
      <c r="H23993" s="3"/>
      <c r="I23993" s="3"/>
      <c r="J23993" s="3"/>
      <c r="K23993" s="3"/>
      <c r="L23993" s="3"/>
      <c r="M23993" s="3"/>
      <c r="N23993" s="3"/>
      <c r="O23993" s="3"/>
      <c r="P23993" s="3"/>
      <c r="Q23993" s="3"/>
      <c r="R23993" s="3"/>
      <c r="S23993" s="3"/>
    </row>
    <row r="23994" spans="5:19" x14ac:dyDescent="0.3">
      <c r="E23994"/>
      <c r="F23994"/>
      <c r="G23994" s="3"/>
      <c r="H23994" s="3"/>
      <c r="I23994" s="3"/>
      <c r="J23994" s="3"/>
      <c r="K23994" s="3"/>
      <c r="L23994" s="3"/>
      <c r="M23994" s="3"/>
      <c r="N23994" s="3"/>
      <c r="O23994" s="3"/>
      <c r="P23994" s="3"/>
      <c r="Q23994" s="3"/>
      <c r="R23994" s="3"/>
      <c r="S23994" s="3"/>
    </row>
    <row r="23995" spans="5:19" x14ac:dyDescent="0.3">
      <c r="E23995"/>
      <c r="F23995"/>
      <c r="G23995" s="3"/>
      <c r="H23995" s="3"/>
      <c r="I23995" s="3"/>
      <c r="J23995" s="3"/>
      <c r="K23995" s="3"/>
      <c r="L23995" s="3"/>
      <c r="M23995" s="3"/>
      <c r="N23995" s="3"/>
      <c r="O23995" s="3"/>
      <c r="P23995" s="3"/>
      <c r="Q23995" s="3"/>
      <c r="R23995" s="3"/>
      <c r="S23995" s="3"/>
    </row>
    <row r="23996" spans="5:19" x14ac:dyDescent="0.3">
      <c r="E23996"/>
      <c r="F23996"/>
      <c r="G23996" s="3"/>
      <c r="H23996" s="3"/>
      <c r="I23996" s="3"/>
      <c r="J23996" s="3"/>
      <c r="K23996" s="3"/>
      <c r="L23996" s="3"/>
      <c r="M23996" s="3"/>
      <c r="N23996" s="3"/>
      <c r="O23996" s="3"/>
      <c r="P23996" s="3"/>
      <c r="Q23996" s="3"/>
      <c r="R23996" s="3"/>
      <c r="S23996" s="3"/>
    </row>
    <row r="23997" spans="5:19" x14ac:dyDescent="0.3">
      <c r="E23997"/>
      <c r="F23997"/>
      <c r="G23997" s="3"/>
      <c r="H23997" s="3"/>
      <c r="I23997" s="3"/>
      <c r="J23997" s="3"/>
      <c r="K23997" s="3"/>
      <c r="L23997" s="3"/>
      <c r="M23997" s="3"/>
      <c r="N23997" s="3"/>
      <c r="O23997" s="3"/>
      <c r="P23997" s="3"/>
      <c r="Q23997" s="3"/>
      <c r="R23997" s="3"/>
      <c r="S23997" s="3"/>
    </row>
    <row r="23998" spans="5:19" x14ac:dyDescent="0.3">
      <c r="E23998"/>
      <c r="F23998"/>
      <c r="G23998" s="3"/>
      <c r="H23998" s="3"/>
      <c r="I23998" s="3"/>
      <c r="J23998" s="3"/>
      <c r="K23998" s="3"/>
      <c r="L23998" s="3"/>
      <c r="M23998" s="3"/>
      <c r="N23998" s="3"/>
      <c r="O23998" s="3"/>
      <c r="P23998" s="3"/>
      <c r="Q23998" s="3"/>
      <c r="R23998" s="3"/>
      <c r="S23998" s="3"/>
    </row>
    <row r="23999" spans="5:19" x14ac:dyDescent="0.3">
      <c r="E23999"/>
      <c r="F23999"/>
      <c r="G23999" s="3"/>
      <c r="H23999" s="3"/>
      <c r="I23999" s="3"/>
      <c r="J23999" s="3"/>
      <c r="K23999" s="3"/>
      <c r="L23999" s="3"/>
      <c r="M23999" s="3"/>
      <c r="N23999" s="3"/>
      <c r="O23999" s="3"/>
      <c r="P23999" s="3"/>
      <c r="Q23999" s="3"/>
      <c r="R23999" s="3"/>
      <c r="S23999" s="3"/>
    </row>
    <row r="24000" spans="5:19" x14ac:dyDescent="0.3">
      <c r="E24000"/>
      <c r="F24000"/>
      <c r="G24000" s="3"/>
      <c r="H24000" s="3"/>
      <c r="I24000" s="3"/>
      <c r="J24000" s="3"/>
      <c r="K24000" s="3"/>
      <c r="L24000" s="3"/>
      <c r="M24000" s="3"/>
      <c r="N24000" s="3"/>
      <c r="O24000" s="3"/>
      <c r="P24000" s="3"/>
      <c r="Q24000" s="3"/>
      <c r="R24000" s="3"/>
      <c r="S24000" s="3"/>
    </row>
    <row r="24001" spans="5:19" x14ac:dyDescent="0.3">
      <c r="E24001"/>
      <c r="F24001"/>
      <c r="G24001" s="3"/>
      <c r="H24001" s="3"/>
      <c r="I24001" s="3"/>
      <c r="J24001" s="3"/>
      <c r="K24001" s="3"/>
      <c r="L24001" s="3"/>
      <c r="M24001" s="3"/>
      <c r="N24001" s="3"/>
      <c r="O24001" s="3"/>
      <c r="P24001" s="3"/>
      <c r="Q24001" s="3"/>
      <c r="R24001" s="3"/>
      <c r="S24001" s="3"/>
    </row>
    <row r="24002" spans="5:19" x14ac:dyDescent="0.3">
      <c r="E24002"/>
      <c r="F24002"/>
      <c r="G24002" s="3"/>
      <c r="H24002" s="3"/>
      <c r="I24002" s="3"/>
      <c r="J24002" s="3"/>
      <c r="K24002" s="3"/>
      <c r="L24002" s="3"/>
      <c r="M24002" s="3"/>
      <c r="N24002" s="3"/>
      <c r="O24002" s="3"/>
      <c r="P24002" s="3"/>
      <c r="Q24002" s="3"/>
      <c r="R24002" s="3"/>
      <c r="S24002" s="3"/>
    </row>
    <row r="24003" spans="5:19" x14ac:dyDescent="0.3">
      <c r="E24003"/>
      <c r="F24003"/>
      <c r="G24003" s="3"/>
      <c r="H24003" s="3"/>
      <c r="I24003" s="3"/>
      <c r="J24003" s="3"/>
      <c r="K24003" s="3"/>
      <c r="L24003" s="3"/>
      <c r="M24003" s="3"/>
      <c r="N24003" s="3"/>
      <c r="O24003" s="3"/>
      <c r="P24003" s="3"/>
      <c r="Q24003" s="3"/>
      <c r="R24003" s="3"/>
      <c r="S24003" s="3"/>
    </row>
    <row r="24004" spans="5:19" x14ac:dyDescent="0.3">
      <c r="E24004"/>
      <c r="F24004"/>
      <c r="G24004" s="3"/>
      <c r="H24004" s="3"/>
      <c r="I24004" s="3"/>
      <c r="J24004" s="3"/>
      <c r="K24004" s="3"/>
      <c r="L24004" s="3"/>
      <c r="M24004" s="3"/>
      <c r="N24004" s="3"/>
      <c r="O24004" s="3"/>
      <c r="P24004" s="3"/>
      <c r="Q24004" s="3"/>
      <c r="R24004" s="3"/>
      <c r="S24004" s="3"/>
    </row>
    <row r="24005" spans="5:19" x14ac:dyDescent="0.3">
      <c r="E24005"/>
      <c r="F24005"/>
      <c r="G24005" s="3"/>
      <c r="H24005" s="3"/>
      <c r="I24005" s="3"/>
      <c r="J24005" s="3"/>
      <c r="K24005" s="3"/>
      <c r="L24005" s="3"/>
      <c r="M24005" s="3"/>
      <c r="N24005" s="3"/>
      <c r="O24005" s="3"/>
      <c r="P24005" s="3"/>
      <c r="Q24005" s="3"/>
      <c r="R24005" s="3"/>
      <c r="S24005" s="3"/>
    </row>
    <row r="24006" spans="5:19" x14ac:dyDescent="0.3">
      <c r="E24006"/>
      <c r="F24006"/>
      <c r="G24006" s="3"/>
      <c r="H24006" s="3"/>
      <c r="I24006" s="3"/>
      <c r="J24006" s="3"/>
      <c r="K24006" s="3"/>
      <c r="L24006" s="3"/>
      <c r="M24006" s="3"/>
      <c r="N24006" s="3"/>
      <c r="O24006" s="3"/>
      <c r="P24006" s="3"/>
      <c r="Q24006" s="3"/>
      <c r="R24006" s="3"/>
      <c r="S24006" s="3"/>
    </row>
    <row r="24007" spans="5:19" x14ac:dyDescent="0.3">
      <c r="E24007"/>
      <c r="F24007"/>
      <c r="G24007" s="3"/>
      <c r="H24007" s="3"/>
      <c r="I24007" s="3"/>
      <c r="J24007" s="3"/>
      <c r="K24007" s="3"/>
      <c r="L24007" s="3"/>
      <c r="M24007" s="3"/>
      <c r="N24007" s="3"/>
      <c r="O24007" s="3"/>
      <c r="P24007" s="3"/>
      <c r="Q24007" s="3"/>
      <c r="R24007" s="3"/>
      <c r="S24007" s="3"/>
    </row>
    <row r="24008" spans="5:19" x14ac:dyDescent="0.3">
      <c r="E24008"/>
      <c r="F24008"/>
      <c r="G24008" s="3"/>
      <c r="H24008" s="3"/>
      <c r="I24008" s="3"/>
      <c r="J24008" s="3"/>
      <c r="K24008" s="3"/>
      <c r="L24008" s="3"/>
      <c r="M24008" s="3"/>
      <c r="N24008" s="3"/>
      <c r="O24008" s="3"/>
      <c r="P24008" s="3"/>
      <c r="Q24008" s="3"/>
      <c r="R24008" s="3"/>
      <c r="S24008" s="3"/>
    </row>
    <row r="24009" spans="5:19" x14ac:dyDescent="0.3">
      <c r="E24009"/>
      <c r="F24009"/>
      <c r="G24009" s="3"/>
      <c r="H24009" s="3"/>
      <c r="I24009" s="3"/>
      <c r="J24009" s="3"/>
      <c r="K24009" s="3"/>
      <c r="L24009" s="3"/>
      <c r="M24009" s="3"/>
      <c r="N24009" s="3"/>
      <c r="O24009" s="3"/>
      <c r="P24009" s="3"/>
      <c r="Q24009" s="3"/>
      <c r="R24009" s="3"/>
      <c r="S24009" s="3"/>
    </row>
    <row r="24010" spans="5:19" x14ac:dyDescent="0.3">
      <c r="E24010"/>
      <c r="F24010"/>
      <c r="G24010" s="3"/>
      <c r="H24010" s="3"/>
      <c r="I24010" s="3"/>
      <c r="J24010" s="3"/>
      <c r="K24010" s="3"/>
      <c r="L24010" s="3"/>
      <c r="M24010" s="3"/>
      <c r="N24010" s="3"/>
      <c r="O24010" s="3"/>
      <c r="P24010" s="3"/>
      <c r="Q24010" s="3"/>
      <c r="R24010" s="3"/>
      <c r="S24010" s="3"/>
    </row>
    <row r="24011" spans="5:19" x14ac:dyDescent="0.3">
      <c r="E24011"/>
      <c r="F24011"/>
      <c r="G24011" s="3"/>
      <c r="H24011" s="3"/>
      <c r="I24011" s="3"/>
      <c r="J24011" s="3"/>
      <c r="K24011" s="3"/>
      <c r="L24011" s="3"/>
      <c r="M24011" s="3"/>
      <c r="N24011" s="3"/>
      <c r="O24011" s="3"/>
      <c r="P24011" s="3"/>
      <c r="Q24011" s="3"/>
      <c r="R24011" s="3"/>
      <c r="S24011" s="3"/>
    </row>
    <row r="24012" spans="5:19" x14ac:dyDescent="0.3">
      <c r="E24012"/>
      <c r="F24012"/>
      <c r="G24012" s="3"/>
      <c r="H24012" s="3"/>
      <c r="I24012" s="3"/>
      <c r="J24012" s="3"/>
      <c r="K24012" s="3"/>
      <c r="L24012" s="3"/>
      <c r="M24012" s="3"/>
      <c r="N24012" s="3"/>
      <c r="O24012" s="3"/>
      <c r="P24012" s="3"/>
      <c r="Q24012" s="3"/>
      <c r="R24012" s="3"/>
      <c r="S24012" s="3"/>
    </row>
    <row r="24013" spans="5:19" x14ac:dyDescent="0.3">
      <c r="E24013"/>
      <c r="F24013"/>
      <c r="G24013" s="3"/>
      <c r="H24013" s="3"/>
      <c r="I24013" s="3"/>
      <c r="J24013" s="3"/>
      <c r="K24013" s="3"/>
      <c r="L24013" s="3"/>
      <c r="M24013" s="3"/>
      <c r="N24013" s="3"/>
      <c r="O24013" s="3"/>
      <c r="P24013" s="3"/>
      <c r="Q24013" s="3"/>
      <c r="R24013" s="3"/>
      <c r="S24013" s="3"/>
    </row>
    <row r="24014" spans="5:19" x14ac:dyDescent="0.3">
      <c r="E24014"/>
      <c r="F24014"/>
      <c r="G24014" s="3"/>
      <c r="H24014" s="3"/>
      <c r="I24014" s="3"/>
      <c r="J24014" s="3"/>
      <c r="K24014" s="3"/>
      <c r="L24014" s="3"/>
      <c r="M24014" s="3"/>
      <c r="N24014" s="3"/>
      <c r="O24014" s="3"/>
      <c r="P24014" s="3"/>
      <c r="Q24014" s="3"/>
      <c r="R24014" s="3"/>
      <c r="S24014" s="3"/>
    </row>
    <row r="24015" spans="5:19" x14ac:dyDescent="0.3">
      <c r="E24015"/>
      <c r="F24015"/>
      <c r="G24015" s="3"/>
      <c r="H24015" s="3"/>
      <c r="I24015" s="3"/>
      <c r="J24015" s="3"/>
      <c r="K24015" s="3"/>
      <c r="L24015" s="3"/>
      <c r="M24015" s="3"/>
      <c r="N24015" s="3"/>
      <c r="O24015" s="3"/>
      <c r="P24015" s="3"/>
      <c r="Q24015" s="3"/>
      <c r="R24015" s="3"/>
      <c r="S24015" s="3"/>
    </row>
    <row r="24016" spans="5:19" x14ac:dyDescent="0.3">
      <c r="E24016"/>
      <c r="F24016"/>
      <c r="G24016" s="3"/>
      <c r="H24016" s="3"/>
      <c r="I24016" s="3"/>
      <c r="J24016" s="3"/>
      <c r="K24016" s="3"/>
      <c r="L24016" s="3"/>
      <c r="M24016" s="3"/>
      <c r="N24016" s="3"/>
      <c r="O24016" s="3"/>
      <c r="P24016" s="3"/>
      <c r="Q24016" s="3"/>
      <c r="R24016" s="3"/>
      <c r="S24016" s="3"/>
    </row>
    <row r="24017" spans="5:19" x14ac:dyDescent="0.3">
      <c r="E24017"/>
      <c r="F24017"/>
      <c r="G24017" s="3"/>
      <c r="H24017" s="3"/>
      <c r="I24017" s="3"/>
      <c r="J24017" s="3"/>
      <c r="K24017" s="3"/>
      <c r="L24017" s="3"/>
      <c r="M24017" s="3"/>
      <c r="N24017" s="3"/>
      <c r="O24017" s="3"/>
      <c r="P24017" s="3"/>
      <c r="Q24017" s="3"/>
      <c r="R24017" s="3"/>
      <c r="S24017" s="3"/>
    </row>
    <row r="24018" spans="5:19" x14ac:dyDescent="0.3">
      <c r="E24018"/>
      <c r="F24018"/>
      <c r="G24018" s="3"/>
      <c r="H24018" s="3"/>
      <c r="I24018" s="3"/>
      <c r="J24018" s="3"/>
      <c r="K24018" s="3"/>
      <c r="L24018" s="3"/>
      <c r="M24018" s="3"/>
      <c r="N24018" s="3"/>
      <c r="O24018" s="3"/>
      <c r="P24018" s="3"/>
      <c r="Q24018" s="3"/>
      <c r="R24018" s="3"/>
      <c r="S24018" s="3"/>
    </row>
    <row r="24019" spans="5:19" x14ac:dyDescent="0.3">
      <c r="E24019"/>
      <c r="F24019"/>
      <c r="G24019" s="3"/>
      <c r="H24019" s="3"/>
      <c r="I24019" s="3"/>
      <c r="J24019" s="3"/>
      <c r="K24019" s="3"/>
      <c r="L24019" s="3"/>
      <c r="M24019" s="3"/>
      <c r="N24019" s="3"/>
      <c r="O24019" s="3"/>
      <c r="P24019" s="3"/>
      <c r="Q24019" s="3"/>
      <c r="R24019" s="3"/>
      <c r="S24019" s="3"/>
    </row>
    <row r="24020" spans="5:19" x14ac:dyDescent="0.3">
      <c r="E24020"/>
      <c r="F24020"/>
      <c r="G24020" s="3"/>
      <c r="H24020" s="3"/>
      <c r="I24020" s="3"/>
      <c r="J24020" s="3"/>
      <c r="K24020" s="3"/>
      <c r="L24020" s="3"/>
      <c r="M24020" s="3"/>
      <c r="N24020" s="3"/>
      <c r="O24020" s="3"/>
      <c r="P24020" s="3"/>
      <c r="Q24020" s="3"/>
      <c r="R24020" s="3"/>
      <c r="S24020" s="3"/>
    </row>
    <row r="24021" spans="5:19" x14ac:dyDescent="0.3">
      <c r="E24021"/>
      <c r="F24021"/>
      <c r="G24021" s="3"/>
      <c r="H24021" s="3"/>
      <c r="I24021" s="3"/>
      <c r="J24021" s="3"/>
      <c r="K24021" s="3"/>
      <c r="L24021" s="3"/>
      <c r="M24021" s="3"/>
      <c r="N24021" s="3"/>
      <c r="O24021" s="3"/>
      <c r="P24021" s="3"/>
      <c r="Q24021" s="3"/>
      <c r="R24021" s="3"/>
      <c r="S24021" s="3"/>
    </row>
    <row r="24022" spans="5:19" x14ac:dyDescent="0.3">
      <c r="E24022"/>
      <c r="F24022"/>
      <c r="G24022" s="3"/>
      <c r="H24022" s="3"/>
      <c r="I24022" s="3"/>
      <c r="J24022" s="3"/>
      <c r="K24022" s="3"/>
      <c r="L24022" s="3"/>
      <c r="M24022" s="3"/>
      <c r="N24022" s="3"/>
      <c r="O24022" s="3"/>
      <c r="P24022" s="3"/>
      <c r="Q24022" s="3"/>
      <c r="R24022" s="3"/>
      <c r="S24022" s="3"/>
    </row>
    <row r="24023" spans="5:19" x14ac:dyDescent="0.3">
      <c r="E24023"/>
      <c r="F24023"/>
      <c r="G24023" s="3"/>
      <c r="H24023" s="3"/>
      <c r="I24023" s="3"/>
      <c r="J24023" s="3"/>
      <c r="K24023" s="3"/>
      <c r="L24023" s="3"/>
      <c r="M24023" s="3"/>
      <c r="N24023" s="3"/>
      <c r="O24023" s="3"/>
      <c r="P24023" s="3"/>
      <c r="Q24023" s="3"/>
      <c r="R24023" s="3"/>
      <c r="S24023" s="3"/>
    </row>
    <row r="24024" spans="5:19" x14ac:dyDescent="0.3">
      <c r="E24024"/>
      <c r="F24024"/>
      <c r="G24024" s="3"/>
      <c r="H24024" s="3"/>
      <c r="I24024" s="3"/>
      <c r="J24024" s="3"/>
      <c r="K24024" s="3"/>
      <c r="L24024" s="3"/>
      <c r="M24024" s="3"/>
      <c r="N24024" s="3"/>
      <c r="O24024" s="3"/>
      <c r="P24024" s="3"/>
      <c r="Q24024" s="3"/>
      <c r="R24024" s="3"/>
      <c r="S24024" s="3"/>
    </row>
    <row r="24025" spans="5:19" x14ac:dyDescent="0.3">
      <c r="E24025"/>
      <c r="F24025"/>
      <c r="G24025" s="3"/>
      <c r="H24025" s="3"/>
      <c r="I24025" s="3"/>
      <c r="J24025" s="3"/>
      <c r="K24025" s="3"/>
      <c r="L24025" s="3"/>
      <c r="M24025" s="3"/>
      <c r="N24025" s="3"/>
      <c r="O24025" s="3"/>
      <c r="P24025" s="3"/>
      <c r="Q24025" s="3"/>
      <c r="R24025" s="3"/>
      <c r="S24025" s="3"/>
    </row>
    <row r="24026" spans="5:19" x14ac:dyDescent="0.3">
      <c r="E24026"/>
      <c r="F24026"/>
      <c r="G24026" s="3"/>
      <c r="H24026" s="3"/>
      <c r="I24026" s="3"/>
      <c r="J24026" s="3"/>
      <c r="K24026" s="3"/>
      <c r="L24026" s="3"/>
      <c r="M24026" s="3"/>
      <c r="N24026" s="3"/>
      <c r="O24026" s="3"/>
      <c r="P24026" s="3"/>
      <c r="Q24026" s="3"/>
      <c r="R24026" s="3"/>
      <c r="S24026" s="3"/>
    </row>
    <row r="24027" spans="5:19" x14ac:dyDescent="0.3">
      <c r="E24027"/>
      <c r="F24027"/>
      <c r="G24027" s="3"/>
      <c r="H24027" s="3"/>
      <c r="I24027" s="3"/>
      <c r="J24027" s="3"/>
      <c r="K24027" s="3"/>
      <c r="L24027" s="3"/>
      <c r="M24027" s="3"/>
      <c r="N24027" s="3"/>
      <c r="O24027" s="3"/>
      <c r="P24027" s="3"/>
      <c r="Q24027" s="3"/>
      <c r="R24027" s="3"/>
      <c r="S24027" s="3"/>
    </row>
    <row r="24028" spans="5:19" x14ac:dyDescent="0.3">
      <c r="E24028"/>
      <c r="F24028"/>
      <c r="G24028" s="3"/>
      <c r="H24028" s="3"/>
      <c r="I24028" s="3"/>
      <c r="J24028" s="3"/>
      <c r="K24028" s="3"/>
      <c r="L24028" s="3"/>
      <c r="M24028" s="3"/>
      <c r="N24028" s="3"/>
      <c r="O24028" s="3"/>
      <c r="P24028" s="3"/>
      <c r="Q24028" s="3"/>
      <c r="R24028" s="3"/>
      <c r="S24028" s="3"/>
    </row>
    <row r="24029" spans="5:19" x14ac:dyDescent="0.3">
      <c r="E24029"/>
      <c r="F24029"/>
      <c r="G24029" s="3"/>
      <c r="H24029" s="3"/>
      <c r="I24029" s="3"/>
      <c r="J24029" s="3"/>
      <c r="K24029" s="3"/>
      <c r="L24029" s="3"/>
      <c r="M24029" s="3"/>
      <c r="N24029" s="3"/>
      <c r="O24029" s="3"/>
      <c r="P24029" s="3"/>
      <c r="Q24029" s="3"/>
      <c r="R24029" s="3"/>
      <c r="S24029" s="3"/>
    </row>
    <row r="24030" spans="5:19" x14ac:dyDescent="0.3">
      <c r="E24030"/>
      <c r="F24030"/>
      <c r="G24030" s="3"/>
      <c r="H24030" s="3"/>
      <c r="I24030" s="3"/>
      <c r="J24030" s="3"/>
      <c r="K24030" s="3"/>
      <c r="L24030" s="3"/>
      <c r="M24030" s="3"/>
      <c r="N24030" s="3"/>
      <c r="O24030" s="3"/>
      <c r="P24030" s="3"/>
      <c r="Q24030" s="3"/>
      <c r="R24030" s="3"/>
      <c r="S24030" s="3"/>
    </row>
    <row r="24031" spans="5:19" x14ac:dyDescent="0.3">
      <c r="E24031"/>
      <c r="F24031"/>
      <c r="G24031" s="3"/>
      <c r="H24031" s="3"/>
      <c r="I24031" s="3"/>
      <c r="J24031" s="3"/>
      <c r="K24031" s="3"/>
      <c r="L24031" s="3"/>
      <c r="M24031" s="3"/>
      <c r="N24031" s="3"/>
      <c r="O24031" s="3"/>
      <c r="P24031" s="3"/>
      <c r="Q24031" s="3"/>
      <c r="R24031" s="3"/>
      <c r="S24031" s="3"/>
    </row>
    <row r="24032" spans="5:19" x14ac:dyDescent="0.3">
      <c r="E24032"/>
      <c r="F24032"/>
      <c r="G24032" s="3"/>
      <c r="H24032" s="3"/>
      <c r="I24032" s="3"/>
      <c r="J24032" s="3"/>
      <c r="K24032" s="3"/>
      <c r="L24032" s="3"/>
      <c r="M24032" s="3"/>
      <c r="N24032" s="3"/>
      <c r="O24032" s="3"/>
      <c r="P24032" s="3"/>
      <c r="Q24032" s="3"/>
      <c r="R24032" s="3"/>
      <c r="S24032" s="3"/>
    </row>
    <row r="24033" spans="5:19" x14ac:dyDescent="0.3">
      <c r="E24033"/>
      <c r="F24033"/>
      <c r="G24033" s="3"/>
      <c r="H24033" s="3"/>
      <c r="I24033" s="3"/>
      <c r="J24033" s="3"/>
      <c r="K24033" s="3"/>
      <c r="L24033" s="3"/>
      <c r="M24033" s="3"/>
      <c r="N24033" s="3"/>
      <c r="O24033" s="3"/>
      <c r="P24033" s="3"/>
      <c r="Q24033" s="3"/>
      <c r="R24033" s="3"/>
      <c r="S24033" s="3"/>
    </row>
    <row r="24034" spans="5:19" x14ac:dyDescent="0.3">
      <c r="E24034"/>
      <c r="F24034"/>
      <c r="G24034" s="3"/>
      <c r="H24034" s="3"/>
      <c r="I24034" s="3"/>
      <c r="J24034" s="3"/>
      <c r="K24034" s="3"/>
      <c r="L24034" s="3"/>
      <c r="M24034" s="3"/>
      <c r="N24034" s="3"/>
      <c r="O24034" s="3"/>
      <c r="P24034" s="3"/>
      <c r="Q24034" s="3"/>
      <c r="R24034" s="3"/>
      <c r="S24034" s="3"/>
    </row>
    <row r="24035" spans="5:19" x14ac:dyDescent="0.3">
      <c r="E24035"/>
      <c r="F24035"/>
      <c r="G24035" s="3"/>
      <c r="H24035" s="3"/>
      <c r="I24035" s="3"/>
      <c r="J24035" s="3"/>
      <c r="K24035" s="3"/>
      <c r="L24035" s="3"/>
      <c r="M24035" s="3"/>
      <c r="N24035" s="3"/>
      <c r="O24035" s="3"/>
      <c r="P24035" s="3"/>
      <c r="Q24035" s="3"/>
      <c r="R24035" s="3"/>
      <c r="S24035" s="3"/>
    </row>
    <row r="24036" spans="5:19" x14ac:dyDescent="0.3">
      <c r="E24036"/>
      <c r="F24036"/>
      <c r="G24036" s="3"/>
      <c r="H24036" s="3"/>
      <c r="I24036" s="3"/>
      <c r="J24036" s="3"/>
      <c r="K24036" s="3"/>
      <c r="L24036" s="3"/>
      <c r="M24036" s="3"/>
      <c r="N24036" s="3"/>
      <c r="O24036" s="3"/>
      <c r="P24036" s="3"/>
      <c r="Q24036" s="3"/>
      <c r="R24036" s="3"/>
      <c r="S24036" s="3"/>
    </row>
    <row r="24037" spans="5:19" x14ac:dyDescent="0.3">
      <c r="E24037"/>
      <c r="F24037"/>
      <c r="G24037" s="3"/>
      <c r="H24037" s="3"/>
      <c r="I24037" s="3"/>
      <c r="J24037" s="3"/>
      <c r="K24037" s="3"/>
      <c r="L24037" s="3"/>
      <c r="M24037" s="3"/>
      <c r="N24037" s="3"/>
      <c r="O24037" s="3"/>
      <c r="P24037" s="3"/>
      <c r="Q24037" s="3"/>
      <c r="R24037" s="3"/>
      <c r="S24037" s="3"/>
    </row>
    <row r="24038" spans="5:19" x14ac:dyDescent="0.3">
      <c r="E24038"/>
      <c r="F24038"/>
      <c r="G24038" s="3"/>
      <c r="H24038" s="3"/>
      <c r="I24038" s="3"/>
      <c r="J24038" s="3"/>
      <c r="K24038" s="3"/>
      <c r="L24038" s="3"/>
      <c r="M24038" s="3"/>
      <c r="N24038" s="3"/>
      <c r="O24038" s="3"/>
      <c r="P24038" s="3"/>
      <c r="Q24038" s="3"/>
      <c r="R24038" s="3"/>
      <c r="S24038" s="3"/>
    </row>
    <row r="24039" spans="5:19" x14ac:dyDescent="0.3">
      <c r="E24039"/>
      <c r="F24039"/>
      <c r="G24039" s="3"/>
      <c r="H24039" s="3"/>
      <c r="I24039" s="3"/>
      <c r="J24039" s="3"/>
      <c r="K24039" s="3"/>
      <c r="L24039" s="3"/>
      <c r="M24039" s="3"/>
      <c r="N24039" s="3"/>
      <c r="O24039" s="3"/>
      <c r="P24039" s="3"/>
      <c r="Q24039" s="3"/>
      <c r="R24039" s="3"/>
      <c r="S24039" s="3"/>
    </row>
    <row r="24040" spans="5:19" x14ac:dyDescent="0.3">
      <c r="E24040"/>
      <c r="F24040"/>
      <c r="G24040" s="3"/>
      <c r="H24040" s="3"/>
      <c r="I24040" s="3"/>
      <c r="J24040" s="3"/>
      <c r="K24040" s="3"/>
      <c r="L24040" s="3"/>
      <c r="M24040" s="3"/>
      <c r="N24040" s="3"/>
      <c r="O24040" s="3"/>
      <c r="P24040" s="3"/>
      <c r="Q24040" s="3"/>
      <c r="R24040" s="3"/>
      <c r="S24040" s="3"/>
    </row>
    <row r="24041" spans="5:19" x14ac:dyDescent="0.3">
      <c r="E24041"/>
      <c r="F24041"/>
      <c r="G24041" s="3"/>
      <c r="H24041" s="3"/>
      <c r="I24041" s="3"/>
      <c r="J24041" s="3"/>
      <c r="K24041" s="3"/>
      <c r="L24041" s="3"/>
      <c r="M24041" s="3"/>
      <c r="N24041" s="3"/>
      <c r="O24041" s="3"/>
      <c r="P24041" s="3"/>
      <c r="Q24041" s="3"/>
      <c r="R24041" s="3"/>
      <c r="S24041" s="3"/>
    </row>
    <row r="24042" spans="5:19" x14ac:dyDescent="0.3">
      <c r="E24042"/>
      <c r="F24042"/>
      <c r="G24042" s="3"/>
      <c r="H24042" s="3"/>
      <c r="I24042" s="3"/>
      <c r="J24042" s="3"/>
      <c r="K24042" s="3"/>
      <c r="L24042" s="3"/>
      <c r="M24042" s="3"/>
      <c r="N24042" s="3"/>
      <c r="O24042" s="3"/>
      <c r="P24042" s="3"/>
      <c r="Q24042" s="3"/>
      <c r="R24042" s="3"/>
      <c r="S24042" s="3"/>
    </row>
    <row r="24043" spans="5:19" x14ac:dyDescent="0.3">
      <c r="E24043"/>
      <c r="F24043"/>
      <c r="G24043" s="3"/>
      <c r="H24043" s="3"/>
      <c r="I24043" s="3"/>
      <c r="J24043" s="3"/>
      <c r="K24043" s="3"/>
      <c r="L24043" s="3"/>
      <c r="M24043" s="3"/>
      <c r="N24043" s="3"/>
      <c r="O24043" s="3"/>
      <c r="P24043" s="3"/>
      <c r="Q24043" s="3"/>
      <c r="R24043" s="3"/>
      <c r="S24043" s="3"/>
    </row>
    <row r="24044" spans="5:19" x14ac:dyDescent="0.3">
      <c r="E24044"/>
      <c r="F24044"/>
      <c r="G24044" s="3"/>
      <c r="H24044" s="3"/>
      <c r="I24044" s="3"/>
      <c r="J24044" s="3"/>
      <c r="K24044" s="3"/>
      <c r="L24044" s="3"/>
      <c r="M24044" s="3"/>
      <c r="N24044" s="3"/>
      <c r="O24044" s="3"/>
      <c r="P24044" s="3"/>
      <c r="Q24044" s="3"/>
      <c r="R24044" s="3"/>
      <c r="S24044" s="3"/>
    </row>
    <row r="24045" spans="5:19" x14ac:dyDescent="0.3">
      <c r="E24045"/>
      <c r="F24045"/>
      <c r="G24045" s="3"/>
      <c r="H24045" s="3"/>
      <c r="I24045" s="3"/>
      <c r="J24045" s="3"/>
      <c r="K24045" s="3"/>
      <c r="L24045" s="3"/>
      <c r="M24045" s="3"/>
      <c r="N24045" s="3"/>
      <c r="O24045" s="3"/>
      <c r="P24045" s="3"/>
      <c r="Q24045" s="3"/>
      <c r="R24045" s="3"/>
      <c r="S24045" s="3"/>
    </row>
    <row r="24046" spans="5:19" x14ac:dyDescent="0.3">
      <c r="E24046"/>
      <c r="F24046"/>
      <c r="G24046" s="3"/>
      <c r="H24046" s="3"/>
      <c r="I24046" s="3"/>
      <c r="J24046" s="3"/>
      <c r="K24046" s="3"/>
      <c r="L24046" s="3"/>
      <c r="M24046" s="3"/>
      <c r="N24046" s="3"/>
      <c r="O24046" s="3"/>
      <c r="P24046" s="3"/>
      <c r="Q24046" s="3"/>
      <c r="R24046" s="3"/>
      <c r="S24046" s="3"/>
    </row>
    <row r="24047" spans="5:19" x14ac:dyDescent="0.3">
      <c r="E24047"/>
      <c r="F24047"/>
      <c r="G24047" s="3"/>
      <c r="H24047" s="3"/>
      <c r="I24047" s="3"/>
      <c r="J24047" s="3"/>
      <c r="K24047" s="3"/>
      <c r="L24047" s="3"/>
      <c r="M24047" s="3"/>
      <c r="N24047" s="3"/>
      <c r="O24047" s="3"/>
      <c r="P24047" s="3"/>
      <c r="Q24047" s="3"/>
      <c r="R24047" s="3"/>
      <c r="S24047" s="3"/>
    </row>
    <row r="24048" spans="5:19" x14ac:dyDescent="0.3">
      <c r="E24048"/>
      <c r="F24048"/>
      <c r="G24048" s="3"/>
      <c r="H24048" s="3"/>
      <c r="I24048" s="3"/>
      <c r="J24048" s="3"/>
      <c r="K24048" s="3"/>
      <c r="L24048" s="3"/>
      <c r="M24048" s="3"/>
      <c r="N24048" s="3"/>
      <c r="O24048" s="3"/>
      <c r="P24048" s="3"/>
      <c r="Q24048" s="3"/>
      <c r="R24048" s="3"/>
      <c r="S24048" s="3"/>
    </row>
    <row r="24049" spans="5:19" x14ac:dyDescent="0.3">
      <c r="E24049"/>
      <c r="F24049"/>
      <c r="G24049" s="3"/>
      <c r="H24049" s="3"/>
      <c r="I24049" s="3"/>
      <c r="J24049" s="3"/>
      <c r="K24049" s="3"/>
      <c r="L24049" s="3"/>
      <c r="M24049" s="3"/>
      <c r="N24049" s="3"/>
      <c r="O24049" s="3"/>
      <c r="P24049" s="3"/>
      <c r="Q24049" s="3"/>
      <c r="R24049" s="3"/>
      <c r="S24049" s="3"/>
    </row>
    <row r="24050" spans="5:19" x14ac:dyDescent="0.3">
      <c r="E24050"/>
      <c r="F24050"/>
      <c r="G24050" s="3"/>
      <c r="H24050" s="3"/>
      <c r="I24050" s="3"/>
      <c r="J24050" s="3"/>
      <c r="K24050" s="3"/>
      <c r="L24050" s="3"/>
      <c r="M24050" s="3"/>
      <c r="N24050" s="3"/>
      <c r="O24050" s="3"/>
      <c r="P24050" s="3"/>
      <c r="Q24050" s="3"/>
      <c r="R24050" s="3"/>
      <c r="S24050" s="3"/>
    </row>
    <row r="24051" spans="5:19" x14ac:dyDescent="0.3">
      <c r="E24051"/>
      <c r="F24051"/>
      <c r="G24051" s="3"/>
      <c r="H24051" s="3"/>
      <c r="I24051" s="3"/>
      <c r="J24051" s="3"/>
      <c r="K24051" s="3"/>
      <c r="L24051" s="3"/>
      <c r="M24051" s="3"/>
      <c r="N24051" s="3"/>
      <c r="O24051" s="3"/>
      <c r="P24051" s="3"/>
      <c r="Q24051" s="3"/>
      <c r="R24051" s="3"/>
      <c r="S24051" s="3"/>
    </row>
    <row r="24052" spans="5:19" x14ac:dyDescent="0.3">
      <c r="E24052"/>
      <c r="F24052"/>
      <c r="G24052" s="3"/>
      <c r="H24052" s="3"/>
      <c r="I24052" s="3"/>
      <c r="J24052" s="3"/>
      <c r="K24052" s="3"/>
      <c r="L24052" s="3"/>
      <c r="M24052" s="3"/>
      <c r="N24052" s="3"/>
      <c r="O24052" s="3"/>
      <c r="P24052" s="3"/>
      <c r="Q24052" s="3"/>
      <c r="R24052" s="3"/>
      <c r="S24052" s="3"/>
    </row>
    <row r="24053" spans="5:19" x14ac:dyDescent="0.3">
      <c r="E24053"/>
      <c r="F24053"/>
      <c r="G24053" s="3"/>
      <c r="H24053" s="3"/>
      <c r="I24053" s="3"/>
      <c r="J24053" s="3"/>
      <c r="K24053" s="3"/>
      <c r="L24053" s="3"/>
      <c r="M24053" s="3"/>
      <c r="N24053" s="3"/>
      <c r="O24053" s="3"/>
      <c r="P24053" s="3"/>
      <c r="Q24053" s="3"/>
      <c r="R24053" s="3"/>
      <c r="S24053" s="3"/>
    </row>
    <row r="24054" spans="5:19" x14ac:dyDescent="0.3">
      <c r="E24054"/>
      <c r="F24054"/>
      <c r="G24054" s="3"/>
      <c r="H24054" s="3"/>
      <c r="I24054" s="3"/>
      <c r="J24054" s="3"/>
      <c r="K24054" s="3"/>
      <c r="L24054" s="3"/>
      <c r="M24054" s="3"/>
      <c r="N24054" s="3"/>
      <c r="O24054" s="3"/>
      <c r="P24054" s="3"/>
      <c r="Q24054" s="3"/>
      <c r="R24054" s="3"/>
      <c r="S24054" s="3"/>
    </row>
    <row r="24055" spans="5:19" x14ac:dyDescent="0.3">
      <c r="E24055"/>
      <c r="F24055"/>
      <c r="G24055" s="3"/>
      <c r="H24055" s="3"/>
      <c r="I24055" s="3"/>
      <c r="J24055" s="3"/>
      <c r="K24055" s="3"/>
      <c r="L24055" s="3"/>
      <c r="M24055" s="3"/>
      <c r="N24055" s="3"/>
      <c r="O24055" s="3"/>
      <c r="P24055" s="3"/>
      <c r="Q24055" s="3"/>
      <c r="R24055" s="3"/>
      <c r="S24055" s="3"/>
    </row>
    <row r="24056" spans="5:19" x14ac:dyDescent="0.3">
      <c r="E24056"/>
      <c r="F24056"/>
      <c r="G24056" s="3"/>
      <c r="H24056" s="3"/>
      <c r="I24056" s="3"/>
      <c r="J24056" s="3"/>
      <c r="K24056" s="3"/>
      <c r="L24056" s="3"/>
      <c r="M24056" s="3"/>
      <c r="N24056" s="3"/>
      <c r="O24056" s="3"/>
      <c r="P24056" s="3"/>
      <c r="Q24056" s="3"/>
      <c r="R24056" s="3"/>
      <c r="S24056" s="3"/>
    </row>
    <row r="24057" spans="5:19" x14ac:dyDescent="0.3">
      <c r="E24057"/>
      <c r="F24057"/>
      <c r="G24057" s="3"/>
      <c r="H24057" s="3"/>
      <c r="I24057" s="3"/>
      <c r="J24057" s="3"/>
      <c r="K24057" s="3"/>
      <c r="L24057" s="3"/>
      <c r="M24057" s="3"/>
      <c r="N24057" s="3"/>
      <c r="O24057" s="3"/>
      <c r="P24057" s="3"/>
      <c r="Q24057" s="3"/>
      <c r="R24057" s="3"/>
      <c r="S24057" s="3"/>
    </row>
    <row r="24058" spans="5:19" x14ac:dyDescent="0.3">
      <c r="E24058"/>
      <c r="F24058"/>
      <c r="G24058" s="3"/>
      <c r="H24058" s="3"/>
      <c r="I24058" s="3"/>
      <c r="J24058" s="3"/>
      <c r="K24058" s="3"/>
      <c r="L24058" s="3"/>
      <c r="M24058" s="3"/>
      <c r="N24058" s="3"/>
      <c r="O24058" s="3"/>
      <c r="P24058" s="3"/>
      <c r="Q24058" s="3"/>
      <c r="R24058" s="3"/>
      <c r="S24058" s="3"/>
    </row>
    <row r="24059" spans="5:19" x14ac:dyDescent="0.3">
      <c r="E24059"/>
      <c r="F24059"/>
      <c r="G24059" s="3"/>
      <c r="H24059" s="3"/>
      <c r="I24059" s="3"/>
      <c r="J24059" s="3"/>
      <c r="K24059" s="3"/>
      <c r="L24059" s="3"/>
      <c r="M24059" s="3"/>
      <c r="N24059" s="3"/>
      <c r="O24059" s="3"/>
      <c r="P24059" s="3"/>
      <c r="Q24059" s="3"/>
      <c r="R24059" s="3"/>
      <c r="S24059" s="3"/>
    </row>
    <row r="24060" spans="5:19" x14ac:dyDescent="0.3">
      <c r="E24060"/>
      <c r="F24060"/>
      <c r="G24060" s="3"/>
      <c r="H24060" s="3"/>
      <c r="I24060" s="3"/>
      <c r="J24060" s="3"/>
      <c r="K24060" s="3"/>
      <c r="L24060" s="3"/>
      <c r="M24060" s="3"/>
      <c r="N24060" s="3"/>
      <c r="O24060" s="3"/>
      <c r="P24060" s="3"/>
      <c r="Q24060" s="3"/>
      <c r="R24060" s="3"/>
      <c r="S24060" s="3"/>
    </row>
    <row r="24061" spans="5:19" x14ac:dyDescent="0.3">
      <c r="E24061"/>
      <c r="F24061"/>
      <c r="G24061" s="3"/>
      <c r="H24061" s="3"/>
      <c r="I24061" s="3"/>
      <c r="J24061" s="3"/>
      <c r="K24061" s="3"/>
      <c r="L24061" s="3"/>
      <c r="M24061" s="3"/>
      <c r="N24061" s="3"/>
      <c r="O24061" s="3"/>
      <c r="P24061" s="3"/>
      <c r="Q24061" s="3"/>
      <c r="R24061" s="3"/>
      <c r="S24061" s="3"/>
    </row>
    <row r="24062" spans="5:19" x14ac:dyDescent="0.3">
      <c r="E24062"/>
      <c r="F24062"/>
      <c r="G24062" s="3"/>
      <c r="H24062" s="3"/>
      <c r="I24062" s="3"/>
      <c r="J24062" s="3"/>
      <c r="K24062" s="3"/>
      <c r="L24062" s="3"/>
      <c r="M24062" s="3"/>
      <c r="N24062" s="3"/>
      <c r="O24062" s="3"/>
      <c r="P24062" s="3"/>
      <c r="Q24062" s="3"/>
      <c r="R24062" s="3"/>
      <c r="S24062" s="3"/>
    </row>
    <row r="24063" spans="5:19" x14ac:dyDescent="0.3">
      <c r="E24063"/>
      <c r="F24063"/>
      <c r="G24063" s="3"/>
      <c r="H24063" s="3"/>
      <c r="I24063" s="3"/>
      <c r="J24063" s="3"/>
      <c r="K24063" s="3"/>
      <c r="L24063" s="3"/>
      <c r="M24063" s="3"/>
      <c r="N24063" s="3"/>
      <c r="O24063" s="3"/>
      <c r="P24063" s="3"/>
      <c r="Q24063" s="3"/>
      <c r="R24063" s="3"/>
      <c r="S24063" s="3"/>
    </row>
    <row r="24064" spans="5:19" x14ac:dyDescent="0.3">
      <c r="E24064"/>
      <c r="F24064"/>
      <c r="G24064" s="3"/>
      <c r="H24064" s="3"/>
      <c r="I24064" s="3"/>
      <c r="J24064" s="3"/>
      <c r="K24064" s="3"/>
      <c r="L24064" s="3"/>
      <c r="M24064" s="3"/>
      <c r="N24064" s="3"/>
      <c r="O24064" s="3"/>
      <c r="P24064" s="3"/>
      <c r="Q24064" s="3"/>
      <c r="R24064" s="3"/>
      <c r="S24064" s="3"/>
    </row>
    <row r="24065" spans="5:19" x14ac:dyDescent="0.3">
      <c r="E24065"/>
      <c r="F24065"/>
      <c r="G24065" s="3"/>
      <c r="H24065" s="3"/>
      <c r="I24065" s="3"/>
      <c r="J24065" s="3"/>
      <c r="K24065" s="3"/>
      <c r="L24065" s="3"/>
      <c r="M24065" s="3"/>
      <c r="N24065" s="3"/>
      <c r="O24065" s="3"/>
      <c r="P24065" s="3"/>
      <c r="Q24065" s="3"/>
      <c r="R24065" s="3"/>
      <c r="S24065" s="3"/>
    </row>
    <row r="24066" spans="5:19" x14ac:dyDescent="0.3">
      <c r="E24066"/>
      <c r="F24066"/>
      <c r="G24066" s="3"/>
      <c r="H24066" s="3"/>
      <c r="I24066" s="3"/>
      <c r="J24066" s="3"/>
      <c r="K24066" s="3"/>
      <c r="L24066" s="3"/>
      <c r="M24066" s="3"/>
      <c r="N24066" s="3"/>
      <c r="O24066" s="3"/>
      <c r="P24066" s="3"/>
      <c r="Q24066" s="3"/>
      <c r="R24066" s="3"/>
      <c r="S24066" s="3"/>
    </row>
    <row r="24067" spans="5:19" x14ac:dyDescent="0.3">
      <c r="E24067"/>
      <c r="F24067"/>
      <c r="G24067" s="3"/>
      <c r="H24067" s="3"/>
      <c r="I24067" s="3"/>
      <c r="J24067" s="3"/>
      <c r="K24067" s="3"/>
      <c r="L24067" s="3"/>
      <c r="M24067" s="3"/>
      <c r="N24067" s="3"/>
      <c r="O24067" s="3"/>
      <c r="P24067" s="3"/>
      <c r="Q24067" s="3"/>
      <c r="R24067" s="3"/>
      <c r="S24067" s="3"/>
    </row>
    <row r="24068" spans="5:19" x14ac:dyDescent="0.3">
      <c r="E24068"/>
      <c r="F24068"/>
      <c r="G24068" s="3"/>
      <c r="H24068" s="3"/>
      <c r="I24068" s="3"/>
      <c r="J24068" s="3"/>
      <c r="K24068" s="3"/>
      <c r="L24068" s="3"/>
      <c r="M24068" s="3"/>
      <c r="N24068" s="3"/>
      <c r="O24068" s="3"/>
      <c r="P24068" s="3"/>
      <c r="Q24068" s="3"/>
      <c r="R24068" s="3"/>
      <c r="S24068" s="3"/>
    </row>
    <row r="24069" spans="5:19" x14ac:dyDescent="0.3">
      <c r="E24069"/>
      <c r="F24069"/>
      <c r="G24069" s="3"/>
      <c r="H24069" s="3"/>
      <c r="I24069" s="3"/>
      <c r="J24069" s="3"/>
      <c r="K24069" s="3"/>
      <c r="L24069" s="3"/>
      <c r="M24069" s="3"/>
      <c r="N24069" s="3"/>
      <c r="O24069" s="3"/>
      <c r="P24069" s="3"/>
      <c r="Q24069" s="3"/>
      <c r="R24069" s="3"/>
      <c r="S24069" s="3"/>
    </row>
    <row r="24070" spans="5:19" x14ac:dyDescent="0.3">
      <c r="E24070"/>
      <c r="F24070"/>
      <c r="G24070" s="3"/>
      <c r="H24070" s="3"/>
      <c r="I24070" s="3"/>
      <c r="J24070" s="3"/>
      <c r="K24070" s="3"/>
      <c r="L24070" s="3"/>
      <c r="M24070" s="3"/>
      <c r="N24070" s="3"/>
      <c r="O24070" s="3"/>
      <c r="P24070" s="3"/>
      <c r="Q24070" s="3"/>
      <c r="R24070" s="3"/>
      <c r="S24070" s="3"/>
    </row>
    <row r="24071" spans="5:19" x14ac:dyDescent="0.3">
      <c r="E24071"/>
      <c r="F24071"/>
      <c r="G24071" s="3"/>
      <c r="H24071" s="3"/>
      <c r="I24071" s="3"/>
      <c r="J24071" s="3"/>
      <c r="K24071" s="3"/>
      <c r="L24071" s="3"/>
      <c r="M24071" s="3"/>
      <c r="N24071" s="3"/>
      <c r="O24071" s="3"/>
      <c r="P24071" s="3"/>
      <c r="Q24071" s="3"/>
      <c r="R24071" s="3"/>
      <c r="S24071" s="3"/>
    </row>
    <row r="24072" spans="5:19" x14ac:dyDescent="0.3">
      <c r="E24072"/>
      <c r="F24072"/>
      <c r="G24072" s="3"/>
      <c r="H24072" s="3"/>
      <c r="I24072" s="3"/>
      <c r="J24072" s="3"/>
      <c r="K24072" s="3"/>
      <c r="L24072" s="3"/>
      <c r="M24072" s="3"/>
      <c r="N24072" s="3"/>
      <c r="O24072" s="3"/>
      <c r="P24072" s="3"/>
      <c r="Q24072" s="3"/>
      <c r="R24072" s="3"/>
      <c r="S24072" s="3"/>
    </row>
    <row r="24073" spans="5:19" x14ac:dyDescent="0.3">
      <c r="E24073"/>
      <c r="F24073"/>
      <c r="G24073" s="3"/>
      <c r="H24073" s="3"/>
      <c r="I24073" s="3"/>
      <c r="J24073" s="3"/>
      <c r="K24073" s="3"/>
      <c r="L24073" s="3"/>
      <c r="M24073" s="3"/>
      <c r="N24073" s="3"/>
      <c r="O24073" s="3"/>
      <c r="P24073" s="3"/>
      <c r="Q24073" s="3"/>
      <c r="R24073" s="3"/>
      <c r="S24073" s="3"/>
    </row>
    <row r="24074" spans="5:19" x14ac:dyDescent="0.3">
      <c r="E24074"/>
      <c r="F24074"/>
      <c r="G24074" s="3"/>
      <c r="H24074" s="3"/>
      <c r="I24074" s="3"/>
      <c r="J24074" s="3"/>
      <c r="K24074" s="3"/>
      <c r="L24074" s="3"/>
      <c r="M24074" s="3"/>
      <c r="N24074" s="3"/>
      <c r="O24074" s="3"/>
      <c r="P24074" s="3"/>
      <c r="Q24074" s="3"/>
      <c r="R24074" s="3"/>
      <c r="S24074" s="3"/>
    </row>
    <row r="24075" spans="5:19" x14ac:dyDescent="0.3">
      <c r="E24075"/>
      <c r="F24075"/>
      <c r="G24075" s="3"/>
      <c r="H24075" s="3"/>
      <c r="I24075" s="3"/>
      <c r="J24075" s="3"/>
      <c r="K24075" s="3"/>
      <c r="L24075" s="3"/>
      <c r="M24075" s="3"/>
      <c r="N24075" s="3"/>
      <c r="O24075" s="3"/>
      <c r="P24075" s="3"/>
      <c r="Q24075" s="3"/>
      <c r="R24075" s="3"/>
      <c r="S24075" s="3"/>
    </row>
    <row r="24076" spans="5:19" x14ac:dyDescent="0.3">
      <c r="E24076"/>
      <c r="F24076"/>
      <c r="G24076" s="3"/>
      <c r="H24076" s="3"/>
      <c r="I24076" s="3"/>
      <c r="J24076" s="3"/>
      <c r="K24076" s="3"/>
      <c r="L24076" s="3"/>
      <c r="M24076" s="3"/>
      <c r="N24076" s="3"/>
      <c r="O24076" s="3"/>
      <c r="P24076" s="3"/>
      <c r="Q24076" s="3"/>
      <c r="R24076" s="3"/>
      <c r="S24076" s="3"/>
    </row>
    <row r="24077" spans="5:19" x14ac:dyDescent="0.3">
      <c r="E24077"/>
      <c r="F24077"/>
      <c r="G24077" s="3"/>
      <c r="H24077" s="3"/>
      <c r="I24077" s="3"/>
      <c r="J24077" s="3"/>
      <c r="K24077" s="3"/>
      <c r="L24077" s="3"/>
      <c r="M24077" s="3"/>
      <c r="N24077" s="3"/>
      <c r="O24077" s="3"/>
      <c r="P24077" s="3"/>
      <c r="Q24077" s="3"/>
      <c r="R24077" s="3"/>
      <c r="S24077" s="3"/>
    </row>
    <row r="24078" spans="5:19" x14ac:dyDescent="0.3">
      <c r="E24078"/>
      <c r="F24078"/>
      <c r="G24078" s="3"/>
      <c r="H24078" s="3"/>
      <c r="I24078" s="3"/>
      <c r="J24078" s="3"/>
      <c r="K24078" s="3"/>
      <c r="L24078" s="3"/>
      <c r="M24078" s="3"/>
      <c r="N24078" s="3"/>
      <c r="O24078" s="3"/>
      <c r="P24078" s="3"/>
      <c r="Q24078" s="3"/>
      <c r="R24078" s="3"/>
      <c r="S24078" s="3"/>
    </row>
    <row r="24079" spans="5:19" x14ac:dyDescent="0.3">
      <c r="E24079"/>
      <c r="F24079"/>
      <c r="G24079" s="3"/>
      <c r="H24079" s="3"/>
      <c r="I24079" s="3"/>
      <c r="J24079" s="3"/>
      <c r="K24079" s="3"/>
      <c r="L24079" s="3"/>
      <c r="M24079" s="3"/>
      <c r="N24079" s="3"/>
      <c r="O24079" s="3"/>
      <c r="P24079" s="3"/>
      <c r="Q24079" s="3"/>
      <c r="R24079" s="3"/>
      <c r="S24079" s="3"/>
    </row>
    <row r="24080" spans="5:19" x14ac:dyDescent="0.3">
      <c r="E24080"/>
      <c r="F24080"/>
      <c r="G24080" s="3"/>
      <c r="H24080" s="3"/>
      <c r="I24080" s="3"/>
      <c r="J24080" s="3"/>
      <c r="K24080" s="3"/>
      <c r="L24080" s="3"/>
      <c r="M24080" s="3"/>
      <c r="N24080" s="3"/>
      <c r="O24080" s="3"/>
      <c r="P24080" s="3"/>
      <c r="Q24080" s="3"/>
      <c r="R24080" s="3"/>
      <c r="S24080" s="3"/>
    </row>
    <row r="24081" spans="5:19" x14ac:dyDescent="0.3">
      <c r="E24081"/>
      <c r="F24081"/>
      <c r="G24081" s="3"/>
      <c r="H24081" s="3"/>
      <c r="I24081" s="3"/>
      <c r="J24081" s="3"/>
      <c r="K24081" s="3"/>
      <c r="L24081" s="3"/>
      <c r="M24081" s="3"/>
      <c r="N24081" s="3"/>
      <c r="O24081" s="3"/>
      <c r="P24081" s="3"/>
      <c r="Q24081" s="3"/>
      <c r="R24081" s="3"/>
      <c r="S24081" s="3"/>
    </row>
    <row r="24082" spans="5:19" x14ac:dyDescent="0.3">
      <c r="E24082"/>
      <c r="F24082"/>
      <c r="G24082" s="3"/>
      <c r="H24082" s="3"/>
      <c r="I24082" s="3"/>
      <c r="J24082" s="3"/>
      <c r="K24082" s="3"/>
      <c r="L24082" s="3"/>
      <c r="M24082" s="3"/>
      <c r="N24082" s="3"/>
      <c r="O24082" s="3"/>
      <c r="P24082" s="3"/>
      <c r="Q24082" s="3"/>
      <c r="R24082" s="3"/>
      <c r="S24082" s="3"/>
    </row>
    <row r="24083" spans="5:19" x14ac:dyDescent="0.3">
      <c r="E24083"/>
      <c r="F24083"/>
      <c r="G24083" s="3"/>
      <c r="H24083" s="3"/>
      <c r="I24083" s="3"/>
      <c r="J24083" s="3"/>
      <c r="K24083" s="3"/>
      <c r="L24083" s="3"/>
      <c r="M24083" s="3"/>
      <c r="N24083" s="3"/>
      <c r="O24083" s="3"/>
      <c r="P24083" s="3"/>
      <c r="Q24083" s="3"/>
      <c r="R24083" s="3"/>
      <c r="S24083" s="3"/>
    </row>
    <row r="24084" spans="5:19" x14ac:dyDescent="0.3">
      <c r="E24084"/>
      <c r="F24084"/>
      <c r="G24084" s="3"/>
      <c r="H24084" s="3"/>
      <c r="I24084" s="3"/>
      <c r="J24084" s="3"/>
      <c r="K24084" s="3"/>
      <c r="L24084" s="3"/>
      <c r="M24084" s="3"/>
      <c r="N24084" s="3"/>
      <c r="O24084" s="3"/>
      <c r="P24084" s="3"/>
      <c r="Q24084" s="3"/>
      <c r="R24084" s="3"/>
      <c r="S24084" s="3"/>
    </row>
    <row r="24085" spans="5:19" x14ac:dyDescent="0.3">
      <c r="E24085"/>
      <c r="F24085"/>
      <c r="G24085" s="3"/>
      <c r="H24085" s="3"/>
      <c r="I24085" s="3"/>
      <c r="J24085" s="3"/>
      <c r="K24085" s="3"/>
      <c r="L24085" s="3"/>
      <c r="M24085" s="3"/>
      <c r="N24085" s="3"/>
      <c r="O24085" s="3"/>
      <c r="P24085" s="3"/>
      <c r="Q24085" s="3"/>
      <c r="R24085" s="3"/>
      <c r="S24085" s="3"/>
    </row>
    <row r="24086" spans="5:19" x14ac:dyDescent="0.3">
      <c r="E24086"/>
      <c r="F24086"/>
      <c r="G24086" s="3"/>
      <c r="H24086" s="3"/>
      <c r="I24086" s="3"/>
      <c r="J24086" s="3"/>
      <c r="K24086" s="3"/>
      <c r="L24086" s="3"/>
      <c r="M24086" s="3"/>
      <c r="N24086" s="3"/>
      <c r="O24086" s="3"/>
      <c r="P24086" s="3"/>
      <c r="Q24086" s="3"/>
      <c r="R24086" s="3"/>
      <c r="S24086" s="3"/>
    </row>
    <row r="24087" spans="5:19" x14ac:dyDescent="0.3">
      <c r="E24087"/>
      <c r="F24087"/>
      <c r="G24087" s="3"/>
      <c r="H24087" s="3"/>
      <c r="I24087" s="3"/>
      <c r="J24087" s="3"/>
      <c r="K24087" s="3"/>
      <c r="L24087" s="3"/>
      <c r="M24087" s="3"/>
      <c r="N24087" s="3"/>
      <c r="O24087" s="3"/>
      <c r="P24087" s="3"/>
      <c r="Q24087" s="3"/>
      <c r="R24087" s="3"/>
      <c r="S24087" s="3"/>
    </row>
    <row r="24088" spans="5:19" x14ac:dyDescent="0.3">
      <c r="E24088"/>
      <c r="F24088"/>
      <c r="G24088" s="3"/>
      <c r="H24088" s="3"/>
      <c r="I24088" s="3"/>
      <c r="J24088" s="3"/>
      <c r="K24088" s="3"/>
      <c r="L24088" s="3"/>
      <c r="M24088" s="3"/>
      <c r="N24088" s="3"/>
      <c r="O24088" s="3"/>
      <c r="P24088" s="3"/>
      <c r="Q24088" s="3"/>
      <c r="R24088" s="3"/>
      <c r="S24088" s="3"/>
    </row>
    <row r="24089" spans="5:19" x14ac:dyDescent="0.3">
      <c r="E24089"/>
      <c r="F24089"/>
      <c r="G24089" s="3"/>
      <c r="H24089" s="3"/>
      <c r="I24089" s="3"/>
      <c r="J24089" s="3"/>
      <c r="K24089" s="3"/>
      <c r="L24089" s="3"/>
      <c r="M24089" s="3"/>
      <c r="N24089" s="3"/>
      <c r="O24089" s="3"/>
      <c r="P24089" s="3"/>
      <c r="Q24089" s="3"/>
      <c r="R24089" s="3"/>
      <c r="S24089" s="3"/>
    </row>
    <row r="24090" spans="5:19" x14ac:dyDescent="0.3">
      <c r="E24090"/>
      <c r="F24090"/>
      <c r="G24090" s="3"/>
      <c r="H24090" s="3"/>
      <c r="I24090" s="3"/>
      <c r="J24090" s="3"/>
      <c r="K24090" s="3"/>
      <c r="L24090" s="3"/>
      <c r="M24090" s="3"/>
      <c r="N24090" s="3"/>
      <c r="O24090" s="3"/>
      <c r="P24090" s="3"/>
      <c r="Q24090" s="3"/>
      <c r="R24090" s="3"/>
      <c r="S24090" s="3"/>
    </row>
    <row r="24091" spans="5:19" x14ac:dyDescent="0.3">
      <c r="E24091"/>
      <c r="F24091"/>
      <c r="G24091" s="3"/>
      <c r="H24091" s="3"/>
      <c r="I24091" s="3"/>
      <c r="J24091" s="3"/>
      <c r="K24091" s="3"/>
      <c r="L24091" s="3"/>
      <c r="M24091" s="3"/>
      <c r="N24091" s="3"/>
      <c r="O24091" s="3"/>
      <c r="P24091" s="3"/>
      <c r="Q24091" s="3"/>
      <c r="R24091" s="3"/>
      <c r="S24091" s="3"/>
    </row>
    <row r="24092" spans="5:19" x14ac:dyDescent="0.3">
      <c r="E24092"/>
      <c r="F24092"/>
      <c r="G24092" s="3"/>
      <c r="H24092" s="3"/>
      <c r="I24092" s="3"/>
      <c r="J24092" s="3"/>
      <c r="K24092" s="3"/>
      <c r="L24092" s="3"/>
      <c r="M24092" s="3"/>
      <c r="N24092" s="3"/>
      <c r="O24092" s="3"/>
      <c r="P24092" s="3"/>
      <c r="Q24092" s="3"/>
      <c r="R24092" s="3"/>
      <c r="S24092" s="3"/>
    </row>
    <row r="24093" spans="5:19" x14ac:dyDescent="0.3">
      <c r="E24093"/>
      <c r="F24093"/>
      <c r="G24093" s="3"/>
      <c r="H24093" s="3"/>
      <c r="I24093" s="3"/>
      <c r="J24093" s="3"/>
      <c r="K24093" s="3"/>
      <c r="L24093" s="3"/>
      <c r="M24093" s="3"/>
      <c r="N24093" s="3"/>
      <c r="O24093" s="3"/>
      <c r="P24093" s="3"/>
      <c r="Q24093" s="3"/>
      <c r="R24093" s="3"/>
      <c r="S24093" s="3"/>
    </row>
    <row r="24094" spans="5:19" x14ac:dyDescent="0.3">
      <c r="E24094"/>
      <c r="F24094"/>
      <c r="G24094" s="3"/>
      <c r="H24094" s="3"/>
      <c r="I24094" s="3"/>
      <c r="J24094" s="3"/>
      <c r="K24094" s="3"/>
      <c r="L24094" s="3"/>
      <c r="M24094" s="3"/>
      <c r="N24094" s="3"/>
      <c r="O24094" s="3"/>
      <c r="P24094" s="3"/>
      <c r="Q24094" s="3"/>
      <c r="R24094" s="3"/>
      <c r="S24094" s="3"/>
    </row>
    <row r="24095" spans="5:19" x14ac:dyDescent="0.3">
      <c r="E24095"/>
      <c r="F24095"/>
      <c r="G24095" s="3"/>
      <c r="H24095" s="3"/>
      <c r="I24095" s="3"/>
      <c r="J24095" s="3"/>
      <c r="K24095" s="3"/>
      <c r="L24095" s="3"/>
      <c r="M24095" s="3"/>
      <c r="N24095" s="3"/>
      <c r="O24095" s="3"/>
      <c r="P24095" s="3"/>
      <c r="Q24095" s="3"/>
      <c r="R24095" s="3"/>
      <c r="S24095" s="3"/>
    </row>
    <row r="24096" spans="5:19" x14ac:dyDescent="0.3">
      <c r="E24096"/>
      <c r="F24096"/>
      <c r="G24096" s="3"/>
      <c r="H24096" s="3"/>
      <c r="I24096" s="3"/>
      <c r="J24096" s="3"/>
      <c r="K24096" s="3"/>
      <c r="L24096" s="3"/>
      <c r="M24096" s="3"/>
      <c r="N24096" s="3"/>
      <c r="O24096" s="3"/>
      <c r="P24096" s="3"/>
      <c r="Q24096" s="3"/>
      <c r="R24096" s="3"/>
      <c r="S24096" s="3"/>
    </row>
    <row r="24097" spans="5:19" x14ac:dyDescent="0.3">
      <c r="E24097"/>
      <c r="F24097"/>
      <c r="G24097" s="3"/>
      <c r="H24097" s="3"/>
      <c r="I24097" s="3"/>
      <c r="J24097" s="3"/>
      <c r="K24097" s="3"/>
      <c r="L24097" s="3"/>
      <c r="M24097" s="3"/>
      <c r="N24097" s="3"/>
      <c r="O24097" s="3"/>
      <c r="P24097" s="3"/>
      <c r="Q24097" s="3"/>
      <c r="R24097" s="3"/>
      <c r="S24097" s="3"/>
    </row>
    <row r="24098" spans="5:19" x14ac:dyDescent="0.3">
      <c r="E24098"/>
      <c r="F24098"/>
      <c r="G24098" s="3"/>
      <c r="H24098" s="3"/>
      <c r="I24098" s="3"/>
      <c r="J24098" s="3"/>
      <c r="K24098" s="3"/>
      <c r="L24098" s="3"/>
      <c r="M24098" s="3"/>
      <c r="N24098" s="3"/>
      <c r="O24098" s="3"/>
      <c r="P24098" s="3"/>
      <c r="Q24098" s="3"/>
      <c r="R24098" s="3"/>
      <c r="S24098" s="3"/>
    </row>
    <row r="24099" spans="5:19" x14ac:dyDescent="0.3">
      <c r="E24099"/>
      <c r="F24099"/>
      <c r="G24099" s="3"/>
      <c r="H24099" s="3"/>
      <c r="I24099" s="3"/>
      <c r="J24099" s="3"/>
      <c r="K24099" s="3"/>
      <c r="L24099" s="3"/>
      <c r="M24099" s="3"/>
      <c r="N24099" s="3"/>
      <c r="O24099" s="3"/>
      <c r="P24099" s="3"/>
      <c r="Q24099" s="3"/>
      <c r="R24099" s="3"/>
      <c r="S24099" s="3"/>
    </row>
    <row r="24100" spans="5:19" x14ac:dyDescent="0.3">
      <c r="E24100"/>
      <c r="F24100"/>
      <c r="G24100" s="3"/>
      <c r="H24100" s="3"/>
      <c r="I24100" s="3"/>
      <c r="J24100" s="3"/>
      <c r="K24100" s="3"/>
      <c r="L24100" s="3"/>
      <c r="M24100" s="3"/>
      <c r="N24100" s="3"/>
      <c r="O24100" s="3"/>
      <c r="P24100" s="3"/>
      <c r="Q24100" s="3"/>
      <c r="R24100" s="3"/>
      <c r="S24100" s="3"/>
    </row>
    <row r="24101" spans="5:19" x14ac:dyDescent="0.3">
      <c r="E24101"/>
      <c r="F24101"/>
      <c r="G24101" s="3"/>
      <c r="H24101" s="3"/>
      <c r="I24101" s="3"/>
      <c r="J24101" s="3"/>
      <c r="K24101" s="3"/>
      <c r="L24101" s="3"/>
      <c r="M24101" s="3"/>
      <c r="N24101" s="3"/>
      <c r="O24101" s="3"/>
      <c r="P24101" s="3"/>
      <c r="Q24101" s="3"/>
      <c r="R24101" s="3"/>
      <c r="S24101" s="3"/>
    </row>
    <row r="24102" spans="5:19" x14ac:dyDescent="0.3">
      <c r="E24102"/>
      <c r="F24102"/>
      <c r="G24102" s="3"/>
      <c r="H24102" s="3"/>
      <c r="I24102" s="3"/>
      <c r="J24102" s="3"/>
      <c r="K24102" s="3"/>
      <c r="L24102" s="3"/>
      <c r="M24102" s="3"/>
      <c r="N24102" s="3"/>
      <c r="O24102" s="3"/>
      <c r="P24102" s="3"/>
      <c r="Q24102" s="3"/>
      <c r="R24102" s="3"/>
      <c r="S24102" s="3"/>
    </row>
    <row r="24103" spans="5:19" x14ac:dyDescent="0.3">
      <c r="E24103"/>
      <c r="F24103"/>
      <c r="G24103" s="3"/>
      <c r="H24103" s="3"/>
      <c r="I24103" s="3"/>
      <c r="J24103" s="3"/>
      <c r="K24103" s="3"/>
      <c r="L24103" s="3"/>
      <c r="M24103" s="3"/>
      <c r="N24103" s="3"/>
      <c r="O24103" s="3"/>
      <c r="P24103" s="3"/>
      <c r="Q24103" s="3"/>
      <c r="R24103" s="3"/>
      <c r="S24103" s="3"/>
    </row>
    <row r="24104" spans="5:19" x14ac:dyDescent="0.3">
      <c r="E24104"/>
      <c r="F24104"/>
      <c r="G24104" s="3"/>
      <c r="H24104" s="3"/>
      <c r="I24104" s="3"/>
      <c r="J24104" s="3"/>
      <c r="K24104" s="3"/>
      <c r="L24104" s="3"/>
      <c r="M24104" s="3"/>
      <c r="N24104" s="3"/>
      <c r="O24104" s="3"/>
      <c r="P24104" s="3"/>
      <c r="Q24104" s="3"/>
      <c r="R24104" s="3"/>
      <c r="S24104" s="3"/>
    </row>
    <row r="24105" spans="5:19" x14ac:dyDescent="0.3">
      <c r="E24105"/>
      <c r="F24105"/>
      <c r="G24105" s="3"/>
      <c r="H24105" s="3"/>
      <c r="I24105" s="3"/>
      <c r="J24105" s="3"/>
      <c r="K24105" s="3"/>
      <c r="L24105" s="3"/>
      <c r="M24105" s="3"/>
      <c r="N24105" s="3"/>
      <c r="O24105" s="3"/>
      <c r="P24105" s="3"/>
      <c r="Q24105" s="3"/>
      <c r="R24105" s="3"/>
      <c r="S24105" s="3"/>
    </row>
    <row r="24106" spans="5:19" x14ac:dyDescent="0.3">
      <c r="E24106"/>
      <c r="F24106"/>
      <c r="G24106" s="3"/>
      <c r="H24106" s="3"/>
      <c r="I24106" s="3"/>
      <c r="J24106" s="3"/>
      <c r="K24106" s="3"/>
      <c r="L24106" s="3"/>
      <c r="M24106" s="3"/>
      <c r="N24106" s="3"/>
      <c r="O24106" s="3"/>
      <c r="P24106" s="3"/>
      <c r="Q24106" s="3"/>
      <c r="R24106" s="3"/>
      <c r="S24106" s="3"/>
    </row>
    <row r="24107" spans="5:19" x14ac:dyDescent="0.3">
      <c r="E24107"/>
      <c r="F24107"/>
      <c r="G24107" s="3"/>
      <c r="H24107" s="3"/>
      <c r="I24107" s="3"/>
      <c r="J24107" s="3"/>
      <c r="K24107" s="3"/>
      <c r="L24107" s="3"/>
      <c r="M24107" s="3"/>
      <c r="N24107" s="3"/>
      <c r="O24107" s="3"/>
      <c r="P24107" s="3"/>
      <c r="Q24107" s="3"/>
      <c r="R24107" s="3"/>
      <c r="S24107" s="3"/>
    </row>
    <row r="24108" spans="5:19" x14ac:dyDescent="0.3">
      <c r="E24108"/>
      <c r="F24108"/>
      <c r="G24108" s="3"/>
      <c r="H24108" s="3"/>
      <c r="I24108" s="3"/>
      <c r="J24108" s="3"/>
      <c r="K24108" s="3"/>
      <c r="L24108" s="3"/>
      <c r="M24108" s="3"/>
      <c r="N24108" s="3"/>
      <c r="O24108" s="3"/>
      <c r="P24108" s="3"/>
      <c r="Q24108" s="3"/>
      <c r="R24108" s="3"/>
      <c r="S24108" s="3"/>
    </row>
    <row r="24109" spans="5:19" x14ac:dyDescent="0.3">
      <c r="E24109"/>
      <c r="F24109"/>
      <c r="G24109" s="3"/>
      <c r="H24109" s="3"/>
      <c r="I24109" s="3"/>
      <c r="J24109" s="3"/>
      <c r="K24109" s="3"/>
      <c r="L24109" s="3"/>
      <c r="M24109" s="3"/>
      <c r="N24109" s="3"/>
      <c r="O24109" s="3"/>
      <c r="P24109" s="3"/>
      <c r="Q24109" s="3"/>
      <c r="R24109" s="3"/>
      <c r="S24109" s="3"/>
    </row>
    <row r="24110" spans="5:19" x14ac:dyDescent="0.3">
      <c r="E24110"/>
      <c r="F24110"/>
      <c r="G24110" s="3"/>
      <c r="H24110" s="3"/>
      <c r="I24110" s="3"/>
      <c r="J24110" s="3"/>
      <c r="K24110" s="3"/>
      <c r="L24110" s="3"/>
      <c r="M24110" s="3"/>
      <c r="N24110" s="3"/>
      <c r="O24110" s="3"/>
      <c r="P24110" s="3"/>
      <c r="Q24110" s="3"/>
      <c r="R24110" s="3"/>
      <c r="S24110" s="3"/>
    </row>
    <row r="24111" spans="5:19" x14ac:dyDescent="0.3">
      <c r="E24111"/>
      <c r="F24111"/>
      <c r="G24111" s="3"/>
      <c r="H24111" s="3"/>
      <c r="I24111" s="3"/>
      <c r="J24111" s="3"/>
      <c r="K24111" s="3"/>
      <c r="L24111" s="3"/>
      <c r="M24111" s="3"/>
      <c r="N24111" s="3"/>
      <c r="O24111" s="3"/>
      <c r="P24111" s="3"/>
      <c r="Q24111" s="3"/>
      <c r="R24111" s="3"/>
      <c r="S24111" s="3"/>
    </row>
    <row r="24112" spans="5:19" x14ac:dyDescent="0.3">
      <c r="E24112"/>
      <c r="F24112"/>
      <c r="G24112" s="3"/>
      <c r="H24112" s="3"/>
      <c r="I24112" s="3"/>
      <c r="J24112" s="3"/>
      <c r="K24112" s="3"/>
      <c r="L24112" s="3"/>
      <c r="M24112" s="3"/>
      <c r="N24112" s="3"/>
      <c r="O24112" s="3"/>
      <c r="P24112" s="3"/>
      <c r="Q24112" s="3"/>
      <c r="R24112" s="3"/>
      <c r="S24112" s="3"/>
    </row>
    <row r="24113" spans="5:19" x14ac:dyDescent="0.3">
      <c r="E24113"/>
      <c r="F24113"/>
      <c r="G24113" s="3"/>
      <c r="H24113" s="3"/>
      <c r="I24113" s="3"/>
      <c r="J24113" s="3"/>
      <c r="K24113" s="3"/>
      <c r="L24113" s="3"/>
      <c r="M24113" s="3"/>
      <c r="N24113" s="3"/>
      <c r="O24113" s="3"/>
      <c r="P24113" s="3"/>
      <c r="Q24113" s="3"/>
      <c r="R24113" s="3"/>
      <c r="S24113" s="3"/>
    </row>
    <row r="24114" spans="5:19" x14ac:dyDescent="0.3">
      <c r="E24114"/>
      <c r="F24114"/>
      <c r="G24114" s="3"/>
      <c r="H24114" s="3"/>
      <c r="I24114" s="3"/>
      <c r="J24114" s="3"/>
      <c r="K24114" s="3"/>
      <c r="L24114" s="3"/>
      <c r="M24114" s="3"/>
      <c r="N24114" s="3"/>
      <c r="O24114" s="3"/>
      <c r="P24114" s="3"/>
      <c r="Q24114" s="3"/>
      <c r="R24114" s="3"/>
      <c r="S24114" s="3"/>
    </row>
    <row r="24115" spans="5:19" x14ac:dyDescent="0.3">
      <c r="E24115"/>
      <c r="F24115"/>
      <c r="G24115" s="3"/>
      <c r="H24115" s="3"/>
      <c r="I24115" s="3"/>
      <c r="J24115" s="3"/>
      <c r="K24115" s="3"/>
      <c r="L24115" s="3"/>
      <c r="M24115" s="3"/>
      <c r="N24115" s="3"/>
      <c r="O24115" s="3"/>
      <c r="P24115" s="3"/>
      <c r="Q24115" s="3"/>
      <c r="R24115" s="3"/>
      <c r="S24115" s="3"/>
    </row>
    <row r="24116" spans="5:19" x14ac:dyDescent="0.3">
      <c r="E24116"/>
      <c r="F24116"/>
      <c r="G24116" s="3"/>
      <c r="H24116" s="3"/>
      <c r="I24116" s="3"/>
      <c r="J24116" s="3"/>
      <c r="K24116" s="3"/>
      <c r="L24116" s="3"/>
      <c r="M24116" s="3"/>
      <c r="N24116" s="3"/>
      <c r="O24116" s="3"/>
      <c r="P24116" s="3"/>
      <c r="Q24116" s="3"/>
      <c r="R24116" s="3"/>
      <c r="S24116" s="3"/>
    </row>
    <row r="24117" spans="5:19" x14ac:dyDescent="0.3">
      <c r="E24117"/>
      <c r="F24117"/>
      <c r="G24117" s="3"/>
      <c r="H24117" s="3"/>
      <c r="I24117" s="3"/>
      <c r="J24117" s="3"/>
      <c r="K24117" s="3"/>
      <c r="L24117" s="3"/>
      <c r="M24117" s="3"/>
      <c r="N24117" s="3"/>
      <c r="O24117" s="3"/>
      <c r="P24117" s="3"/>
      <c r="Q24117" s="3"/>
      <c r="R24117" s="3"/>
      <c r="S24117" s="3"/>
    </row>
    <row r="24118" spans="5:19" x14ac:dyDescent="0.3">
      <c r="E24118"/>
      <c r="F24118"/>
      <c r="G24118" s="3"/>
      <c r="H24118" s="3"/>
      <c r="I24118" s="3"/>
      <c r="J24118" s="3"/>
      <c r="K24118" s="3"/>
      <c r="L24118" s="3"/>
      <c r="M24118" s="3"/>
      <c r="N24118" s="3"/>
      <c r="O24118" s="3"/>
      <c r="P24118" s="3"/>
      <c r="Q24118" s="3"/>
      <c r="R24118" s="3"/>
      <c r="S24118" s="3"/>
    </row>
    <row r="24119" spans="5:19" x14ac:dyDescent="0.3">
      <c r="E24119"/>
      <c r="F24119"/>
      <c r="G24119" s="3"/>
      <c r="H24119" s="3"/>
      <c r="I24119" s="3"/>
      <c r="J24119" s="3"/>
      <c r="K24119" s="3"/>
      <c r="L24119" s="3"/>
      <c r="M24119" s="3"/>
      <c r="N24119" s="3"/>
      <c r="O24119" s="3"/>
      <c r="P24119" s="3"/>
      <c r="Q24119" s="3"/>
      <c r="R24119" s="3"/>
      <c r="S24119" s="3"/>
    </row>
    <row r="24120" spans="5:19" x14ac:dyDescent="0.3">
      <c r="E24120"/>
      <c r="F24120"/>
      <c r="G24120" s="3"/>
      <c r="H24120" s="3"/>
      <c r="I24120" s="3"/>
      <c r="J24120" s="3"/>
      <c r="K24120" s="3"/>
      <c r="L24120" s="3"/>
      <c r="M24120" s="3"/>
      <c r="N24120" s="3"/>
      <c r="O24120" s="3"/>
      <c r="P24120" s="3"/>
      <c r="Q24120" s="3"/>
      <c r="R24120" s="3"/>
      <c r="S24120" s="3"/>
    </row>
    <row r="24121" spans="5:19" x14ac:dyDescent="0.3">
      <c r="E24121"/>
      <c r="F24121"/>
      <c r="G24121" s="3"/>
      <c r="H24121" s="3"/>
      <c r="I24121" s="3"/>
      <c r="J24121" s="3"/>
      <c r="K24121" s="3"/>
      <c r="L24121" s="3"/>
      <c r="M24121" s="3"/>
      <c r="N24121" s="3"/>
      <c r="O24121" s="3"/>
      <c r="P24121" s="3"/>
      <c r="Q24121" s="3"/>
      <c r="R24121" s="3"/>
      <c r="S24121" s="3"/>
    </row>
    <row r="24122" spans="5:19" x14ac:dyDescent="0.3">
      <c r="E24122"/>
      <c r="F24122"/>
      <c r="G24122" s="3"/>
      <c r="H24122" s="3"/>
      <c r="I24122" s="3"/>
      <c r="J24122" s="3"/>
      <c r="K24122" s="3"/>
      <c r="L24122" s="3"/>
      <c r="M24122" s="3"/>
      <c r="N24122" s="3"/>
      <c r="O24122" s="3"/>
      <c r="P24122" s="3"/>
      <c r="Q24122" s="3"/>
      <c r="R24122" s="3"/>
      <c r="S24122" s="3"/>
    </row>
    <row r="24123" spans="5:19" x14ac:dyDescent="0.3">
      <c r="E24123"/>
      <c r="F24123"/>
      <c r="G24123" s="3"/>
      <c r="H24123" s="3"/>
      <c r="I24123" s="3"/>
      <c r="J24123" s="3"/>
      <c r="K24123" s="3"/>
      <c r="L24123" s="3"/>
      <c r="M24123" s="3"/>
      <c r="N24123" s="3"/>
      <c r="O24123" s="3"/>
      <c r="P24123" s="3"/>
      <c r="Q24123" s="3"/>
      <c r="R24123" s="3"/>
      <c r="S24123" s="3"/>
    </row>
    <row r="24124" spans="5:19" x14ac:dyDescent="0.3">
      <c r="E24124"/>
      <c r="F24124"/>
      <c r="G24124" s="3"/>
      <c r="H24124" s="3"/>
      <c r="I24124" s="3"/>
      <c r="J24124" s="3"/>
      <c r="K24124" s="3"/>
      <c r="L24124" s="3"/>
      <c r="M24124" s="3"/>
      <c r="N24124" s="3"/>
      <c r="O24124" s="3"/>
      <c r="P24124" s="3"/>
      <c r="Q24124" s="3"/>
      <c r="R24124" s="3"/>
      <c r="S24124" s="3"/>
    </row>
    <row r="24125" spans="5:19" x14ac:dyDescent="0.3">
      <c r="E24125"/>
      <c r="F24125"/>
      <c r="G24125" s="3"/>
      <c r="H24125" s="3"/>
      <c r="I24125" s="3"/>
      <c r="J24125" s="3"/>
      <c r="K24125" s="3"/>
      <c r="L24125" s="3"/>
      <c r="M24125" s="3"/>
      <c r="N24125" s="3"/>
      <c r="O24125" s="3"/>
      <c r="P24125" s="3"/>
      <c r="Q24125" s="3"/>
      <c r="R24125" s="3"/>
      <c r="S24125" s="3"/>
    </row>
    <row r="24126" spans="5:19" x14ac:dyDescent="0.3">
      <c r="E24126"/>
      <c r="F24126"/>
      <c r="G24126" s="3"/>
      <c r="H24126" s="3"/>
      <c r="I24126" s="3"/>
      <c r="J24126" s="3"/>
      <c r="K24126" s="3"/>
      <c r="L24126" s="3"/>
      <c r="M24126" s="3"/>
      <c r="N24126" s="3"/>
      <c r="O24126" s="3"/>
      <c r="P24126" s="3"/>
      <c r="Q24126" s="3"/>
      <c r="R24126" s="3"/>
      <c r="S24126" s="3"/>
    </row>
    <row r="24127" spans="5:19" x14ac:dyDescent="0.3">
      <c r="E24127"/>
      <c r="F24127"/>
      <c r="G24127" s="3"/>
      <c r="H24127" s="3"/>
      <c r="I24127" s="3"/>
      <c r="J24127" s="3"/>
      <c r="K24127" s="3"/>
      <c r="L24127" s="3"/>
      <c r="M24127" s="3"/>
      <c r="N24127" s="3"/>
      <c r="O24127" s="3"/>
      <c r="P24127" s="3"/>
      <c r="Q24127" s="3"/>
      <c r="R24127" s="3"/>
      <c r="S24127" s="3"/>
    </row>
    <row r="24128" spans="5:19" x14ac:dyDescent="0.3">
      <c r="E24128"/>
      <c r="F24128"/>
      <c r="G24128" s="3"/>
      <c r="H24128" s="3"/>
      <c r="I24128" s="3"/>
      <c r="J24128" s="3"/>
      <c r="K24128" s="3"/>
      <c r="L24128" s="3"/>
      <c r="M24128" s="3"/>
      <c r="N24128" s="3"/>
      <c r="O24128" s="3"/>
      <c r="P24128" s="3"/>
      <c r="Q24128" s="3"/>
      <c r="R24128" s="3"/>
      <c r="S24128" s="3"/>
    </row>
    <row r="24129" spans="5:19" x14ac:dyDescent="0.3">
      <c r="E24129"/>
      <c r="F24129"/>
      <c r="G24129" s="3"/>
      <c r="H24129" s="3"/>
      <c r="I24129" s="3"/>
      <c r="J24129" s="3"/>
      <c r="K24129" s="3"/>
      <c r="L24129" s="3"/>
      <c r="M24129" s="3"/>
      <c r="N24129" s="3"/>
      <c r="O24129" s="3"/>
      <c r="P24129" s="3"/>
      <c r="Q24129" s="3"/>
      <c r="R24129" s="3"/>
      <c r="S24129" s="3"/>
    </row>
    <row r="24130" spans="5:19" x14ac:dyDescent="0.3">
      <c r="E24130"/>
      <c r="F24130"/>
      <c r="G24130" s="3"/>
      <c r="H24130" s="3"/>
      <c r="I24130" s="3"/>
      <c r="J24130" s="3"/>
      <c r="K24130" s="3"/>
      <c r="L24130" s="3"/>
      <c r="M24130" s="3"/>
      <c r="N24130" s="3"/>
      <c r="O24130" s="3"/>
      <c r="P24130" s="3"/>
      <c r="Q24130" s="3"/>
      <c r="R24130" s="3"/>
      <c r="S24130" s="3"/>
    </row>
    <row r="24131" spans="5:19" x14ac:dyDescent="0.3">
      <c r="E24131"/>
      <c r="F24131"/>
      <c r="G24131" s="3"/>
      <c r="H24131" s="3"/>
      <c r="I24131" s="3"/>
      <c r="J24131" s="3"/>
      <c r="K24131" s="3"/>
      <c r="L24131" s="3"/>
      <c r="M24131" s="3"/>
      <c r="N24131" s="3"/>
      <c r="O24131" s="3"/>
      <c r="P24131" s="3"/>
      <c r="Q24131" s="3"/>
      <c r="R24131" s="3"/>
      <c r="S24131" s="3"/>
    </row>
    <row r="24132" spans="5:19" x14ac:dyDescent="0.3">
      <c r="E24132"/>
      <c r="F24132"/>
      <c r="G24132" s="3"/>
      <c r="H24132" s="3"/>
      <c r="I24132" s="3"/>
      <c r="J24132" s="3"/>
      <c r="K24132" s="3"/>
      <c r="L24132" s="3"/>
      <c r="M24132" s="3"/>
      <c r="N24132" s="3"/>
      <c r="O24132" s="3"/>
      <c r="P24132" s="3"/>
      <c r="Q24132" s="3"/>
      <c r="R24132" s="3"/>
      <c r="S24132" s="3"/>
    </row>
    <row r="24133" spans="5:19" x14ac:dyDescent="0.3">
      <c r="E24133"/>
      <c r="F24133"/>
      <c r="G24133" s="3"/>
      <c r="H24133" s="3"/>
      <c r="I24133" s="3"/>
      <c r="J24133" s="3"/>
      <c r="K24133" s="3"/>
      <c r="L24133" s="3"/>
      <c r="M24133" s="3"/>
      <c r="N24133" s="3"/>
      <c r="O24133" s="3"/>
      <c r="P24133" s="3"/>
      <c r="Q24133" s="3"/>
      <c r="R24133" s="3"/>
      <c r="S24133" s="3"/>
    </row>
    <row r="24134" spans="5:19" x14ac:dyDescent="0.3">
      <c r="E24134"/>
      <c r="F24134"/>
      <c r="G24134" s="3"/>
      <c r="H24134" s="3"/>
      <c r="I24134" s="3"/>
      <c r="J24134" s="3"/>
      <c r="K24134" s="3"/>
      <c r="L24134" s="3"/>
      <c r="M24134" s="3"/>
      <c r="N24134" s="3"/>
      <c r="O24134" s="3"/>
      <c r="P24134" s="3"/>
      <c r="Q24134" s="3"/>
      <c r="R24134" s="3"/>
      <c r="S24134" s="3"/>
    </row>
    <row r="24135" spans="5:19" x14ac:dyDescent="0.3">
      <c r="E24135"/>
      <c r="F24135"/>
      <c r="G24135" s="3"/>
      <c r="H24135" s="3"/>
      <c r="I24135" s="3"/>
      <c r="J24135" s="3"/>
      <c r="K24135" s="3"/>
      <c r="L24135" s="3"/>
      <c r="M24135" s="3"/>
      <c r="N24135" s="3"/>
      <c r="O24135" s="3"/>
      <c r="P24135" s="3"/>
      <c r="Q24135" s="3"/>
      <c r="R24135" s="3"/>
      <c r="S24135" s="3"/>
    </row>
    <row r="24136" spans="5:19" x14ac:dyDescent="0.3">
      <c r="E24136"/>
      <c r="F24136"/>
      <c r="G24136" s="3"/>
      <c r="H24136" s="3"/>
      <c r="I24136" s="3"/>
      <c r="J24136" s="3"/>
      <c r="K24136" s="3"/>
      <c r="L24136" s="3"/>
      <c r="M24136" s="3"/>
      <c r="N24136" s="3"/>
      <c r="O24136" s="3"/>
      <c r="P24136" s="3"/>
      <c r="Q24136" s="3"/>
      <c r="R24136" s="3"/>
      <c r="S24136" s="3"/>
    </row>
    <row r="24137" spans="5:19" x14ac:dyDescent="0.3">
      <c r="E24137"/>
      <c r="F24137"/>
      <c r="G24137" s="3"/>
      <c r="H24137" s="3"/>
      <c r="I24137" s="3"/>
      <c r="J24137" s="3"/>
      <c r="K24137" s="3"/>
      <c r="L24137" s="3"/>
      <c r="M24137" s="3"/>
      <c r="N24137" s="3"/>
      <c r="O24137" s="3"/>
      <c r="P24137" s="3"/>
      <c r="Q24137" s="3"/>
      <c r="R24137" s="3"/>
      <c r="S24137" s="3"/>
    </row>
    <row r="24138" spans="5:19" x14ac:dyDescent="0.3">
      <c r="E24138"/>
      <c r="F24138"/>
      <c r="G24138" s="3"/>
      <c r="H24138" s="3"/>
      <c r="I24138" s="3"/>
      <c r="J24138" s="3"/>
      <c r="K24138" s="3"/>
      <c r="L24138" s="3"/>
      <c r="M24138" s="3"/>
      <c r="N24138" s="3"/>
      <c r="O24138" s="3"/>
      <c r="P24138" s="3"/>
      <c r="Q24138" s="3"/>
      <c r="R24138" s="3"/>
      <c r="S24138" s="3"/>
    </row>
    <row r="24139" spans="5:19" x14ac:dyDescent="0.3">
      <c r="E24139"/>
      <c r="F24139"/>
      <c r="G24139" s="3"/>
      <c r="H24139" s="3"/>
      <c r="I24139" s="3"/>
      <c r="J24139" s="3"/>
      <c r="K24139" s="3"/>
      <c r="L24139" s="3"/>
      <c r="M24139" s="3"/>
      <c r="N24139" s="3"/>
      <c r="O24139" s="3"/>
      <c r="P24139" s="3"/>
      <c r="Q24139" s="3"/>
      <c r="R24139" s="3"/>
      <c r="S24139" s="3"/>
    </row>
    <row r="24140" spans="5:19" x14ac:dyDescent="0.3">
      <c r="E24140"/>
      <c r="F24140"/>
      <c r="G24140" s="3"/>
      <c r="H24140" s="3"/>
      <c r="I24140" s="3"/>
      <c r="J24140" s="3"/>
      <c r="K24140" s="3"/>
      <c r="L24140" s="3"/>
      <c r="M24140" s="3"/>
      <c r="N24140" s="3"/>
      <c r="O24140" s="3"/>
      <c r="P24140" s="3"/>
      <c r="Q24140" s="3"/>
      <c r="R24140" s="3"/>
      <c r="S24140" s="3"/>
    </row>
    <row r="24141" spans="5:19" x14ac:dyDescent="0.3">
      <c r="E24141"/>
      <c r="F24141"/>
      <c r="G24141" s="3"/>
      <c r="H24141" s="3"/>
      <c r="I24141" s="3"/>
      <c r="J24141" s="3"/>
      <c r="K24141" s="3"/>
      <c r="L24141" s="3"/>
      <c r="M24141" s="3"/>
      <c r="N24141" s="3"/>
      <c r="O24141" s="3"/>
      <c r="P24141" s="3"/>
      <c r="Q24141" s="3"/>
      <c r="R24141" s="3"/>
      <c r="S24141" s="3"/>
    </row>
    <row r="24142" spans="5:19" x14ac:dyDescent="0.3">
      <c r="E24142"/>
      <c r="F24142"/>
      <c r="G24142" s="3"/>
      <c r="H24142" s="3"/>
      <c r="I24142" s="3"/>
      <c r="J24142" s="3"/>
      <c r="K24142" s="3"/>
      <c r="L24142" s="3"/>
      <c r="M24142" s="3"/>
      <c r="N24142" s="3"/>
      <c r="O24142" s="3"/>
      <c r="P24142" s="3"/>
      <c r="Q24142" s="3"/>
      <c r="R24142" s="3"/>
      <c r="S24142" s="3"/>
    </row>
    <row r="24143" spans="5:19" x14ac:dyDescent="0.3">
      <c r="E24143"/>
      <c r="F24143"/>
      <c r="G24143" s="3"/>
      <c r="H24143" s="3"/>
      <c r="I24143" s="3"/>
      <c r="J24143" s="3"/>
      <c r="K24143" s="3"/>
      <c r="L24143" s="3"/>
      <c r="M24143" s="3"/>
      <c r="N24143" s="3"/>
      <c r="O24143" s="3"/>
      <c r="P24143" s="3"/>
      <c r="Q24143" s="3"/>
      <c r="R24143" s="3"/>
      <c r="S24143" s="3"/>
    </row>
    <row r="24144" spans="5:19" x14ac:dyDescent="0.3">
      <c r="E24144"/>
      <c r="F24144"/>
      <c r="G24144" s="3"/>
      <c r="H24144" s="3"/>
      <c r="I24144" s="3"/>
      <c r="J24144" s="3"/>
      <c r="K24144" s="3"/>
      <c r="L24144" s="3"/>
      <c r="M24144" s="3"/>
      <c r="N24144" s="3"/>
      <c r="O24144" s="3"/>
      <c r="P24144" s="3"/>
      <c r="Q24144" s="3"/>
      <c r="R24144" s="3"/>
      <c r="S24144" s="3"/>
    </row>
    <row r="24145" spans="5:19" x14ac:dyDescent="0.3">
      <c r="E24145"/>
      <c r="F24145"/>
      <c r="G24145" s="3"/>
      <c r="H24145" s="3"/>
      <c r="I24145" s="3"/>
      <c r="J24145" s="3"/>
      <c r="K24145" s="3"/>
      <c r="L24145" s="3"/>
      <c r="M24145" s="3"/>
      <c r="N24145" s="3"/>
      <c r="O24145" s="3"/>
      <c r="P24145" s="3"/>
      <c r="Q24145" s="3"/>
      <c r="R24145" s="3"/>
      <c r="S24145" s="3"/>
    </row>
    <row r="24146" spans="5:19" x14ac:dyDescent="0.3">
      <c r="E24146"/>
      <c r="F24146"/>
      <c r="G24146" s="3"/>
      <c r="H24146" s="3"/>
      <c r="I24146" s="3"/>
      <c r="J24146" s="3"/>
      <c r="K24146" s="3"/>
      <c r="L24146" s="3"/>
      <c r="M24146" s="3"/>
      <c r="N24146" s="3"/>
      <c r="O24146" s="3"/>
      <c r="P24146" s="3"/>
      <c r="Q24146" s="3"/>
      <c r="R24146" s="3"/>
      <c r="S24146" s="3"/>
    </row>
    <row r="24147" spans="5:19" x14ac:dyDescent="0.3">
      <c r="E24147"/>
      <c r="F24147"/>
      <c r="G24147" s="3"/>
      <c r="H24147" s="3"/>
      <c r="I24147" s="3"/>
      <c r="J24147" s="3"/>
      <c r="K24147" s="3"/>
      <c r="L24147" s="3"/>
      <c r="M24147" s="3"/>
      <c r="N24147" s="3"/>
      <c r="O24147" s="3"/>
      <c r="P24147" s="3"/>
      <c r="Q24147" s="3"/>
      <c r="R24147" s="3"/>
      <c r="S24147" s="3"/>
    </row>
    <row r="24148" spans="5:19" x14ac:dyDescent="0.3">
      <c r="E24148"/>
      <c r="F24148"/>
      <c r="G24148" s="3"/>
      <c r="H24148" s="3"/>
      <c r="I24148" s="3"/>
      <c r="J24148" s="3"/>
      <c r="K24148" s="3"/>
      <c r="L24148" s="3"/>
      <c r="M24148" s="3"/>
      <c r="N24148" s="3"/>
      <c r="O24148" s="3"/>
      <c r="P24148" s="3"/>
      <c r="Q24148" s="3"/>
      <c r="R24148" s="3"/>
      <c r="S24148" s="3"/>
    </row>
    <row r="24149" spans="5:19" x14ac:dyDescent="0.3">
      <c r="E24149"/>
      <c r="F24149"/>
      <c r="G24149" s="3"/>
      <c r="H24149" s="3"/>
      <c r="I24149" s="3"/>
      <c r="J24149" s="3"/>
      <c r="K24149" s="3"/>
      <c r="L24149" s="3"/>
      <c r="M24149" s="3"/>
      <c r="N24149" s="3"/>
      <c r="O24149" s="3"/>
      <c r="P24149" s="3"/>
      <c r="Q24149" s="3"/>
      <c r="R24149" s="3"/>
      <c r="S24149" s="3"/>
    </row>
    <row r="24150" spans="5:19" x14ac:dyDescent="0.3">
      <c r="E24150"/>
      <c r="F24150"/>
      <c r="G24150" s="3"/>
      <c r="H24150" s="3"/>
      <c r="I24150" s="3"/>
      <c r="J24150" s="3"/>
      <c r="K24150" s="3"/>
      <c r="L24150" s="3"/>
      <c r="M24150" s="3"/>
      <c r="N24150" s="3"/>
      <c r="O24150" s="3"/>
      <c r="P24150" s="3"/>
      <c r="Q24150" s="3"/>
      <c r="R24150" s="3"/>
      <c r="S24150" s="3"/>
    </row>
    <row r="24151" spans="5:19" x14ac:dyDescent="0.3">
      <c r="E24151"/>
      <c r="F24151"/>
      <c r="G24151" s="3"/>
      <c r="H24151" s="3"/>
      <c r="I24151" s="3"/>
      <c r="J24151" s="3"/>
      <c r="K24151" s="3"/>
      <c r="L24151" s="3"/>
      <c r="M24151" s="3"/>
      <c r="N24151" s="3"/>
      <c r="O24151" s="3"/>
      <c r="P24151" s="3"/>
      <c r="Q24151" s="3"/>
      <c r="R24151" s="3"/>
      <c r="S24151" s="3"/>
    </row>
    <row r="24152" spans="5:19" x14ac:dyDescent="0.3">
      <c r="E24152"/>
      <c r="F24152"/>
      <c r="G24152" s="3"/>
      <c r="H24152" s="3"/>
      <c r="I24152" s="3"/>
      <c r="J24152" s="3"/>
      <c r="K24152" s="3"/>
      <c r="L24152" s="3"/>
      <c r="M24152" s="3"/>
      <c r="N24152" s="3"/>
      <c r="O24152" s="3"/>
      <c r="P24152" s="3"/>
      <c r="Q24152" s="3"/>
      <c r="R24152" s="3"/>
      <c r="S24152" s="3"/>
    </row>
    <row r="24153" spans="5:19" x14ac:dyDescent="0.3">
      <c r="E24153"/>
      <c r="F24153"/>
      <c r="G24153" s="3"/>
      <c r="H24153" s="3"/>
      <c r="I24153" s="3"/>
      <c r="J24153" s="3"/>
      <c r="K24153" s="3"/>
      <c r="L24153" s="3"/>
      <c r="M24153" s="3"/>
      <c r="N24153" s="3"/>
      <c r="O24153" s="3"/>
      <c r="P24153" s="3"/>
      <c r="Q24153" s="3"/>
      <c r="R24153" s="3"/>
      <c r="S24153" s="3"/>
    </row>
    <row r="24154" spans="5:19" x14ac:dyDescent="0.3">
      <c r="E24154"/>
      <c r="F24154"/>
      <c r="G24154" s="3"/>
      <c r="H24154" s="3"/>
      <c r="I24154" s="3"/>
      <c r="J24154" s="3"/>
      <c r="K24154" s="3"/>
      <c r="L24154" s="3"/>
      <c r="M24154" s="3"/>
      <c r="N24154" s="3"/>
      <c r="O24154" s="3"/>
      <c r="P24154" s="3"/>
      <c r="Q24154" s="3"/>
      <c r="R24154" s="3"/>
      <c r="S24154" s="3"/>
    </row>
    <row r="24155" spans="5:19" x14ac:dyDescent="0.3">
      <c r="E24155"/>
      <c r="F24155"/>
      <c r="G24155" s="3"/>
      <c r="H24155" s="3"/>
      <c r="I24155" s="3"/>
      <c r="J24155" s="3"/>
      <c r="K24155" s="3"/>
      <c r="L24155" s="3"/>
      <c r="M24155" s="3"/>
      <c r="N24155" s="3"/>
      <c r="O24155" s="3"/>
      <c r="P24155" s="3"/>
      <c r="Q24155" s="3"/>
      <c r="R24155" s="3"/>
      <c r="S24155" s="3"/>
    </row>
    <row r="24156" spans="5:19" x14ac:dyDescent="0.3">
      <c r="E24156"/>
      <c r="F24156"/>
      <c r="G24156" s="3"/>
      <c r="H24156" s="3"/>
      <c r="I24156" s="3"/>
      <c r="J24156" s="3"/>
      <c r="K24156" s="3"/>
      <c r="L24156" s="3"/>
      <c r="M24156" s="3"/>
      <c r="N24156" s="3"/>
      <c r="O24156" s="3"/>
      <c r="P24156" s="3"/>
      <c r="Q24156" s="3"/>
      <c r="R24156" s="3"/>
      <c r="S24156" s="3"/>
    </row>
    <row r="24157" spans="5:19" x14ac:dyDescent="0.3">
      <c r="E24157"/>
      <c r="F24157"/>
      <c r="G24157" s="3"/>
      <c r="H24157" s="3"/>
      <c r="I24157" s="3"/>
      <c r="J24157" s="3"/>
      <c r="K24157" s="3"/>
      <c r="L24157" s="3"/>
      <c r="M24157" s="3"/>
      <c r="N24157" s="3"/>
      <c r="O24157" s="3"/>
      <c r="P24157" s="3"/>
      <c r="Q24157" s="3"/>
      <c r="R24157" s="3"/>
      <c r="S24157" s="3"/>
    </row>
    <row r="24158" spans="5:19" x14ac:dyDescent="0.3">
      <c r="E24158"/>
      <c r="F24158"/>
      <c r="G24158" s="3"/>
      <c r="H24158" s="3"/>
      <c r="I24158" s="3"/>
      <c r="J24158" s="3"/>
      <c r="K24158" s="3"/>
      <c r="L24158" s="3"/>
      <c r="M24158" s="3"/>
      <c r="N24158" s="3"/>
      <c r="O24158" s="3"/>
      <c r="P24158" s="3"/>
      <c r="Q24158" s="3"/>
      <c r="R24158" s="3"/>
      <c r="S24158" s="3"/>
    </row>
    <row r="24159" spans="5:19" x14ac:dyDescent="0.3">
      <c r="E24159"/>
      <c r="F24159"/>
      <c r="G24159" s="3"/>
      <c r="H24159" s="3"/>
      <c r="I24159" s="3"/>
      <c r="J24159" s="3"/>
      <c r="K24159" s="3"/>
      <c r="L24159" s="3"/>
      <c r="M24159" s="3"/>
      <c r="N24159" s="3"/>
      <c r="O24159" s="3"/>
      <c r="P24159" s="3"/>
      <c r="Q24159" s="3"/>
      <c r="R24159" s="3"/>
      <c r="S24159" s="3"/>
    </row>
    <row r="24160" spans="5:19" x14ac:dyDescent="0.3">
      <c r="E24160"/>
      <c r="F24160"/>
      <c r="G24160" s="3"/>
      <c r="H24160" s="3"/>
      <c r="I24160" s="3"/>
      <c r="J24160" s="3"/>
      <c r="K24160" s="3"/>
      <c r="L24160" s="3"/>
      <c r="M24160" s="3"/>
      <c r="N24160" s="3"/>
      <c r="O24160" s="3"/>
      <c r="P24160" s="3"/>
      <c r="Q24160" s="3"/>
      <c r="R24160" s="3"/>
      <c r="S24160" s="3"/>
    </row>
    <row r="24161" spans="5:19" x14ac:dyDescent="0.3">
      <c r="E24161"/>
      <c r="F24161"/>
      <c r="G24161" s="3"/>
      <c r="H24161" s="3"/>
      <c r="I24161" s="3"/>
      <c r="J24161" s="3"/>
      <c r="K24161" s="3"/>
      <c r="L24161" s="3"/>
      <c r="M24161" s="3"/>
      <c r="N24161" s="3"/>
      <c r="O24161" s="3"/>
      <c r="P24161" s="3"/>
      <c r="Q24161" s="3"/>
      <c r="R24161" s="3"/>
      <c r="S24161" s="3"/>
    </row>
    <row r="24162" spans="5:19" x14ac:dyDescent="0.3">
      <c r="E24162"/>
      <c r="F24162"/>
      <c r="G24162" s="3"/>
      <c r="H24162" s="3"/>
      <c r="I24162" s="3"/>
      <c r="J24162" s="3"/>
      <c r="K24162" s="3"/>
      <c r="L24162" s="3"/>
      <c r="M24162" s="3"/>
      <c r="N24162" s="3"/>
      <c r="O24162" s="3"/>
      <c r="P24162" s="3"/>
      <c r="Q24162" s="3"/>
      <c r="R24162" s="3"/>
      <c r="S24162" s="3"/>
    </row>
    <row r="24163" spans="5:19" x14ac:dyDescent="0.3">
      <c r="E24163"/>
      <c r="F24163"/>
      <c r="G24163" s="3"/>
      <c r="H24163" s="3"/>
      <c r="I24163" s="3"/>
      <c r="J24163" s="3"/>
      <c r="K24163" s="3"/>
      <c r="L24163" s="3"/>
      <c r="M24163" s="3"/>
      <c r="N24163" s="3"/>
      <c r="O24163" s="3"/>
      <c r="P24163" s="3"/>
      <c r="Q24163" s="3"/>
      <c r="R24163" s="3"/>
      <c r="S24163" s="3"/>
    </row>
    <row r="24164" spans="5:19" x14ac:dyDescent="0.3">
      <c r="E24164"/>
      <c r="F24164"/>
      <c r="G24164" s="3"/>
      <c r="H24164" s="3"/>
      <c r="I24164" s="3"/>
      <c r="J24164" s="3"/>
      <c r="K24164" s="3"/>
      <c r="L24164" s="3"/>
      <c r="M24164" s="3"/>
      <c r="N24164" s="3"/>
      <c r="O24164" s="3"/>
      <c r="P24164" s="3"/>
      <c r="Q24164" s="3"/>
      <c r="R24164" s="3"/>
      <c r="S24164" s="3"/>
    </row>
    <row r="24165" spans="5:19" x14ac:dyDescent="0.3">
      <c r="E24165"/>
      <c r="F24165"/>
      <c r="G24165" s="3"/>
      <c r="H24165" s="3"/>
      <c r="I24165" s="3"/>
      <c r="J24165" s="3"/>
      <c r="K24165" s="3"/>
      <c r="L24165" s="3"/>
      <c r="M24165" s="3"/>
      <c r="N24165" s="3"/>
      <c r="O24165" s="3"/>
      <c r="P24165" s="3"/>
      <c r="Q24165" s="3"/>
      <c r="R24165" s="3"/>
      <c r="S24165" s="3"/>
    </row>
    <row r="24166" spans="5:19" x14ac:dyDescent="0.3">
      <c r="E24166"/>
      <c r="F24166"/>
      <c r="G24166" s="3"/>
      <c r="H24166" s="3"/>
      <c r="I24166" s="3"/>
      <c r="J24166" s="3"/>
      <c r="K24166" s="3"/>
      <c r="L24166" s="3"/>
      <c r="M24166" s="3"/>
      <c r="N24166" s="3"/>
      <c r="O24166" s="3"/>
      <c r="P24166" s="3"/>
      <c r="Q24166" s="3"/>
      <c r="R24166" s="3"/>
      <c r="S24166" s="3"/>
    </row>
    <row r="24167" spans="5:19" x14ac:dyDescent="0.3">
      <c r="E24167"/>
      <c r="F24167"/>
      <c r="G24167" s="3"/>
      <c r="H24167" s="3"/>
      <c r="I24167" s="3"/>
      <c r="J24167" s="3"/>
      <c r="K24167" s="3"/>
      <c r="L24167" s="3"/>
      <c r="M24167" s="3"/>
      <c r="N24167" s="3"/>
      <c r="O24167" s="3"/>
      <c r="P24167" s="3"/>
      <c r="Q24167" s="3"/>
      <c r="R24167" s="3"/>
      <c r="S24167" s="3"/>
    </row>
    <row r="24168" spans="5:19" x14ac:dyDescent="0.3">
      <c r="E24168"/>
      <c r="F24168"/>
      <c r="G24168" s="3"/>
      <c r="H24168" s="3"/>
      <c r="I24168" s="3"/>
      <c r="J24168" s="3"/>
      <c r="K24168" s="3"/>
      <c r="L24168" s="3"/>
      <c r="M24168" s="3"/>
      <c r="N24168" s="3"/>
      <c r="O24168" s="3"/>
      <c r="P24168" s="3"/>
      <c r="Q24168" s="3"/>
      <c r="R24168" s="3"/>
      <c r="S24168" s="3"/>
    </row>
    <row r="24169" spans="5:19" x14ac:dyDescent="0.3">
      <c r="E24169"/>
      <c r="F24169"/>
      <c r="G24169" s="3"/>
      <c r="H24169" s="3"/>
      <c r="I24169" s="3"/>
      <c r="J24169" s="3"/>
      <c r="K24169" s="3"/>
      <c r="L24169" s="3"/>
      <c r="M24169" s="3"/>
      <c r="N24169" s="3"/>
      <c r="O24169" s="3"/>
      <c r="P24169" s="3"/>
      <c r="Q24169" s="3"/>
      <c r="R24169" s="3"/>
      <c r="S24169" s="3"/>
    </row>
    <row r="24170" spans="5:19" x14ac:dyDescent="0.3">
      <c r="E24170"/>
      <c r="F24170"/>
      <c r="G24170" s="3"/>
      <c r="H24170" s="3"/>
      <c r="I24170" s="3"/>
      <c r="J24170" s="3"/>
      <c r="K24170" s="3"/>
      <c r="L24170" s="3"/>
      <c r="M24170" s="3"/>
      <c r="N24170" s="3"/>
      <c r="O24170" s="3"/>
      <c r="P24170" s="3"/>
      <c r="Q24170" s="3"/>
      <c r="R24170" s="3"/>
      <c r="S24170" s="3"/>
    </row>
    <row r="24171" spans="5:19" x14ac:dyDescent="0.3">
      <c r="E24171"/>
      <c r="F24171"/>
      <c r="G24171" s="3"/>
      <c r="H24171" s="3"/>
      <c r="I24171" s="3"/>
      <c r="J24171" s="3"/>
      <c r="K24171" s="3"/>
      <c r="L24171" s="3"/>
      <c r="M24171" s="3"/>
      <c r="N24171" s="3"/>
      <c r="O24171" s="3"/>
      <c r="P24171" s="3"/>
      <c r="Q24171" s="3"/>
      <c r="R24171" s="3"/>
      <c r="S24171" s="3"/>
    </row>
    <row r="24172" spans="5:19" x14ac:dyDescent="0.3">
      <c r="E24172"/>
      <c r="F24172"/>
      <c r="G24172" s="3"/>
      <c r="H24172" s="3"/>
      <c r="I24172" s="3"/>
      <c r="J24172" s="3"/>
      <c r="K24172" s="3"/>
      <c r="L24172" s="3"/>
      <c r="M24172" s="3"/>
      <c r="N24172" s="3"/>
      <c r="O24172" s="3"/>
      <c r="P24172" s="3"/>
      <c r="Q24172" s="3"/>
      <c r="R24172" s="3"/>
      <c r="S24172" s="3"/>
    </row>
    <row r="24173" spans="5:19" x14ac:dyDescent="0.3">
      <c r="E24173"/>
      <c r="F24173"/>
      <c r="G24173" s="3"/>
      <c r="H24173" s="3"/>
      <c r="I24173" s="3"/>
      <c r="J24173" s="3"/>
      <c r="K24173" s="3"/>
      <c r="L24173" s="3"/>
      <c r="M24173" s="3"/>
      <c r="N24173" s="3"/>
      <c r="O24173" s="3"/>
      <c r="P24173" s="3"/>
      <c r="Q24173" s="3"/>
      <c r="R24173" s="3"/>
      <c r="S24173" s="3"/>
    </row>
    <row r="24174" spans="5:19" x14ac:dyDescent="0.3">
      <c r="E24174"/>
      <c r="F24174"/>
      <c r="G24174" s="3"/>
      <c r="H24174" s="3"/>
      <c r="I24174" s="3"/>
      <c r="J24174" s="3"/>
      <c r="K24174" s="3"/>
      <c r="L24174" s="3"/>
      <c r="M24174" s="3"/>
      <c r="N24174" s="3"/>
      <c r="O24174" s="3"/>
      <c r="P24174" s="3"/>
      <c r="Q24174" s="3"/>
      <c r="R24174" s="3"/>
      <c r="S24174" s="3"/>
    </row>
    <row r="24175" spans="5:19" x14ac:dyDescent="0.3">
      <c r="E24175"/>
      <c r="F24175"/>
      <c r="G24175" s="3"/>
      <c r="H24175" s="3"/>
      <c r="I24175" s="3"/>
      <c r="J24175" s="3"/>
      <c r="K24175" s="3"/>
      <c r="L24175" s="3"/>
      <c r="M24175" s="3"/>
      <c r="N24175" s="3"/>
      <c r="O24175" s="3"/>
      <c r="P24175" s="3"/>
      <c r="Q24175" s="3"/>
      <c r="R24175" s="3"/>
      <c r="S24175" s="3"/>
    </row>
    <row r="24176" spans="5:19" x14ac:dyDescent="0.3">
      <c r="E24176"/>
      <c r="F24176"/>
      <c r="G24176" s="3"/>
      <c r="H24176" s="3"/>
      <c r="I24176" s="3"/>
      <c r="J24176" s="3"/>
      <c r="K24176" s="3"/>
      <c r="L24176" s="3"/>
      <c r="M24176" s="3"/>
      <c r="N24176" s="3"/>
      <c r="O24176" s="3"/>
      <c r="P24176" s="3"/>
      <c r="Q24176" s="3"/>
      <c r="R24176" s="3"/>
      <c r="S24176" s="3"/>
    </row>
    <row r="24177" spans="5:19" x14ac:dyDescent="0.3">
      <c r="E24177"/>
      <c r="F24177"/>
      <c r="G24177" s="3"/>
      <c r="H24177" s="3"/>
      <c r="I24177" s="3"/>
      <c r="J24177" s="3"/>
      <c r="K24177" s="3"/>
      <c r="L24177" s="3"/>
      <c r="M24177" s="3"/>
      <c r="N24177" s="3"/>
      <c r="O24177" s="3"/>
      <c r="P24177" s="3"/>
      <c r="Q24177" s="3"/>
      <c r="R24177" s="3"/>
      <c r="S24177" s="3"/>
    </row>
    <row r="24178" spans="5:19" x14ac:dyDescent="0.3">
      <c r="E24178"/>
      <c r="F24178"/>
      <c r="G24178" s="3"/>
      <c r="H24178" s="3"/>
      <c r="I24178" s="3"/>
      <c r="J24178" s="3"/>
      <c r="K24178" s="3"/>
      <c r="L24178" s="3"/>
      <c r="M24178" s="3"/>
      <c r="N24178" s="3"/>
      <c r="O24178" s="3"/>
      <c r="P24178" s="3"/>
      <c r="Q24178" s="3"/>
      <c r="R24178" s="3"/>
      <c r="S24178" s="3"/>
    </row>
    <row r="24179" spans="5:19" x14ac:dyDescent="0.3">
      <c r="E24179"/>
      <c r="F24179"/>
      <c r="G24179" s="3"/>
      <c r="H24179" s="3"/>
      <c r="I24179" s="3"/>
      <c r="J24179" s="3"/>
      <c r="K24179" s="3"/>
      <c r="L24179" s="3"/>
      <c r="M24179" s="3"/>
      <c r="N24179" s="3"/>
      <c r="O24179" s="3"/>
      <c r="P24179" s="3"/>
      <c r="Q24179" s="3"/>
      <c r="R24179" s="3"/>
      <c r="S24179" s="3"/>
    </row>
    <row r="24180" spans="5:19" x14ac:dyDescent="0.3">
      <c r="E24180"/>
      <c r="F24180"/>
      <c r="G24180" s="3"/>
      <c r="H24180" s="3"/>
      <c r="I24180" s="3"/>
      <c r="J24180" s="3"/>
      <c r="K24180" s="3"/>
      <c r="L24180" s="3"/>
      <c r="M24180" s="3"/>
      <c r="N24180" s="3"/>
      <c r="O24180" s="3"/>
      <c r="P24180" s="3"/>
      <c r="Q24180" s="3"/>
      <c r="R24180" s="3"/>
      <c r="S24180" s="3"/>
    </row>
    <row r="24181" spans="5:19" x14ac:dyDescent="0.3">
      <c r="E24181"/>
      <c r="F24181"/>
      <c r="G24181" s="3"/>
      <c r="H24181" s="3"/>
      <c r="I24181" s="3"/>
      <c r="J24181" s="3"/>
      <c r="K24181" s="3"/>
      <c r="L24181" s="3"/>
      <c r="M24181" s="3"/>
      <c r="N24181" s="3"/>
      <c r="O24181" s="3"/>
      <c r="P24181" s="3"/>
      <c r="Q24181" s="3"/>
      <c r="R24181" s="3"/>
      <c r="S24181" s="3"/>
    </row>
    <row r="24182" spans="5:19" x14ac:dyDescent="0.3">
      <c r="E24182"/>
      <c r="F24182"/>
      <c r="G24182" s="3"/>
      <c r="H24182" s="3"/>
      <c r="I24182" s="3"/>
      <c r="J24182" s="3"/>
      <c r="K24182" s="3"/>
      <c r="L24182" s="3"/>
      <c r="M24182" s="3"/>
      <c r="N24182" s="3"/>
      <c r="O24182" s="3"/>
      <c r="P24182" s="3"/>
      <c r="Q24182" s="3"/>
      <c r="R24182" s="3"/>
      <c r="S24182" s="3"/>
    </row>
    <row r="24183" spans="5:19" x14ac:dyDescent="0.3">
      <c r="E24183"/>
      <c r="F24183"/>
      <c r="G24183" s="3"/>
      <c r="H24183" s="3"/>
      <c r="I24183" s="3"/>
      <c r="J24183" s="3"/>
      <c r="K24183" s="3"/>
      <c r="L24183" s="3"/>
      <c r="M24183" s="3"/>
      <c r="N24183" s="3"/>
      <c r="O24183" s="3"/>
      <c r="P24183" s="3"/>
      <c r="Q24183" s="3"/>
      <c r="R24183" s="3"/>
      <c r="S24183" s="3"/>
    </row>
    <row r="24184" spans="5:19" x14ac:dyDescent="0.3">
      <c r="E24184"/>
      <c r="F24184"/>
      <c r="G24184" s="3"/>
      <c r="H24184" s="3"/>
      <c r="I24184" s="3"/>
      <c r="J24184" s="3"/>
      <c r="K24184" s="3"/>
      <c r="L24184" s="3"/>
      <c r="M24184" s="3"/>
      <c r="N24184" s="3"/>
      <c r="O24184" s="3"/>
      <c r="P24184" s="3"/>
      <c r="Q24184" s="3"/>
      <c r="R24184" s="3"/>
      <c r="S24184" s="3"/>
    </row>
    <row r="24185" spans="5:19" x14ac:dyDescent="0.3">
      <c r="E24185"/>
      <c r="F24185"/>
      <c r="G24185" s="3"/>
      <c r="H24185" s="3"/>
      <c r="I24185" s="3"/>
      <c r="J24185" s="3"/>
      <c r="K24185" s="3"/>
      <c r="L24185" s="3"/>
      <c r="M24185" s="3"/>
      <c r="N24185" s="3"/>
      <c r="O24185" s="3"/>
      <c r="P24185" s="3"/>
      <c r="Q24185" s="3"/>
      <c r="R24185" s="3"/>
      <c r="S24185" s="3"/>
    </row>
    <row r="24186" spans="5:19" x14ac:dyDescent="0.3">
      <c r="E24186"/>
      <c r="F24186"/>
      <c r="G24186" s="3"/>
      <c r="H24186" s="3"/>
      <c r="I24186" s="3"/>
      <c r="J24186" s="3"/>
      <c r="K24186" s="3"/>
      <c r="L24186" s="3"/>
      <c r="M24186" s="3"/>
      <c r="N24186" s="3"/>
      <c r="O24186" s="3"/>
      <c r="P24186" s="3"/>
      <c r="Q24186" s="3"/>
      <c r="R24186" s="3"/>
      <c r="S24186" s="3"/>
    </row>
    <row r="24187" spans="5:19" x14ac:dyDescent="0.3">
      <c r="E24187"/>
      <c r="F24187"/>
      <c r="G24187" s="3"/>
      <c r="H24187" s="3"/>
      <c r="I24187" s="3"/>
      <c r="J24187" s="3"/>
      <c r="K24187" s="3"/>
      <c r="L24187" s="3"/>
      <c r="M24187" s="3"/>
      <c r="N24187" s="3"/>
      <c r="O24187" s="3"/>
      <c r="P24187" s="3"/>
      <c r="Q24187" s="3"/>
      <c r="R24187" s="3"/>
      <c r="S24187" s="3"/>
    </row>
    <row r="24188" spans="5:19" x14ac:dyDescent="0.3">
      <c r="E24188"/>
      <c r="F24188"/>
      <c r="G24188" s="3"/>
      <c r="H24188" s="3"/>
      <c r="I24188" s="3"/>
      <c r="J24188" s="3"/>
      <c r="K24188" s="3"/>
      <c r="L24188" s="3"/>
      <c r="M24188" s="3"/>
      <c r="N24188" s="3"/>
      <c r="O24188" s="3"/>
      <c r="P24188" s="3"/>
      <c r="Q24188" s="3"/>
      <c r="R24188" s="3"/>
      <c r="S24188" s="3"/>
    </row>
    <row r="24189" spans="5:19" x14ac:dyDescent="0.3">
      <c r="E24189"/>
      <c r="F24189"/>
      <c r="G24189" s="3"/>
      <c r="H24189" s="3"/>
      <c r="I24189" s="3"/>
      <c r="J24189" s="3"/>
      <c r="K24189" s="3"/>
      <c r="L24189" s="3"/>
      <c r="M24189" s="3"/>
      <c r="N24189" s="3"/>
      <c r="O24189" s="3"/>
      <c r="P24189" s="3"/>
      <c r="Q24189" s="3"/>
      <c r="R24189" s="3"/>
      <c r="S24189" s="3"/>
    </row>
    <row r="24190" spans="5:19" x14ac:dyDescent="0.3">
      <c r="E24190"/>
      <c r="F24190"/>
      <c r="G24190" s="3"/>
      <c r="H24190" s="3"/>
      <c r="I24190" s="3"/>
      <c r="J24190" s="3"/>
      <c r="K24190" s="3"/>
      <c r="L24190" s="3"/>
      <c r="M24190" s="3"/>
      <c r="N24190" s="3"/>
      <c r="O24190" s="3"/>
      <c r="P24190" s="3"/>
      <c r="Q24190" s="3"/>
      <c r="R24190" s="3"/>
      <c r="S24190" s="3"/>
    </row>
    <row r="24191" spans="5:19" x14ac:dyDescent="0.3">
      <c r="E24191"/>
      <c r="F24191"/>
      <c r="G24191" s="3"/>
      <c r="H24191" s="3"/>
      <c r="I24191" s="3"/>
      <c r="J24191" s="3"/>
      <c r="K24191" s="3"/>
      <c r="L24191" s="3"/>
      <c r="M24191" s="3"/>
      <c r="N24191" s="3"/>
      <c r="O24191" s="3"/>
      <c r="P24191" s="3"/>
      <c r="Q24191" s="3"/>
      <c r="R24191" s="3"/>
      <c r="S24191" s="3"/>
    </row>
    <row r="24192" spans="5:19" x14ac:dyDescent="0.3">
      <c r="E24192"/>
      <c r="F24192"/>
      <c r="G24192" s="3"/>
      <c r="H24192" s="3"/>
      <c r="I24192" s="3"/>
      <c r="J24192" s="3"/>
      <c r="K24192" s="3"/>
      <c r="L24192" s="3"/>
      <c r="M24192" s="3"/>
      <c r="N24192" s="3"/>
      <c r="O24192" s="3"/>
      <c r="P24192" s="3"/>
      <c r="Q24192" s="3"/>
      <c r="R24192" s="3"/>
      <c r="S24192" s="3"/>
    </row>
    <row r="24193" spans="5:19" x14ac:dyDescent="0.3">
      <c r="E24193"/>
      <c r="F24193"/>
      <c r="G24193" s="3"/>
      <c r="H24193" s="3"/>
      <c r="I24193" s="3"/>
      <c r="J24193" s="3"/>
      <c r="K24193" s="3"/>
      <c r="L24193" s="3"/>
      <c r="M24193" s="3"/>
      <c r="N24193" s="3"/>
      <c r="O24193" s="3"/>
      <c r="P24193" s="3"/>
      <c r="Q24193" s="3"/>
      <c r="R24193" s="3"/>
      <c r="S24193" s="3"/>
    </row>
    <row r="24194" spans="5:19" x14ac:dyDescent="0.3">
      <c r="E24194"/>
      <c r="F24194"/>
      <c r="G24194" s="3"/>
      <c r="H24194" s="3"/>
      <c r="I24194" s="3"/>
      <c r="J24194" s="3"/>
      <c r="K24194" s="3"/>
      <c r="L24194" s="3"/>
      <c r="M24194" s="3"/>
      <c r="N24194" s="3"/>
      <c r="O24194" s="3"/>
      <c r="P24194" s="3"/>
      <c r="Q24194" s="3"/>
      <c r="R24194" s="3"/>
      <c r="S24194" s="3"/>
    </row>
    <row r="24195" spans="5:19" x14ac:dyDescent="0.3">
      <c r="E24195"/>
      <c r="F24195"/>
      <c r="G24195" s="3"/>
      <c r="H24195" s="3"/>
      <c r="I24195" s="3"/>
      <c r="J24195" s="3"/>
      <c r="K24195" s="3"/>
      <c r="L24195" s="3"/>
      <c r="M24195" s="3"/>
      <c r="N24195" s="3"/>
      <c r="O24195" s="3"/>
      <c r="P24195" s="3"/>
      <c r="Q24195" s="3"/>
      <c r="R24195" s="3"/>
      <c r="S24195" s="3"/>
    </row>
    <row r="24196" spans="5:19" x14ac:dyDescent="0.3">
      <c r="E24196"/>
      <c r="F24196"/>
      <c r="G24196" s="3"/>
      <c r="H24196" s="3"/>
      <c r="I24196" s="3"/>
      <c r="J24196" s="3"/>
      <c r="K24196" s="3"/>
      <c r="L24196" s="3"/>
      <c r="M24196" s="3"/>
      <c r="N24196" s="3"/>
      <c r="O24196" s="3"/>
      <c r="P24196" s="3"/>
      <c r="Q24196" s="3"/>
      <c r="R24196" s="3"/>
      <c r="S24196" s="3"/>
    </row>
    <row r="24197" spans="5:19" x14ac:dyDescent="0.3">
      <c r="E24197"/>
      <c r="F24197"/>
      <c r="G24197" s="3"/>
      <c r="H24197" s="3"/>
      <c r="I24197" s="3"/>
      <c r="J24197" s="3"/>
      <c r="K24197" s="3"/>
      <c r="L24197" s="3"/>
      <c r="M24197" s="3"/>
      <c r="N24197" s="3"/>
      <c r="O24197" s="3"/>
      <c r="P24197" s="3"/>
      <c r="Q24197" s="3"/>
      <c r="R24197" s="3"/>
      <c r="S24197" s="3"/>
    </row>
    <row r="24198" spans="5:19" x14ac:dyDescent="0.3">
      <c r="E24198"/>
      <c r="F24198"/>
      <c r="G24198" s="3"/>
      <c r="H24198" s="3"/>
      <c r="I24198" s="3"/>
      <c r="J24198" s="3"/>
      <c r="K24198" s="3"/>
      <c r="L24198" s="3"/>
      <c r="M24198" s="3"/>
      <c r="N24198" s="3"/>
      <c r="O24198" s="3"/>
      <c r="P24198" s="3"/>
      <c r="Q24198" s="3"/>
      <c r="R24198" s="3"/>
      <c r="S24198" s="3"/>
    </row>
    <row r="24199" spans="5:19" x14ac:dyDescent="0.3">
      <c r="E24199"/>
      <c r="F24199"/>
      <c r="G24199" s="3"/>
      <c r="H24199" s="3"/>
      <c r="I24199" s="3"/>
      <c r="J24199" s="3"/>
      <c r="K24199" s="3"/>
      <c r="L24199" s="3"/>
      <c r="M24199" s="3"/>
      <c r="N24199" s="3"/>
      <c r="O24199" s="3"/>
      <c r="P24199" s="3"/>
      <c r="Q24199" s="3"/>
      <c r="R24199" s="3"/>
      <c r="S24199" s="3"/>
    </row>
    <row r="24200" spans="5:19" x14ac:dyDescent="0.3">
      <c r="E24200"/>
      <c r="F24200"/>
      <c r="G24200" s="3"/>
      <c r="H24200" s="3"/>
      <c r="I24200" s="3"/>
      <c r="J24200" s="3"/>
      <c r="K24200" s="3"/>
      <c r="L24200" s="3"/>
      <c r="M24200" s="3"/>
      <c r="N24200" s="3"/>
      <c r="O24200" s="3"/>
      <c r="P24200" s="3"/>
      <c r="Q24200" s="3"/>
      <c r="R24200" s="3"/>
      <c r="S24200" s="3"/>
    </row>
    <row r="24201" spans="5:19" x14ac:dyDescent="0.3">
      <c r="E24201"/>
      <c r="F24201"/>
      <c r="G24201" s="3"/>
      <c r="H24201" s="3"/>
      <c r="I24201" s="3"/>
      <c r="J24201" s="3"/>
      <c r="K24201" s="3"/>
      <c r="L24201" s="3"/>
      <c r="M24201" s="3"/>
      <c r="N24201" s="3"/>
      <c r="O24201" s="3"/>
      <c r="P24201" s="3"/>
      <c r="Q24201" s="3"/>
      <c r="R24201" s="3"/>
      <c r="S24201" s="3"/>
    </row>
    <row r="24202" spans="5:19" x14ac:dyDescent="0.3">
      <c r="E24202"/>
      <c r="F24202"/>
      <c r="G24202" s="3"/>
      <c r="H24202" s="3"/>
      <c r="I24202" s="3"/>
      <c r="J24202" s="3"/>
      <c r="K24202" s="3"/>
      <c r="L24202" s="3"/>
      <c r="M24202" s="3"/>
      <c r="N24202" s="3"/>
      <c r="O24202" s="3"/>
      <c r="P24202" s="3"/>
      <c r="Q24202" s="3"/>
      <c r="R24202" s="3"/>
      <c r="S24202" s="3"/>
    </row>
    <row r="24203" spans="5:19" x14ac:dyDescent="0.3">
      <c r="E24203"/>
      <c r="F24203"/>
      <c r="G24203" s="3"/>
      <c r="H24203" s="3"/>
      <c r="I24203" s="3"/>
      <c r="J24203" s="3"/>
      <c r="K24203" s="3"/>
      <c r="L24203" s="3"/>
      <c r="M24203" s="3"/>
      <c r="N24203" s="3"/>
      <c r="O24203" s="3"/>
      <c r="P24203" s="3"/>
      <c r="Q24203" s="3"/>
      <c r="R24203" s="3"/>
      <c r="S24203" s="3"/>
    </row>
    <row r="24204" spans="5:19" x14ac:dyDescent="0.3">
      <c r="E24204"/>
      <c r="F24204"/>
      <c r="G24204" s="3"/>
      <c r="H24204" s="3"/>
      <c r="I24204" s="3"/>
      <c r="J24204" s="3"/>
      <c r="K24204" s="3"/>
      <c r="L24204" s="3"/>
      <c r="M24204" s="3"/>
      <c r="N24204" s="3"/>
      <c r="O24204" s="3"/>
      <c r="P24204" s="3"/>
      <c r="Q24204" s="3"/>
      <c r="R24204" s="3"/>
      <c r="S24204" s="3"/>
    </row>
    <row r="24205" spans="5:19" x14ac:dyDescent="0.3">
      <c r="E24205"/>
      <c r="F24205"/>
      <c r="G24205" s="3"/>
      <c r="H24205" s="3"/>
      <c r="I24205" s="3"/>
      <c r="J24205" s="3"/>
      <c r="K24205" s="3"/>
      <c r="L24205" s="3"/>
      <c r="M24205" s="3"/>
      <c r="N24205" s="3"/>
      <c r="O24205" s="3"/>
      <c r="P24205" s="3"/>
      <c r="Q24205" s="3"/>
      <c r="R24205" s="3"/>
      <c r="S24205" s="3"/>
    </row>
    <row r="24206" spans="5:19" x14ac:dyDescent="0.3">
      <c r="E24206"/>
      <c r="F24206"/>
      <c r="G24206" s="3"/>
      <c r="H24206" s="3"/>
      <c r="I24206" s="3"/>
      <c r="J24206" s="3"/>
      <c r="K24206" s="3"/>
      <c r="L24206" s="3"/>
      <c r="M24206" s="3"/>
      <c r="N24206" s="3"/>
      <c r="O24206" s="3"/>
      <c r="P24206" s="3"/>
      <c r="Q24206" s="3"/>
      <c r="R24206" s="3"/>
      <c r="S24206" s="3"/>
    </row>
    <row r="24207" spans="5:19" x14ac:dyDescent="0.3">
      <c r="E24207"/>
      <c r="F24207"/>
      <c r="G24207" s="3"/>
      <c r="H24207" s="3"/>
      <c r="I24207" s="3"/>
      <c r="J24207" s="3"/>
      <c r="K24207" s="3"/>
      <c r="L24207" s="3"/>
      <c r="M24207" s="3"/>
      <c r="N24207" s="3"/>
      <c r="O24207" s="3"/>
      <c r="P24207" s="3"/>
      <c r="Q24207" s="3"/>
      <c r="R24207" s="3"/>
      <c r="S24207" s="3"/>
    </row>
    <row r="24208" spans="5:19" x14ac:dyDescent="0.3">
      <c r="E24208"/>
      <c r="F24208"/>
      <c r="G24208" s="3"/>
      <c r="H24208" s="3"/>
      <c r="I24208" s="3"/>
      <c r="J24208" s="3"/>
      <c r="K24208" s="3"/>
      <c r="L24208" s="3"/>
      <c r="M24208" s="3"/>
      <c r="N24208" s="3"/>
      <c r="O24208" s="3"/>
      <c r="P24208" s="3"/>
      <c r="Q24208" s="3"/>
      <c r="R24208" s="3"/>
      <c r="S24208" s="3"/>
    </row>
    <row r="24209" spans="5:19" x14ac:dyDescent="0.3">
      <c r="E24209"/>
      <c r="F24209"/>
      <c r="G24209" s="3"/>
      <c r="H24209" s="3"/>
      <c r="I24209" s="3"/>
      <c r="J24209" s="3"/>
      <c r="K24209" s="3"/>
      <c r="L24209" s="3"/>
      <c r="M24209" s="3"/>
      <c r="N24209" s="3"/>
      <c r="O24209" s="3"/>
      <c r="P24209" s="3"/>
      <c r="Q24209" s="3"/>
      <c r="R24209" s="3"/>
      <c r="S24209" s="3"/>
    </row>
    <row r="24210" spans="5:19" x14ac:dyDescent="0.3">
      <c r="E24210"/>
      <c r="F24210"/>
      <c r="G24210" s="3"/>
      <c r="H24210" s="3"/>
      <c r="I24210" s="3"/>
      <c r="J24210" s="3"/>
      <c r="K24210" s="3"/>
      <c r="L24210" s="3"/>
      <c r="M24210" s="3"/>
      <c r="N24210" s="3"/>
      <c r="O24210" s="3"/>
      <c r="P24210" s="3"/>
      <c r="Q24210" s="3"/>
      <c r="R24210" s="3"/>
      <c r="S24210" s="3"/>
    </row>
    <row r="24211" spans="5:19" x14ac:dyDescent="0.3">
      <c r="E24211"/>
      <c r="F24211"/>
      <c r="G24211" s="3"/>
      <c r="H24211" s="3"/>
      <c r="I24211" s="3"/>
      <c r="J24211" s="3"/>
      <c r="K24211" s="3"/>
      <c r="L24211" s="3"/>
      <c r="M24211" s="3"/>
      <c r="N24211" s="3"/>
      <c r="O24211" s="3"/>
      <c r="P24211" s="3"/>
      <c r="Q24211" s="3"/>
      <c r="R24211" s="3"/>
      <c r="S24211" s="3"/>
    </row>
    <row r="24212" spans="5:19" x14ac:dyDescent="0.3">
      <c r="E24212"/>
      <c r="F24212"/>
      <c r="G24212" s="3"/>
      <c r="H24212" s="3"/>
      <c r="I24212" s="3"/>
      <c r="J24212" s="3"/>
      <c r="K24212" s="3"/>
      <c r="L24212" s="3"/>
      <c r="M24212" s="3"/>
      <c r="N24212" s="3"/>
      <c r="O24212" s="3"/>
      <c r="P24212" s="3"/>
      <c r="Q24212" s="3"/>
      <c r="R24212" s="3"/>
      <c r="S24212" s="3"/>
    </row>
    <row r="24213" spans="5:19" x14ac:dyDescent="0.3">
      <c r="E24213"/>
      <c r="F24213"/>
      <c r="G24213" s="3"/>
      <c r="H24213" s="3"/>
      <c r="I24213" s="3"/>
      <c r="J24213" s="3"/>
      <c r="K24213" s="3"/>
      <c r="L24213" s="3"/>
      <c r="M24213" s="3"/>
      <c r="N24213" s="3"/>
      <c r="O24213" s="3"/>
      <c r="P24213" s="3"/>
      <c r="Q24213" s="3"/>
      <c r="R24213" s="3"/>
      <c r="S24213" s="3"/>
    </row>
    <row r="24214" spans="5:19" x14ac:dyDescent="0.3">
      <c r="E24214"/>
      <c r="F24214"/>
      <c r="G24214" s="3"/>
      <c r="H24214" s="3"/>
      <c r="I24214" s="3"/>
      <c r="J24214" s="3"/>
      <c r="K24214" s="3"/>
      <c r="L24214" s="3"/>
      <c r="M24214" s="3"/>
      <c r="N24214" s="3"/>
      <c r="O24214" s="3"/>
      <c r="P24214" s="3"/>
      <c r="Q24214" s="3"/>
      <c r="R24214" s="3"/>
      <c r="S24214" s="3"/>
    </row>
    <row r="24215" spans="5:19" x14ac:dyDescent="0.3">
      <c r="E24215"/>
      <c r="F24215"/>
      <c r="G24215" s="3"/>
      <c r="H24215" s="3"/>
      <c r="I24215" s="3"/>
      <c r="J24215" s="3"/>
      <c r="K24215" s="3"/>
      <c r="L24215" s="3"/>
      <c r="M24215" s="3"/>
      <c r="N24215" s="3"/>
      <c r="O24215" s="3"/>
      <c r="P24215" s="3"/>
      <c r="Q24215" s="3"/>
      <c r="R24215" s="3"/>
      <c r="S24215" s="3"/>
    </row>
    <row r="24216" spans="5:19" x14ac:dyDescent="0.3">
      <c r="E24216"/>
      <c r="F24216"/>
      <c r="G24216" s="3"/>
      <c r="H24216" s="3"/>
      <c r="I24216" s="3"/>
      <c r="J24216" s="3"/>
      <c r="K24216" s="3"/>
      <c r="L24216" s="3"/>
      <c r="M24216" s="3"/>
      <c r="N24216" s="3"/>
      <c r="O24216" s="3"/>
      <c r="P24216" s="3"/>
      <c r="Q24216" s="3"/>
      <c r="R24216" s="3"/>
      <c r="S24216" s="3"/>
    </row>
    <row r="24217" spans="5:19" x14ac:dyDescent="0.3">
      <c r="E24217"/>
      <c r="F24217"/>
      <c r="G24217" s="3"/>
      <c r="H24217" s="3"/>
      <c r="I24217" s="3"/>
      <c r="J24217" s="3"/>
      <c r="K24217" s="3"/>
      <c r="L24217" s="3"/>
      <c r="M24217" s="3"/>
      <c r="N24217" s="3"/>
      <c r="O24217" s="3"/>
      <c r="P24217" s="3"/>
      <c r="Q24217" s="3"/>
      <c r="R24217" s="3"/>
      <c r="S24217" s="3"/>
    </row>
    <row r="24218" spans="5:19" x14ac:dyDescent="0.3">
      <c r="E24218"/>
      <c r="F24218"/>
      <c r="G24218" s="3"/>
      <c r="H24218" s="3"/>
      <c r="I24218" s="3"/>
      <c r="J24218" s="3"/>
      <c r="K24218" s="3"/>
      <c r="L24218" s="3"/>
      <c r="M24218" s="3"/>
      <c r="N24218" s="3"/>
      <c r="O24218" s="3"/>
      <c r="P24218" s="3"/>
      <c r="Q24218" s="3"/>
      <c r="R24218" s="3"/>
      <c r="S24218" s="3"/>
    </row>
    <row r="24219" spans="5:19" x14ac:dyDescent="0.3">
      <c r="E24219"/>
      <c r="F24219"/>
      <c r="G24219" s="3"/>
      <c r="H24219" s="3"/>
      <c r="I24219" s="3"/>
      <c r="J24219" s="3"/>
      <c r="K24219" s="3"/>
      <c r="L24219" s="3"/>
      <c r="M24219" s="3"/>
      <c r="N24219" s="3"/>
      <c r="O24219" s="3"/>
      <c r="P24219" s="3"/>
      <c r="Q24219" s="3"/>
      <c r="R24219" s="3"/>
      <c r="S24219" s="3"/>
    </row>
    <row r="24220" spans="5:19" x14ac:dyDescent="0.3">
      <c r="E24220"/>
      <c r="F24220"/>
      <c r="G24220" s="3"/>
      <c r="H24220" s="3"/>
      <c r="I24220" s="3"/>
      <c r="J24220" s="3"/>
      <c r="K24220" s="3"/>
      <c r="L24220" s="3"/>
      <c r="M24220" s="3"/>
      <c r="N24220" s="3"/>
      <c r="O24220" s="3"/>
      <c r="P24220" s="3"/>
      <c r="Q24220" s="3"/>
      <c r="R24220" s="3"/>
      <c r="S24220" s="3"/>
    </row>
    <row r="24221" spans="5:19" x14ac:dyDescent="0.3">
      <c r="E24221"/>
      <c r="F24221"/>
      <c r="G24221" s="3"/>
      <c r="H24221" s="3"/>
      <c r="I24221" s="3"/>
      <c r="J24221" s="3"/>
      <c r="K24221" s="3"/>
      <c r="L24221" s="3"/>
      <c r="M24221" s="3"/>
      <c r="N24221" s="3"/>
      <c r="O24221" s="3"/>
      <c r="P24221" s="3"/>
      <c r="Q24221" s="3"/>
      <c r="R24221" s="3"/>
      <c r="S24221" s="3"/>
    </row>
    <row r="24222" spans="5:19" x14ac:dyDescent="0.3">
      <c r="E24222"/>
      <c r="F24222"/>
      <c r="G24222" s="3"/>
      <c r="H24222" s="3"/>
      <c r="I24222" s="3"/>
      <c r="J24222" s="3"/>
      <c r="K24222" s="3"/>
      <c r="L24222" s="3"/>
      <c r="M24222" s="3"/>
      <c r="N24222" s="3"/>
      <c r="O24222" s="3"/>
      <c r="P24222" s="3"/>
      <c r="Q24222" s="3"/>
      <c r="R24222" s="3"/>
      <c r="S24222" s="3"/>
    </row>
    <row r="24223" spans="5:19" x14ac:dyDescent="0.3">
      <c r="E24223"/>
      <c r="F24223"/>
      <c r="G24223" s="3"/>
      <c r="H24223" s="3"/>
      <c r="I24223" s="3"/>
      <c r="J24223" s="3"/>
      <c r="K24223" s="3"/>
      <c r="L24223" s="3"/>
      <c r="M24223" s="3"/>
      <c r="N24223" s="3"/>
      <c r="O24223" s="3"/>
      <c r="P24223" s="3"/>
      <c r="Q24223" s="3"/>
      <c r="R24223" s="3"/>
      <c r="S24223" s="3"/>
    </row>
    <row r="24224" spans="5:19" x14ac:dyDescent="0.3">
      <c r="E24224"/>
      <c r="F24224"/>
      <c r="G24224" s="3"/>
      <c r="H24224" s="3"/>
      <c r="I24224" s="3"/>
      <c r="J24224" s="3"/>
      <c r="K24224" s="3"/>
      <c r="L24224" s="3"/>
      <c r="M24224" s="3"/>
      <c r="N24224" s="3"/>
      <c r="O24224" s="3"/>
      <c r="P24224" s="3"/>
      <c r="Q24224" s="3"/>
      <c r="R24224" s="3"/>
      <c r="S24224" s="3"/>
    </row>
    <row r="24225" spans="5:19" x14ac:dyDescent="0.3">
      <c r="E24225"/>
      <c r="F24225"/>
      <c r="G24225" s="3"/>
      <c r="H24225" s="3"/>
      <c r="I24225" s="3"/>
      <c r="J24225" s="3"/>
      <c r="K24225" s="3"/>
      <c r="L24225" s="3"/>
      <c r="M24225" s="3"/>
      <c r="N24225" s="3"/>
      <c r="O24225" s="3"/>
      <c r="P24225" s="3"/>
      <c r="Q24225" s="3"/>
      <c r="R24225" s="3"/>
      <c r="S24225" s="3"/>
    </row>
    <row r="24226" spans="5:19" x14ac:dyDescent="0.3">
      <c r="E24226"/>
      <c r="F24226"/>
      <c r="G24226" s="3"/>
      <c r="H24226" s="3"/>
      <c r="I24226" s="3"/>
      <c r="J24226" s="3"/>
      <c r="K24226" s="3"/>
      <c r="L24226" s="3"/>
      <c r="M24226" s="3"/>
      <c r="N24226" s="3"/>
      <c r="O24226" s="3"/>
      <c r="P24226" s="3"/>
      <c r="Q24226" s="3"/>
      <c r="R24226" s="3"/>
      <c r="S24226" s="3"/>
    </row>
    <row r="24227" spans="5:19" x14ac:dyDescent="0.3">
      <c r="E24227"/>
      <c r="F24227"/>
      <c r="G24227" s="3"/>
      <c r="H24227" s="3"/>
      <c r="I24227" s="3"/>
      <c r="J24227" s="3"/>
      <c r="K24227" s="3"/>
      <c r="L24227" s="3"/>
      <c r="M24227" s="3"/>
      <c r="N24227" s="3"/>
      <c r="O24227" s="3"/>
      <c r="P24227" s="3"/>
      <c r="Q24227" s="3"/>
      <c r="R24227" s="3"/>
      <c r="S24227" s="3"/>
    </row>
    <row r="24228" spans="5:19" x14ac:dyDescent="0.3">
      <c r="E24228"/>
      <c r="F24228"/>
      <c r="G24228" s="3"/>
      <c r="H24228" s="3"/>
      <c r="I24228" s="3"/>
      <c r="J24228" s="3"/>
      <c r="K24228" s="3"/>
      <c r="L24228" s="3"/>
      <c r="M24228" s="3"/>
      <c r="N24228" s="3"/>
      <c r="O24228" s="3"/>
      <c r="P24228" s="3"/>
      <c r="Q24228" s="3"/>
      <c r="R24228" s="3"/>
      <c r="S24228" s="3"/>
    </row>
    <row r="24229" spans="5:19" x14ac:dyDescent="0.3">
      <c r="E24229"/>
      <c r="F24229"/>
      <c r="G24229" s="3"/>
      <c r="H24229" s="3"/>
      <c r="I24229" s="3"/>
      <c r="J24229" s="3"/>
      <c r="K24229" s="3"/>
      <c r="L24229" s="3"/>
      <c r="M24229" s="3"/>
      <c r="N24229" s="3"/>
      <c r="O24229" s="3"/>
      <c r="P24229" s="3"/>
      <c r="Q24229" s="3"/>
      <c r="R24229" s="3"/>
      <c r="S24229" s="3"/>
    </row>
    <row r="24230" spans="5:19" x14ac:dyDescent="0.3">
      <c r="E24230"/>
      <c r="F24230"/>
      <c r="G24230" s="3"/>
      <c r="H24230" s="3"/>
      <c r="I24230" s="3"/>
      <c r="J24230" s="3"/>
      <c r="K24230" s="3"/>
      <c r="L24230" s="3"/>
      <c r="M24230" s="3"/>
      <c r="N24230" s="3"/>
      <c r="O24230" s="3"/>
      <c r="P24230" s="3"/>
      <c r="Q24230" s="3"/>
      <c r="R24230" s="3"/>
      <c r="S24230" s="3"/>
    </row>
    <row r="24231" spans="5:19" x14ac:dyDescent="0.3">
      <c r="E24231"/>
      <c r="F24231"/>
      <c r="G24231" s="3"/>
      <c r="H24231" s="3"/>
      <c r="I24231" s="3"/>
      <c r="J24231" s="3"/>
      <c r="K24231" s="3"/>
      <c r="L24231" s="3"/>
      <c r="M24231" s="3"/>
      <c r="N24231" s="3"/>
      <c r="O24231" s="3"/>
      <c r="P24231" s="3"/>
      <c r="Q24231" s="3"/>
      <c r="R24231" s="3"/>
      <c r="S24231" s="3"/>
    </row>
    <row r="24232" spans="5:19" x14ac:dyDescent="0.3">
      <c r="E24232"/>
      <c r="F24232"/>
      <c r="G24232" s="3"/>
      <c r="H24232" s="3"/>
      <c r="I24232" s="3"/>
      <c r="J24232" s="3"/>
      <c r="K24232" s="3"/>
      <c r="L24232" s="3"/>
      <c r="M24232" s="3"/>
      <c r="N24232" s="3"/>
      <c r="O24232" s="3"/>
      <c r="P24232" s="3"/>
      <c r="Q24232" s="3"/>
      <c r="R24232" s="3"/>
      <c r="S24232" s="3"/>
    </row>
    <row r="24233" spans="5:19" x14ac:dyDescent="0.3">
      <c r="E24233"/>
      <c r="F24233"/>
      <c r="G24233" s="3"/>
      <c r="H24233" s="3"/>
      <c r="I24233" s="3"/>
      <c r="J24233" s="3"/>
      <c r="K24233" s="3"/>
      <c r="L24233" s="3"/>
      <c r="M24233" s="3"/>
      <c r="N24233" s="3"/>
      <c r="O24233" s="3"/>
      <c r="P24233" s="3"/>
      <c r="Q24233" s="3"/>
      <c r="R24233" s="3"/>
      <c r="S24233" s="3"/>
    </row>
    <row r="24234" spans="5:19" x14ac:dyDescent="0.3">
      <c r="E24234"/>
      <c r="F24234"/>
      <c r="G24234" s="3"/>
      <c r="H24234" s="3"/>
      <c r="I24234" s="3"/>
      <c r="J24234" s="3"/>
      <c r="K24234" s="3"/>
      <c r="L24234" s="3"/>
      <c r="M24234" s="3"/>
      <c r="N24234" s="3"/>
      <c r="O24234" s="3"/>
      <c r="P24234" s="3"/>
      <c r="Q24234" s="3"/>
      <c r="R24234" s="3"/>
      <c r="S24234" s="3"/>
    </row>
    <row r="24235" spans="5:19" x14ac:dyDescent="0.3">
      <c r="E24235"/>
      <c r="F24235"/>
      <c r="G24235" s="3"/>
      <c r="H24235" s="3"/>
      <c r="I24235" s="3"/>
      <c r="J24235" s="3"/>
      <c r="K24235" s="3"/>
      <c r="L24235" s="3"/>
      <c r="M24235" s="3"/>
      <c r="N24235" s="3"/>
      <c r="O24235" s="3"/>
      <c r="P24235" s="3"/>
      <c r="Q24235" s="3"/>
      <c r="R24235" s="3"/>
      <c r="S24235" s="3"/>
    </row>
    <row r="24236" spans="5:19" x14ac:dyDescent="0.3">
      <c r="E24236"/>
      <c r="F24236"/>
      <c r="G24236" s="3"/>
      <c r="H24236" s="3"/>
      <c r="I24236" s="3"/>
      <c r="J24236" s="3"/>
      <c r="K24236" s="3"/>
      <c r="L24236" s="3"/>
      <c r="M24236" s="3"/>
      <c r="N24236" s="3"/>
      <c r="O24236" s="3"/>
      <c r="P24236" s="3"/>
      <c r="Q24236" s="3"/>
      <c r="R24236" s="3"/>
      <c r="S24236" s="3"/>
    </row>
    <row r="24237" spans="5:19" x14ac:dyDescent="0.3">
      <c r="E24237"/>
      <c r="F24237"/>
      <c r="G24237" s="3"/>
      <c r="H24237" s="3"/>
      <c r="I24237" s="3"/>
      <c r="J24237" s="3"/>
      <c r="K24237" s="3"/>
      <c r="L24237" s="3"/>
      <c r="M24237" s="3"/>
      <c r="N24237" s="3"/>
      <c r="O24237" s="3"/>
      <c r="P24237" s="3"/>
      <c r="Q24237" s="3"/>
      <c r="R24237" s="3"/>
      <c r="S24237" s="3"/>
    </row>
    <row r="24238" spans="5:19" x14ac:dyDescent="0.3">
      <c r="E24238"/>
      <c r="F24238"/>
      <c r="G24238" s="3"/>
      <c r="H24238" s="3"/>
      <c r="I24238" s="3"/>
      <c r="J24238" s="3"/>
      <c r="K24238" s="3"/>
      <c r="L24238" s="3"/>
      <c r="M24238" s="3"/>
      <c r="N24238" s="3"/>
      <c r="O24238" s="3"/>
      <c r="P24238" s="3"/>
      <c r="Q24238" s="3"/>
      <c r="R24238" s="3"/>
      <c r="S24238" s="3"/>
    </row>
    <row r="24239" spans="5:19" x14ac:dyDescent="0.3">
      <c r="E24239"/>
      <c r="F24239"/>
      <c r="G24239" s="3"/>
      <c r="H24239" s="3"/>
      <c r="I24239" s="3"/>
      <c r="J24239" s="3"/>
      <c r="K24239" s="3"/>
      <c r="L24239" s="3"/>
      <c r="M24239" s="3"/>
      <c r="N24239" s="3"/>
      <c r="O24239" s="3"/>
      <c r="P24239" s="3"/>
      <c r="Q24239" s="3"/>
      <c r="R24239" s="3"/>
      <c r="S24239" s="3"/>
    </row>
    <row r="24240" spans="5:19" x14ac:dyDescent="0.3">
      <c r="E24240"/>
      <c r="F24240"/>
      <c r="G24240" s="3"/>
      <c r="H24240" s="3"/>
      <c r="I24240" s="3"/>
      <c r="J24240" s="3"/>
      <c r="K24240" s="3"/>
      <c r="L24240" s="3"/>
      <c r="M24240" s="3"/>
      <c r="N24240" s="3"/>
      <c r="O24240" s="3"/>
      <c r="P24240" s="3"/>
      <c r="Q24240" s="3"/>
      <c r="R24240" s="3"/>
      <c r="S24240" s="3"/>
    </row>
    <row r="24241" spans="5:19" x14ac:dyDescent="0.3">
      <c r="E24241"/>
      <c r="F24241"/>
      <c r="G24241" s="3"/>
      <c r="H24241" s="3"/>
      <c r="I24241" s="3"/>
      <c r="J24241" s="3"/>
      <c r="K24241" s="3"/>
      <c r="L24241" s="3"/>
      <c r="M24241" s="3"/>
      <c r="N24241" s="3"/>
      <c r="O24241" s="3"/>
      <c r="P24241" s="3"/>
      <c r="Q24241" s="3"/>
      <c r="R24241" s="3"/>
      <c r="S24241" s="3"/>
    </row>
    <row r="24242" spans="5:19" x14ac:dyDescent="0.3">
      <c r="E24242"/>
      <c r="F24242"/>
      <c r="G24242" s="3"/>
      <c r="H24242" s="3"/>
      <c r="I24242" s="3"/>
      <c r="J24242" s="3"/>
      <c r="K24242" s="3"/>
      <c r="L24242" s="3"/>
      <c r="M24242" s="3"/>
      <c r="N24242" s="3"/>
      <c r="O24242" s="3"/>
      <c r="P24242" s="3"/>
      <c r="Q24242" s="3"/>
      <c r="R24242" s="3"/>
      <c r="S24242" s="3"/>
    </row>
    <row r="24243" spans="5:19" x14ac:dyDescent="0.3">
      <c r="E24243"/>
      <c r="F24243"/>
      <c r="G24243" s="3"/>
      <c r="H24243" s="3"/>
      <c r="I24243" s="3"/>
      <c r="J24243" s="3"/>
      <c r="K24243" s="3"/>
      <c r="L24243" s="3"/>
      <c r="M24243" s="3"/>
      <c r="N24243" s="3"/>
      <c r="O24243" s="3"/>
      <c r="P24243" s="3"/>
      <c r="Q24243" s="3"/>
      <c r="R24243" s="3"/>
      <c r="S24243" s="3"/>
    </row>
    <row r="24244" spans="5:19" x14ac:dyDescent="0.3">
      <c r="E24244"/>
      <c r="F24244"/>
      <c r="G24244" s="3"/>
      <c r="H24244" s="3"/>
      <c r="I24244" s="3"/>
      <c r="J24244" s="3"/>
      <c r="K24244" s="3"/>
      <c r="L24244" s="3"/>
      <c r="M24244" s="3"/>
      <c r="N24244" s="3"/>
      <c r="O24244" s="3"/>
      <c r="P24244" s="3"/>
      <c r="Q24244" s="3"/>
      <c r="R24244" s="3"/>
      <c r="S24244" s="3"/>
    </row>
    <row r="24245" spans="5:19" x14ac:dyDescent="0.3">
      <c r="E24245"/>
      <c r="F24245"/>
      <c r="G24245" s="3"/>
      <c r="H24245" s="3"/>
      <c r="I24245" s="3"/>
      <c r="J24245" s="3"/>
      <c r="K24245" s="3"/>
      <c r="L24245" s="3"/>
      <c r="M24245" s="3"/>
      <c r="N24245" s="3"/>
      <c r="O24245" s="3"/>
      <c r="P24245" s="3"/>
      <c r="Q24245" s="3"/>
      <c r="R24245" s="3"/>
      <c r="S24245" s="3"/>
    </row>
    <row r="24246" spans="5:19" x14ac:dyDescent="0.3">
      <c r="E24246"/>
      <c r="F24246"/>
      <c r="G24246" s="3"/>
      <c r="H24246" s="3"/>
      <c r="I24246" s="3"/>
      <c r="J24246" s="3"/>
      <c r="K24246" s="3"/>
      <c r="L24246" s="3"/>
      <c r="M24246" s="3"/>
      <c r="N24246" s="3"/>
      <c r="O24246" s="3"/>
      <c r="P24246" s="3"/>
      <c r="Q24246" s="3"/>
      <c r="R24246" s="3"/>
      <c r="S24246" s="3"/>
    </row>
    <row r="24247" spans="5:19" x14ac:dyDescent="0.3">
      <c r="E24247"/>
      <c r="F24247"/>
      <c r="G24247" s="3"/>
      <c r="H24247" s="3"/>
      <c r="I24247" s="3"/>
      <c r="J24247" s="3"/>
      <c r="K24247" s="3"/>
      <c r="L24247" s="3"/>
      <c r="M24247" s="3"/>
      <c r="N24247" s="3"/>
      <c r="O24247" s="3"/>
      <c r="P24247" s="3"/>
      <c r="Q24247" s="3"/>
      <c r="R24247" s="3"/>
      <c r="S24247" s="3"/>
    </row>
    <row r="24248" spans="5:19" x14ac:dyDescent="0.3">
      <c r="E24248"/>
      <c r="F24248"/>
      <c r="G24248" s="3"/>
      <c r="H24248" s="3"/>
      <c r="I24248" s="3"/>
      <c r="J24248" s="3"/>
      <c r="K24248" s="3"/>
      <c r="L24248" s="3"/>
      <c r="M24248" s="3"/>
      <c r="N24248" s="3"/>
      <c r="O24248" s="3"/>
      <c r="P24248" s="3"/>
      <c r="Q24248" s="3"/>
      <c r="R24248" s="3"/>
      <c r="S24248" s="3"/>
    </row>
    <row r="24249" spans="5:19" x14ac:dyDescent="0.3">
      <c r="E24249"/>
      <c r="F24249"/>
      <c r="G24249" s="3"/>
      <c r="H24249" s="3"/>
      <c r="I24249" s="3"/>
      <c r="J24249" s="3"/>
      <c r="K24249" s="3"/>
      <c r="L24249" s="3"/>
      <c r="M24249" s="3"/>
      <c r="N24249" s="3"/>
      <c r="O24249" s="3"/>
      <c r="P24249" s="3"/>
      <c r="Q24249" s="3"/>
      <c r="R24249" s="3"/>
      <c r="S24249" s="3"/>
    </row>
    <row r="24250" spans="5:19" x14ac:dyDescent="0.3">
      <c r="E24250"/>
      <c r="F24250"/>
      <c r="G24250" s="3"/>
      <c r="H24250" s="3"/>
      <c r="I24250" s="3"/>
      <c r="J24250" s="3"/>
      <c r="K24250" s="3"/>
      <c r="L24250" s="3"/>
      <c r="M24250" s="3"/>
      <c r="N24250" s="3"/>
      <c r="O24250" s="3"/>
      <c r="P24250" s="3"/>
      <c r="Q24250" s="3"/>
      <c r="R24250" s="3"/>
      <c r="S24250" s="3"/>
    </row>
    <row r="24251" spans="5:19" x14ac:dyDescent="0.3">
      <c r="E24251"/>
      <c r="F24251"/>
      <c r="G24251" s="3"/>
      <c r="H24251" s="3"/>
      <c r="I24251" s="3"/>
      <c r="J24251" s="3"/>
      <c r="K24251" s="3"/>
      <c r="L24251" s="3"/>
      <c r="M24251" s="3"/>
      <c r="N24251" s="3"/>
      <c r="O24251" s="3"/>
      <c r="P24251" s="3"/>
      <c r="Q24251" s="3"/>
      <c r="R24251" s="3"/>
      <c r="S24251" s="3"/>
    </row>
    <row r="24252" spans="5:19" x14ac:dyDescent="0.3">
      <c r="E24252"/>
      <c r="F24252"/>
      <c r="G24252" s="3"/>
      <c r="H24252" s="3"/>
      <c r="I24252" s="3"/>
      <c r="J24252" s="3"/>
      <c r="K24252" s="3"/>
      <c r="L24252" s="3"/>
      <c r="M24252" s="3"/>
      <c r="N24252" s="3"/>
      <c r="O24252" s="3"/>
      <c r="P24252" s="3"/>
      <c r="Q24252" s="3"/>
      <c r="R24252" s="3"/>
      <c r="S24252" s="3"/>
    </row>
    <row r="24253" spans="5:19" x14ac:dyDescent="0.3">
      <c r="E24253"/>
      <c r="F24253"/>
      <c r="G24253" s="3"/>
      <c r="H24253" s="3"/>
      <c r="I24253" s="3"/>
      <c r="J24253" s="3"/>
      <c r="K24253" s="3"/>
      <c r="L24253" s="3"/>
      <c r="M24253" s="3"/>
      <c r="N24253" s="3"/>
      <c r="O24253" s="3"/>
      <c r="P24253" s="3"/>
      <c r="Q24253" s="3"/>
      <c r="R24253" s="3"/>
      <c r="S24253" s="3"/>
    </row>
    <row r="24254" spans="5:19" x14ac:dyDescent="0.3">
      <c r="E24254"/>
      <c r="F24254"/>
      <c r="G24254" s="3"/>
      <c r="H24254" s="3"/>
      <c r="I24254" s="3"/>
      <c r="J24254" s="3"/>
      <c r="K24254" s="3"/>
      <c r="L24254" s="3"/>
      <c r="M24254" s="3"/>
      <c r="N24254" s="3"/>
      <c r="O24254" s="3"/>
      <c r="P24254" s="3"/>
      <c r="Q24254" s="3"/>
      <c r="R24254" s="3"/>
      <c r="S24254" s="3"/>
    </row>
    <row r="24255" spans="5:19" x14ac:dyDescent="0.3">
      <c r="E24255"/>
      <c r="F24255"/>
      <c r="G24255" s="3"/>
      <c r="H24255" s="3"/>
      <c r="I24255" s="3"/>
      <c r="J24255" s="3"/>
      <c r="K24255" s="3"/>
      <c r="L24255" s="3"/>
      <c r="M24255" s="3"/>
      <c r="N24255" s="3"/>
      <c r="O24255" s="3"/>
      <c r="P24255" s="3"/>
      <c r="Q24255" s="3"/>
      <c r="R24255" s="3"/>
      <c r="S24255" s="3"/>
    </row>
    <row r="24256" spans="5:19" x14ac:dyDescent="0.3">
      <c r="E24256"/>
      <c r="F24256"/>
      <c r="G24256" s="3"/>
      <c r="H24256" s="3"/>
      <c r="I24256" s="3"/>
      <c r="J24256" s="3"/>
      <c r="K24256" s="3"/>
      <c r="L24256" s="3"/>
      <c r="M24256" s="3"/>
      <c r="N24256" s="3"/>
      <c r="O24256" s="3"/>
      <c r="P24256" s="3"/>
      <c r="Q24256" s="3"/>
      <c r="R24256" s="3"/>
      <c r="S24256" s="3"/>
    </row>
    <row r="24257" spans="5:19" x14ac:dyDescent="0.3">
      <c r="E24257"/>
      <c r="F24257"/>
      <c r="G24257" s="3"/>
      <c r="H24257" s="3"/>
      <c r="I24257" s="3"/>
      <c r="J24257" s="3"/>
      <c r="K24257" s="3"/>
      <c r="L24257" s="3"/>
      <c r="M24257" s="3"/>
      <c r="N24257" s="3"/>
      <c r="O24257" s="3"/>
      <c r="P24257" s="3"/>
      <c r="Q24257" s="3"/>
      <c r="R24257" s="3"/>
      <c r="S24257" s="3"/>
    </row>
    <row r="24258" spans="5:19" x14ac:dyDescent="0.3">
      <c r="E24258"/>
      <c r="F24258"/>
      <c r="G24258" s="3"/>
      <c r="H24258" s="3"/>
      <c r="I24258" s="3"/>
      <c r="J24258" s="3"/>
      <c r="K24258" s="3"/>
      <c r="L24258" s="3"/>
      <c r="M24258" s="3"/>
      <c r="N24258" s="3"/>
      <c r="O24258" s="3"/>
      <c r="P24258" s="3"/>
      <c r="Q24258" s="3"/>
      <c r="R24258" s="3"/>
      <c r="S24258" s="3"/>
    </row>
    <row r="24259" spans="5:19" x14ac:dyDescent="0.3">
      <c r="E24259"/>
      <c r="F24259"/>
      <c r="G24259" s="3"/>
      <c r="H24259" s="3"/>
      <c r="I24259" s="3"/>
      <c r="J24259" s="3"/>
      <c r="K24259" s="3"/>
      <c r="L24259" s="3"/>
      <c r="M24259" s="3"/>
      <c r="N24259" s="3"/>
      <c r="O24259" s="3"/>
      <c r="P24259" s="3"/>
      <c r="Q24259" s="3"/>
      <c r="R24259" s="3"/>
      <c r="S24259" s="3"/>
    </row>
    <row r="24260" spans="5:19" x14ac:dyDescent="0.3">
      <c r="E24260"/>
      <c r="F24260"/>
      <c r="G24260" s="3"/>
      <c r="H24260" s="3"/>
      <c r="I24260" s="3"/>
      <c r="J24260" s="3"/>
      <c r="K24260" s="3"/>
      <c r="L24260" s="3"/>
      <c r="M24260" s="3"/>
      <c r="N24260" s="3"/>
      <c r="O24260" s="3"/>
      <c r="P24260" s="3"/>
      <c r="Q24260" s="3"/>
      <c r="R24260" s="3"/>
      <c r="S24260" s="3"/>
    </row>
    <row r="24261" spans="5:19" x14ac:dyDescent="0.3">
      <c r="E24261"/>
      <c r="F24261"/>
      <c r="G24261" s="3"/>
      <c r="H24261" s="3"/>
      <c r="I24261" s="3"/>
      <c r="J24261" s="3"/>
      <c r="K24261" s="3"/>
      <c r="L24261" s="3"/>
      <c r="M24261" s="3"/>
      <c r="N24261" s="3"/>
      <c r="O24261" s="3"/>
      <c r="P24261" s="3"/>
      <c r="Q24261" s="3"/>
      <c r="R24261" s="3"/>
      <c r="S24261" s="3"/>
    </row>
    <row r="24262" spans="5:19" x14ac:dyDescent="0.3">
      <c r="E24262"/>
      <c r="F24262"/>
      <c r="G24262" s="3"/>
      <c r="H24262" s="3"/>
      <c r="I24262" s="3"/>
      <c r="J24262" s="3"/>
      <c r="K24262" s="3"/>
      <c r="L24262" s="3"/>
      <c r="M24262" s="3"/>
      <c r="N24262" s="3"/>
      <c r="O24262" s="3"/>
      <c r="P24262" s="3"/>
      <c r="Q24262" s="3"/>
      <c r="R24262" s="3"/>
      <c r="S24262" s="3"/>
    </row>
    <row r="24263" spans="5:19" x14ac:dyDescent="0.3">
      <c r="E24263"/>
      <c r="F24263"/>
      <c r="G24263" s="3"/>
      <c r="H24263" s="3"/>
      <c r="I24263" s="3"/>
      <c r="J24263" s="3"/>
      <c r="K24263" s="3"/>
      <c r="L24263" s="3"/>
      <c r="M24263" s="3"/>
      <c r="N24263" s="3"/>
      <c r="O24263" s="3"/>
      <c r="P24263" s="3"/>
      <c r="Q24263" s="3"/>
      <c r="R24263" s="3"/>
      <c r="S24263" s="3"/>
    </row>
    <row r="24264" spans="5:19" x14ac:dyDescent="0.3">
      <c r="E24264"/>
      <c r="F24264"/>
      <c r="G24264" s="3"/>
      <c r="H24264" s="3"/>
      <c r="I24264" s="3"/>
      <c r="J24264" s="3"/>
      <c r="K24264" s="3"/>
      <c r="L24264" s="3"/>
      <c r="M24264" s="3"/>
      <c r="N24264" s="3"/>
      <c r="O24264" s="3"/>
      <c r="P24264" s="3"/>
      <c r="Q24264" s="3"/>
      <c r="R24264" s="3"/>
      <c r="S24264" s="3"/>
    </row>
    <row r="24265" spans="5:19" x14ac:dyDescent="0.3">
      <c r="E24265"/>
      <c r="F24265"/>
      <c r="G24265" s="3"/>
      <c r="H24265" s="3"/>
      <c r="I24265" s="3"/>
      <c r="J24265" s="3"/>
      <c r="K24265" s="3"/>
      <c r="L24265" s="3"/>
      <c r="M24265" s="3"/>
      <c r="N24265" s="3"/>
      <c r="O24265" s="3"/>
      <c r="P24265" s="3"/>
      <c r="Q24265" s="3"/>
      <c r="R24265" s="3"/>
      <c r="S24265" s="3"/>
    </row>
    <row r="24266" spans="5:19" x14ac:dyDescent="0.3">
      <c r="E24266"/>
      <c r="F24266"/>
      <c r="G24266" s="3"/>
      <c r="H24266" s="3"/>
      <c r="I24266" s="3"/>
      <c r="J24266" s="3"/>
      <c r="K24266" s="3"/>
      <c r="L24266" s="3"/>
      <c r="M24266" s="3"/>
      <c r="N24266" s="3"/>
      <c r="O24266" s="3"/>
      <c r="P24266" s="3"/>
      <c r="Q24266" s="3"/>
      <c r="R24266" s="3"/>
      <c r="S24266" s="3"/>
    </row>
    <row r="24267" spans="5:19" x14ac:dyDescent="0.3">
      <c r="E24267"/>
      <c r="F24267"/>
      <c r="G24267" s="3"/>
      <c r="H24267" s="3"/>
      <c r="I24267" s="3"/>
      <c r="J24267" s="3"/>
      <c r="K24267" s="3"/>
      <c r="L24267" s="3"/>
      <c r="M24267" s="3"/>
      <c r="N24267" s="3"/>
      <c r="O24267" s="3"/>
      <c r="P24267" s="3"/>
      <c r="Q24267" s="3"/>
      <c r="R24267" s="3"/>
      <c r="S24267" s="3"/>
    </row>
    <row r="24268" spans="5:19" x14ac:dyDescent="0.3">
      <c r="E24268"/>
      <c r="F24268"/>
      <c r="G24268" s="3"/>
      <c r="H24268" s="3"/>
      <c r="I24268" s="3"/>
      <c r="J24268" s="3"/>
      <c r="K24268" s="3"/>
      <c r="L24268" s="3"/>
      <c r="M24268" s="3"/>
      <c r="N24268" s="3"/>
      <c r="O24268" s="3"/>
      <c r="P24268" s="3"/>
      <c r="Q24268" s="3"/>
      <c r="R24268" s="3"/>
      <c r="S24268" s="3"/>
    </row>
    <row r="24269" spans="5:19" x14ac:dyDescent="0.3">
      <c r="E24269"/>
      <c r="F24269"/>
      <c r="G24269" s="3"/>
      <c r="H24269" s="3"/>
      <c r="I24269" s="3"/>
      <c r="J24269" s="3"/>
      <c r="K24269" s="3"/>
      <c r="L24269" s="3"/>
      <c r="M24269" s="3"/>
      <c r="N24269" s="3"/>
      <c r="O24269" s="3"/>
      <c r="P24269" s="3"/>
      <c r="Q24269" s="3"/>
      <c r="R24269" s="3"/>
      <c r="S24269" s="3"/>
    </row>
    <row r="24270" spans="5:19" x14ac:dyDescent="0.3">
      <c r="E24270"/>
      <c r="F24270"/>
      <c r="G24270" s="3"/>
      <c r="H24270" s="3"/>
      <c r="I24270" s="3"/>
      <c r="J24270" s="3"/>
      <c r="K24270" s="3"/>
      <c r="L24270" s="3"/>
      <c r="M24270" s="3"/>
      <c r="N24270" s="3"/>
      <c r="O24270" s="3"/>
      <c r="P24270" s="3"/>
      <c r="Q24270" s="3"/>
      <c r="R24270" s="3"/>
      <c r="S24270" s="3"/>
    </row>
    <row r="24271" spans="5:19" x14ac:dyDescent="0.3">
      <c r="E24271"/>
      <c r="F24271"/>
      <c r="G24271" s="3"/>
      <c r="H24271" s="3"/>
      <c r="I24271" s="3"/>
      <c r="J24271" s="3"/>
      <c r="K24271" s="3"/>
      <c r="L24271" s="3"/>
      <c r="M24271" s="3"/>
      <c r="N24271" s="3"/>
      <c r="O24271" s="3"/>
      <c r="P24271" s="3"/>
      <c r="Q24271" s="3"/>
      <c r="R24271" s="3"/>
      <c r="S24271" s="3"/>
    </row>
    <row r="24272" spans="5:19" x14ac:dyDescent="0.3">
      <c r="E24272"/>
      <c r="F24272"/>
      <c r="G24272" s="3"/>
      <c r="H24272" s="3"/>
      <c r="I24272" s="3"/>
      <c r="J24272" s="3"/>
      <c r="K24272" s="3"/>
      <c r="L24272" s="3"/>
      <c r="M24272" s="3"/>
      <c r="N24272" s="3"/>
      <c r="O24272" s="3"/>
      <c r="P24272" s="3"/>
      <c r="Q24272" s="3"/>
      <c r="R24272" s="3"/>
      <c r="S24272" s="3"/>
    </row>
    <row r="24273" spans="5:19" x14ac:dyDescent="0.3">
      <c r="E24273"/>
      <c r="F24273"/>
      <c r="G24273" s="3"/>
      <c r="H24273" s="3"/>
      <c r="I24273" s="3"/>
      <c r="J24273" s="3"/>
      <c r="K24273" s="3"/>
      <c r="L24273" s="3"/>
      <c r="M24273" s="3"/>
      <c r="N24273" s="3"/>
      <c r="O24273" s="3"/>
      <c r="P24273" s="3"/>
      <c r="Q24273" s="3"/>
      <c r="R24273" s="3"/>
      <c r="S24273" s="3"/>
    </row>
    <row r="24274" spans="5:19" x14ac:dyDescent="0.3">
      <c r="E24274"/>
      <c r="F24274"/>
      <c r="G24274" s="3"/>
      <c r="H24274" s="3"/>
      <c r="I24274" s="3"/>
      <c r="J24274" s="3"/>
      <c r="K24274" s="3"/>
      <c r="L24274" s="3"/>
      <c r="M24274" s="3"/>
      <c r="N24274" s="3"/>
      <c r="O24274" s="3"/>
      <c r="P24274" s="3"/>
      <c r="Q24274" s="3"/>
      <c r="R24274" s="3"/>
      <c r="S24274" s="3"/>
    </row>
    <row r="24275" spans="5:19" x14ac:dyDescent="0.3">
      <c r="E24275"/>
      <c r="F24275"/>
      <c r="G24275" s="3"/>
      <c r="H24275" s="3"/>
      <c r="I24275" s="3"/>
      <c r="J24275" s="3"/>
      <c r="K24275" s="3"/>
      <c r="L24275" s="3"/>
      <c r="M24275" s="3"/>
      <c r="N24275" s="3"/>
      <c r="O24275" s="3"/>
      <c r="P24275" s="3"/>
      <c r="Q24275" s="3"/>
      <c r="R24275" s="3"/>
      <c r="S24275" s="3"/>
    </row>
    <row r="24276" spans="5:19" x14ac:dyDescent="0.3">
      <c r="E24276"/>
      <c r="F24276"/>
      <c r="G24276" s="3"/>
      <c r="H24276" s="3"/>
      <c r="I24276" s="3"/>
      <c r="J24276" s="3"/>
      <c r="K24276" s="3"/>
      <c r="L24276" s="3"/>
      <c r="M24276" s="3"/>
      <c r="N24276" s="3"/>
      <c r="O24276" s="3"/>
      <c r="P24276" s="3"/>
      <c r="Q24276" s="3"/>
      <c r="R24276" s="3"/>
      <c r="S24276" s="3"/>
    </row>
    <row r="24277" spans="5:19" x14ac:dyDescent="0.3">
      <c r="E24277"/>
      <c r="F24277"/>
      <c r="G24277" s="3"/>
      <c r="H24277" s="3"/>
      <c r="I24277" s="3"/>
      <c r="J24277" s="3"/>
      <c r="K24277" s="3"/>
      <c r="L24277" s="3"/>
      <c r="M24277" s="3"/>
      <c r="N24277" s="3"/>
      <c r="O24277" s="3"/>
      <c r="P24277" s="3"/>
      <c r="Q24277" s="3"/>
      <c r="R24277" s="3"/>
      <c r="S24277" s="3"/>
    </row>
    <row r="24278" spans="5:19" x14ac:dyDescent="0.3">
      <c r="E24278"/>
      <c r="F24278"/>
      <c r="G24278" s="3"/>
      <c r="H24278" s="3"/>
      <c r="I24278" s="3"/>
      <c r="J24278" s="3"/>
      <c r="K24278" s="3"/>
      <c r="L24278" s="3"/>
      <c r="M24278" s="3"/>
      <c r="N24278" s="3"/>
      <c r="O24278" s="3"/>
      <c r="P24278" s="3"/>
      <c r="Q24278" s="3"/>
      <c r="R24278" s="3"/>
      <c r="S24278" s="3"/>
    </row>
    <row r="24279" spans="5:19" x14ac:dyDescent="0.3">
      <c r="E24279"/>
      <c r="F24279"/>
      <c r="G24279" s="3"/>
      <c r="H24279" s="3"/>
      <c r="I24279" s="3"/>
      <c r="J24279" s="3"/>
      <c r="K24279" s="3"/>
      <c r="L24279" s="3"/>
      <c r="M24279" s="3"/>
      <c r="N24279" s="3"/>
      <c r="O24279" s="3"/>
      <c r="P24279" s="3"/>
      <c r="Q24279" s="3"/>
      <c r="R24279" s="3"/>
      <c r="S24279" s="3"/>
    </row>
    <row r="24280" spans="5:19" x14ac:dyDescent="0.3">
      <c r="E24280"/>
      <c r="F24280"/>
      <c r="G24280" s="3"/>
      <c r="H24280" s="3"/>
      <c r="I24280" s="3"/>
      <c r="J24280" s="3"/>
      <c r="K24280" s="3"/>
      <c r="L24280" s="3"/>
      <c r="M24280" s="3"/>
      <c r="N24280" s="3"/>
      <c r="O24280" s="3"/>
      <c r="P24280" s="3"/>
      <c r="Q24280" s="3"/>
      <c r="R24280" s="3"/>
      <c r="S24280" s="3"/>
    </row>
    <row r="24281" spans="5:19" x14ac:dyDescent="0.3">
      <c r="E24281"/>
      <c r="F24281"/>
      <c r="G24281" s="3"/>
      <c r="H24281" s="3"/>
      <c r="I24281" s="3"/>
      <c r="J24281" s="3"/>
      <c r="K24281" s="3"/>
      <c r="L24281" s="3"/>
      <c r="M24281" s="3"/>
      <c r="N24281" s="3"/>
      <c r="O24281" s="3"/>
      <c r="P24281" s="3"/>
      <c r="Q24281" s="3"/>
      <c r="R24281" s="3"/>
      <c r="S24281" s="3"/>
    </row>
    <row r="24282" spans="5:19" x14ac:dyDescent="0.3">
      <c r="E24282"/>
      <c r="F24282"/>
      <c r="G24282" s="3"/>
      <c r="H24282" s="3"/>
      <c r="I24282" s="3"/>
      <c r="J24282" s="3"/>
      <c r="K24282" s="3"/>
      <c r="L24282" s="3"/>
      <c r="M24282" s="3"/>
      <c r="N24282" s="3"/>
      <c r="O24282" s="3"/>
      <c r="P24282" s="3"/>
      <c r="Q24282" s="3"/>
      <c r="R24282" s="3"/>
      <c r="S24282" s="3"/>
    </row>
    <row r="24283" spans="5:19" x14ac:dyDescent="0.3">
      <c r="E24283"/>
      <c r="F24283"/>
      <c r="G24283" s="3"/>
      <c r="H24283" s="3"/>
      <c r="I24283" s="3"/>
      <c r="J24283" s="3"/>
      <c r="K24283" s="3"/>
      <c r="L24283" s="3"/>
      <c r="M24283" s="3"/>
      <c r="N24283" s="3"/>
      <c r="O24283" s="3"/>
      <c r="P24283" s="3"/>
      <c r="Q24283" s="3"/>
      <c r="R24283" s="3"/>
      <c r="S24283" s="3"/>
    </row>
    <row r="24284" spans="5:19" x14ac:dyDescent="0.3">
      <c r="E24284"/>
      <c r="F24284"/>
      <c r="G24284" s="3"/>
      <c r="H24284" s="3"/>
      <c r="I24284" s="3"/>
      <c r="J24284" s="3"/>
      <c r="K24284" s="3"/>
      <c r="L24284" s="3"/>
      <c r="M24284" s="3"/>
      <c r="N24284" s="3"/>
      <c r="O24284" s="3"/>
      <c r="P24284" s="3"/>
      <c r="Q24284" s="3"/>
      <c r="R24284" s="3"/>
      <c r="S24284" s="3"/>
    </row>
    <row r="24285" spans="5:19" x14ac:dyDescent="0.3">
      <c r="E24285"/>
      <c r="F24285"/>
      <c r="G24285" s="3"/>
      <c r="H24285" s="3"/>
      <c r="I24285" s="3"/>
      <c r="J24285" s="3"/>
      <c r="K24285" s="3"/>
      <c r="L24285" s="3"/>
      <c r="M24285" s="3"/>
      <c r="N24285" s="3"/>
      <c r="O24285" s="3"/>
      <c r="P24285" s="3"/>
      <c r="Q24285" s="3"/>
      <c r="R24285" s="3"/>
      <c r="S24285" s="3"/>
    </row>
    <row r="24286" spans="5:19" x14ac:dyDescent="0.3">
      <c r="E24286"/>
      <c r="F24286"/>
      <c r="G24286" s="3"/>
      <c r="H24286" s="3"/>
      <c r="I24286" s="3"/>
      <c r="J24286" s="3"/>
      <c r="K24286" s="3"/>
      <c r="L24286" s="3"/>
      <c r="M24286" s="3"/>
      <c r="N24286" s="3"/>
      <c r="O24286" s="3"/>
      <c r="P24286" s="3"/>
      <c r="Q24286" s="3"/>
      <c r="R24286" s="3"/>
      <c r="S24286" s="3"/>
    </row>
    <row r="24287" spans="5:19" x14ac:dyDescent="0.3">
      <c r="E24287"/>
      <c r="F24287"/>
      <c r="G24287" s="3"/>
      <c r="H24287" s="3"/>
      <c r="I24287" s="3"/>
      <c r="J24287" s="3"/>
      <c r="K24287" s="3"/>
      <c r="L24287" s="3"/>
      <c r="M24287" s="3"/>
      <c r="N24287" s="3"/>
      <c r="O24287" s="3"/>
      <c r="P24287" s="3"/>
      <c r="Q24287" s="3"/>
      <c r="R24287" s="3"/>
      <c r="S24287" s="3"/>
    </row>
    <row r="24288" spans="5:19" x14ac:dyDescent="0.3">
      <c r="E24288"/>
      <c r="F24288"/>
      <c r="G24288" s="3"/>
      <c r="H24288" s="3"/>
      <c r="I24288" s="3"/>
      <c r="J24288" s="3"/>
      <c r="K24288" s="3"/>
      <c r="L24288" s="3"/>
      <c r="M24288" s="3"/>
      <c r="N24288" s="3"/>
      <c r="O24288" s="3"/>
      <c r="P24288" s="3"/>
      <c r="Q24288" s="3"/>
      <c r="R24288" s="3"/>
      <c r="S24288" s="3"/>
    </row>
    <row r="24289" spans="5:19" x14ac:dyDescent="0.3">
      <c r="E24289"/>
      <c r="F24289"/>
      <c r="G24289" s="3"/>
      <c r="H24289" s="3"/>
      <c r="I24289" s="3"/>
      <c r="J24289" s="3"/>
      <c r="K24289" s="3"/>
      <c r="L24289" s="3"/>
      <c r="M24289" s="3"/>
      <c r="N24289" s="3"/>
      <c r="O24289" s="3"/>
      <c r="P24289" s="3"/>
      <c r="Q24289" s="3"/>
      <c r="R24289" s="3"/>
      <c r="S24289" s="3"/>
    </row>
    <row r="24290" spans="5:19" x14ac:dyDescent="0.3">
      <c r="E24290"/>
      <c r="F24290"/>
      <c r="G24290" s="3"/>
      <c r="H24290" s="3"/>
      <c r="I24290" s="3"/>
      <c r="J24290" s="3"/>
      <c r="K24290" s="3"/>
      <c r="L24290" s="3"/>
      <c r="M24290" s="3"/>
      <c r="N24290" s="3"/>
      <c r="O24290" s="3"/>
      <c r="P24290" s="3"/>
      <c r="Q24290" s="3"/>
      <c r="R24290" s="3"/>
      <c r="S24290" s="3"/>
    </row>
    <row r="24291" spans="5:19" x14ac:dyDescent="0.3">
      <c r="E24291"/>
      <c r="F24291"/>
      <c r="G24291" s="3"/>
      <c r="H24291" s="3"/>
      <c r="I24291" s="3"/>
      <c r="J24291" s="3"/>
      <c r="K24291" s="3"/>
      <c r="L24291" s="3"/>
      <c r="M24291" s="3"/>
      <c r="N24291" s="3"/>
      <c r="O24291" s="3"/>
      <c r="P24291" s="3"/>
      <c r="Q24291" s="3"/>
      <c r="R24291" s="3"/>
      <c r="S24291" s="3"/>
    </row>
    <row r="24292" spans="5:19" x14ac:dyDescent="0.3">
      <c r="E24292"/>
      <c r="F24292"/>
      <c r="G24292" s="3"/>
      <c r="H24292" s="3"/>
      <c r="I24292" s="3"/>
      <c r="J24292" s="3"/>
      <c r="K24292" s="3"/>
      <c r="L24292" s="3"/>
      <c r="M24292" s="3"/>
      <c r="N24292" s="3"/>
      <c r="O24292" s="3"/>
      <c r="P24292" s="3"/>
      <c r="Q24292" s="3"/>
      <c r="R24292" s="3"/>
      <c r="S24292" s="3"/>
    </row>
    <row r="24293" spans="5:19" x14ac:dyDescent="0.3">
      <c r="E24293"/>
      <c r="F24293"/>
      <c r="G24293" s="3"/>
      <c r="H24293" s="3"/>
      <c r="I24293" s="3"/>
      <c r="J24293" s="3"/>
      <c r="K24293" s="3"/>
      <c r="L24293" s="3"/>
      <c r="M24293" s="3"/>
      <c r="N24293" s="3"/>
      <c r="O24293" s="3"/>
      <c r="P24293" s="3"/>
      <c r="Q24293" s="3"/>
      <c r="R24293" s="3"/>
      <c r="S24293" s="3"/>
    </row>
    <row r="24294" spans="5:19" x14ac:dyDescent="0.3">
      <c r="E24294"/>
      <c r="F24294"/>
      <c r="G24294" s="3"/>
      <c r="H24294" s="3"/>
      <c r="I24294" s="3"/>
      <c r="J24294" s="3"/>
      <c r="K24294" s="3"/>
      <c r="L24294" s="3"/>
      <c r="M24294" s="3"/>
      <c r="N24294" s="3"/>
      <c r="O24294" s="3"/>
      <c r="P24294" s="3"/>
      <c r="Q24294" s="3"/>
      <c r="R24294" s="3"/>
      <c r="S24294" s="3"/>
    </row>
    <row r="24295" spans="5:19" x14ac:dyDescent="0.3">
      <c r="E24295"/>
      <c r="F24295"/>
      <c r="G24295" s="3"/>
      <c r="H24295" s="3"/>
      <c r="I24295" s="3"/>
      <c r="J24295" s="3"/>
      <c r="K24295" s="3"/>
      <c r="L24295" s="3"/>
      <c r="M24295" s="3"/>
      <c r="N24295" s="3"/>
      <c r="O24295" s="3"/>
      <c r="P24295" s="3"/>
      <c r="Q24295" s="3"/>
      <c r="R24295" s="3"/>
      <c r="S24295" s="3"/>
    </row>
    <row r="24296" spans="5:19" x14ac:dyDescent="0.3">
      <c r="E24296"/>
      <c r="F24296"/>
      <c r="G24296" s="3"/>
      <c r="H24296" s="3"/>
      <c r="I24296" s="3"/>
      <c r="J24296" s="3"/>
      <c r="K24296" s="3"/>
      <c r="L24296" s="3"/>
      <c r="M24296" s="3"/>
      <c r="N24296" s="3"/>
      <c r="O24296" s="3"/>
      <c r="P24296" s="3"/>
      <c r="Q24296" s="3"/>
      <c r="R24296" s="3"/>
      <c r="S24296" s="3"/>
    </row>
    <row r="24297" spans="5:19" x14ac:dyDescent="0.3">
      <c r="E24297"/>
      <c r="F24297"/>
      <c r="G24297" s="3"/>
      <c r="H24297" s="3"/>
      <c r="I24297" s="3"/>
      <c r="J24297" s="3"/>
      <c r="K24297" s="3"/>
      <c r="L24297" s="3"/>
      <c r="M24297" s="3"/>
      <c r="N24297" s="3"/>
      <c r="O24297" s="3"/>
      <c r="P24297" s="3"/>
      <c r="Q24297" s="3"/>
      <c r="R24297" s="3"/>
      <c r="S24297" s="3"/>
    </row>
    <row r="24298" spans="5:19" x14ac:dyDescent="0.3">
      <c r="E24298"/>
      <c r="F24298"/>
      <c r="G24298" s="3"/>
      <c r="H24298" s="3"/>
      <c r="I24298" s="3"/>
      <c r="J24298" s="3"/>
      <c r="K24298" s="3"/>
      <c r="L24298" s="3"/>
      <c r="M24298" s="3"/>
      <c r="N24298" s="3"/>
      <c r="O24298" s="3"/>
      <c r="P24298" s="3"/>
      <c r="Q24298" s="3"/>
      <c r="R24298" s="3"/>
      <c r="S24298" s="3"/>
    </row>
    <row r="24299" spans="5:19" x14ac:dyDescent="0.3">
      <c r="E24299"/>
      <c r="F24299"/>
      <c r="G24299" s="3"/>
      <c r="H24299" s="3"/>
      <c r="I24299" s="3"/>
      <c r="J24299" s="3"/>
      <c r="K24299" s="3"/>
      <c r="L24299" s="3"/>
      <c r="M24299" s="3"/>
      <c r="N24299" s="3"/>
      <c r="O24299" s="3"/>
      <c r="P24299" s="3"/>
      <c r="Q24299" s="3"/>
      <c r="R24299" s="3"/>
      <c r="S24299" s="3"/>
    </row>
    <row r="24300" spans="5:19" x14ac:dyDescent="0.3">
      <c r="E24300"/>
      <c r="F24300"/>
      <c r="G24300" s="3"/>
      <c r="H24300" s="3"/>
      <c r="I24300" s="3"/>
      <c r="J24300" s="3"/>
      <c r="K24300" s="3"/>
      <c r="L24300" s="3"/>
      <c r="M24300" s="3"/>
      <c r="N24300" s="3"/>
      <c r="O24300" s="3"/>
      <c r="P24300" s="3"/>
      <c r="Q24300" s="3"/>
      <c r="R24300" s="3"/>
      <c r="S24300" s="3"/>
    </row>
    <row r="24301" spans="5:19" x14ac:dyDescent="0.3">
      <c r="E24301"/>
      <c r="F24301"/>
      <c r="G24301" s="3"/>
      <c r="H24301" s="3"/>
      <c r="I24301" s="3"/>
      <c r="J24301" s="3"/>
      <c r="K24301" s="3"/>
      <c r="L24301" s="3"/>
      <c r="M24301" s="3"/>
      <c r="N24301" s="3"/>
      <c r="O24301" s="3"/>
      <c r="P24301" s="3"/>
      <c r="Q24301" s="3"/>
      <c r="R24301" s="3"/>
      <c r="S24301" s="3"/>
    </row>
    <row r="24302" spans="5:19" x14ac:dyDescent="0.3">
      <c r="E24302"/>
      <c r="F24302"/>
      <c r="G24302" s="3"/>
      <c r="H24302" s="3"/>
      <c r="I24302" s="3"/>
      <c r="J24302" s="3"/>
      <c r="K24302" s="3"/>
      <c r="L24302" s="3"/>
      <c r="M24302" s="3"/>
      <c r="N24302" s="3"/>
      <c r="O24302" s="3"/>
      <c r="P24302" s="3"/>
      <c r="Q24302" s="3"/>
      <c r="R24302" s="3"/>
      <c r="S24302" s="3"/>
    </row>
    <row r="24303" spans="5:19" x14ac:dyDescent="0.3">
      <c r="E24303"/>
      <c r="F24303"/>
      <c r="G24303" s="3"/>
      <c r="H24303" s="3"/>
      <c r="I24303" s="3"/>
      <c r="J24303" s="3"/>
      <c r="K24303" s="3"/>
      <c r="L24303" s="3"/>
      <c r="M24303" s="3"/>
      <c r="N24303" s="3"/>
      <c r="O24303" s="3"/>
      <c r="P24303" s="3"/>
      <c r="Q24303" s="3"/>
      <c r="R24303" s="3"/>
      <c r="S24303" s="3"/>
    </row>
    <row r="24304" spans="5:19" x14ac:dyDescent="0.3">
      <c r="E24304"/>
      <c r="F24304"/>
      <c r="G24304" s="3"/>
      <c r="H24304" s="3"/>
      <c r="I24304" s="3"/>
      <c r="J24304" s="3"/>
      <c r="K24304" s="3"/>
      <c r="L24304" s="3"/>
      <c r="M24304" s="3"/>
      <c r="N24304" s="3"/>
      <c r="O24304" s="3"/>
      <c r="P24304" s="3"/>
      <c r="Q24304" s="3"/>
      <c r="R24304" s="3"/>
      <c r="S24304" s="3"/>
    </row>
    <row r="24305" spans="5:19" x14ac:dyDescent="0.3">
      <c r="E24305"/>
      <c r="F24305"/>
      <c r="G24305" s="3"/>
      <c r="H24305" s="3"/>
      <c r="I24305" s="3"/>
      <c r="J24305" s="3"/>
      <c r="K24305" s="3"/>
      <c r="L24305" s="3"/>
      <c r="M24305" s="3"/>
      <c r="N24305" s="3"/>
      <c r="O24305" s="3"/>
      <c r="P24305" s="3"/>
      <c r="Q24305" s="3"/>
      <c r="R24305" s="3"/>
      <c r="S24305" s="3"/>
    </row>
    <row r="24306" spans="5:19" x14ac:dyDescent="0.3">
      <c r="E24306"/>
      <c r="F24306"/>
      <c r="G24306" s="3"/>
      <c r="H24306" s="3"/>
      <c r="I24306" s="3"/>
      <c r="J24306" s="3"/>
      <c r="K24306" s="3"/>
      <c r="L24306" s="3"/>
      <c r="M24306" s="3"/>
      <c r="N24306" s="3"/>
      <c r="O24306" s="3"/>
      <c r="P24306" s="3"/>
      <c r="Q24306" s="3"/>
      <c r="R24306" s="3"/>
      <c r="S24306" s="3"/>
    </row>
    <row r="24307" spans="5:19" x14ac:dyDescent="0.3">
      <c r="E24307"/>
      <c r="F24307"/>
      <c r="G24307" s="3"/>
      <c r="H24307" s="3"/>
      <c r="I24307" s="3"/>
      <c r="J24307" s="3"/>
      <c r="K24307" s="3"/>
      <c r="L24307" s="3"/>
      <c r="M24307" s="3"/>
      <c r="N24307" s="3"/>
      <c r="O24307" s="3"/>
      <c r="P24307" s="3"/>
      <c r="Q24307" s="3"/>
      <c r="R24307" s="3"/>
      <c r="S24307" s="3"/>
    </row>
    <row r="24308" spans="5:19" x14ac:dyDescent="0.3">
      <c r="E24308"/>
      <c r="F24308"/>
      <c r="G24308" s="3"/>
      <c r="H24308" s="3"/>
      <c r="I24308" s="3"/>
      <c r="J24308" s="3"/>
      <c r="K24308" s="3"/>
      <c r="L24308" s="3"/>
      <c r="M24308" s="3"/>
      <c r="N24308" s="3"/>
      <c r="O24308" s="3"/>
      <c r="P24308" s="3"/>
      <c r="Q24308" s="3"/>
      <c r="R24308" s="3"/>
      <c r="S24308" s="3"/>
    </row>
    <row r="24309" spans="5:19" x14ac:dyDescent="0.3">
      <c r="E24309"/>
      <c r="F24309"/>
      <c r="G24309" s="3"/>
      <c r="H24309" s="3"/>
      <c r="I24309" s="3"/>
      <c r="J24309" s="3"/>
      <c r="K24309" s="3"/>
      <c r="L24309" s="3"/>
      <c r="M24309" s="3"/>
      <c r="N24309" s="3"/>
      <c r="O24309" s="3"/>
      <c r="P24309" s="3"/>
      <c r="Q24309" s="3"/>
      <c r="R24309" s="3"/>
      <c r="S24309" s="3"/>
    </row>
    <row r="24310" spans="5:19" x14ac:dyDescent="0.3">
      <c r="E24310"/>
      <c r="F24310"/>
      <c r="G24310" s="3"/>
      <c r="H24310" s="3"/>
      <c r="I24310" s="3"/>
      <c r="J24310" s="3"/>
      <c r="K24310" s="3"/>
      <c r="L24310" s="3"/>
      <c r="M24310" s="3"/>
      <c r="N24310" s="3"/>
      <c r="O24310" s="3"/>
      <c r="P24310" s="3"/>
      <c r="Q24310" s="3"/>
      <c r="R24310" s="3"/>
      <c r="S24310" s="3"/>
    </row>
    <row r="24311" spans="5:19" x14ac:dyDescent="0.3">
      <c r="E24311"/>
      <c r="F24311"/>
      <c r="G24311" s="3"/>
      <c r="H24311" s="3"/>
      <c r="I24311" s="3"/>
      <c r="J24311" s="3"/>
      <c r="K24311" s="3"/>
      <c r="L24311" s="3"/>
      <c r="M24311" s="3"/>
      <c r="N24311" s="3"/>
      <c r="O24311" s="3"/>
      <c r="P24311" s="3"/>
      <c r="Q24311" s="3"/>
      <c r="R24311" s="3"/>
      <c r="S24311" s="3"/>
    </row>
    <row r="24312" spans="5:19" x14ac:dyDescent="0.3">
      <c r="E24312"/>
      <c r="F24312"/>
      <c r="G24312" s="3"/>
      <c r="H24312" s="3"/>
      <c r="I24312" s="3"/>
      <c r="J24312" s="3"/>
      <c r="K24312" s="3"/>
      <c r="L24312" s="3"/>
      <c r="M24312" s="3"/>
      <c r="N24312" s="3"/>
      <c r="O24312" s="3"/>
      <c r="P24312" s="3"/>
      <c r="Q24312" s="3"/>
      <c r="R24312" s="3"/>
      <c r="S24312" s="3"/>
    </row>
    <row r="24313" spans="5:19" x14ac:dyDescent="0.3">
      <c r="E24313"/>
      <c r="F24313"/>
      <c r="G24313" s="3"/>
      <c r="H24313" s="3"/>
      <c r="I24313" s="3"/>
      <c r="J24313" s="3"/>
      <c r="K24313" s="3"/>
      <c r="L24313" s="3"/>
      <c r="M24313" s="3"/>
      <c r="N24313" s="3"/>
      <c r="O24313" s="3"/>
      <c r="P24313" s="3"/>
      <c r="Q24313" s="3"/>
      <c r="R24313" s="3"/>
      <c r="S24313" s="3"/>
    </row>
    <row r="24314" spans="5:19" x14ac:dyDescent="0.3">
      <c r="E24314"/>
      <c r="F24314"/>
      <c r="G24314" s="3"/>
      <c r="H24314" s="3"/>
      <c r="I24314" s="3"/>
      <c r="J24314" s="3"/>
      <c r="K24314" s="3"/>
      <c r="L24314" s="3"/>
      <c r="M24314" s="3"/>
      <c r="N24314" s="3"/>
      <c r="O24314" s="3"/>
      <c r="P24314" s="3"/>
      <c r="Q24314" s="3"/>
      <c r="R24314" s="3"/>
      <c r="S24314" s="3"/>
    </row>
    <row r="24315" spans="5:19" x14ac:dyDescent="0.3">
      <c r="E24315"/>
      <c r="F24315"/>
      <c r="G24315" s="3"/>
      <c r="H24315" s="3"/>
      <c r="I24315" s="3"/>
      <c r="J24315" s="3"/>
      <c r="K24315" s="3"/>
      <c r="L24315" s="3"/>
      <c r="M24315" s="3"/>
      <c r="N24315" s="3"/>
      <c r="O24315" s="3"/>
      <c r="P24315" s="3"/>
      <c r="Q24315" s="3"/>
      <c r="R24315" s="3"/>
      <c r="S24315" s="3"/>
    </row>
    <row r="24316" spans="5:19" x14ac:dyDescent="0.3">
      <c r="E24316"/>
      <c r="F24316"/>
      <c r="G24316" s="3"/>
      <c r="H24316" s="3"/>
      <c r="I24316" s="3"/>
      <c r="J24316" s="3"/>
      <c r="K24316" s="3"/>
      <c r="L24316" s="3"/>
      <c r="M24316" s="3"/>
      <c r="N24316" s="3"/>
      <c r="O24316" s="3"/>
      <c r="P24316" s="3"/>
      <c r="Q24316" s="3"/>
      <c r="R24316" s="3"/>
      <c r="S24316" s="3"/>
    </row>
    <row r="24317" spans="5:19" x14ac:dyDescent="0.3">
      <c r="E24317"/>
      <c r="F24317"/>
      <c r="G24317" s="3"/>
      <c r="H24317" s="3"/>
      <c r="I24317" s="3"/>
      <c r="J24317" s="3"/>
      <c r="K24317" s="3"/>
      <c r="L24317" s="3"/>
      <c r="M24317" s="3"/>
      <c r="N24317" s="3"/>
      <c r="O24317" s="3"/>
      <c r="P24317" s="3"/>
      <c r="Q24317" s="3"/>
      <c r="R24317" s="3"/>
      <c r="S24317" s="3"/>
    </row>
    <row r="24318" spans="5:19" x14ac:dyDescent="0.3">
      <c r="E24318"/>
      <c r="F24318"/>
      <c r="G24318" s="3"/>
      <c r="H24318" s="3"/>
      <c r="I24318" s="3"/>
      <c r="J24318" s="3"/>
      <c r="K24318" s="3"/>
      <c r="L24318" s="3"/>
      <c r="M24318" s="3"/>
      <c r="N24318" s="3"/>
      <c r="O24318" s="3"/>
      <c r="P24318" s="3"/>
      <c r="Q24318" s="3"/>
      <c r="R24318" s="3"/>
      <c r="S24318" s="3"/>
    </row>
    <row r="24319" spans="5:19" x14ac:dyDescent="0.3">
      <c r="E24319"/>
      <c r="F24319"/>
      <c r="G24319" s="3"/>
      <c r="H24319" s="3"/>
      <c r="I24319" s="3"/>
      <c r="J24319" s="3"/>
      <c r="K24319" s="3"/>
      <c r="L24319" s="3"/>
      <c r="M24319" s="3"/>
      <c r="N24319" s="3"/>
      <c r="O24319" s="3"/>
      <c r="P24319" s="3"/>
      <c r="Q24319" s="3"/>
      <c r="R24319" s="3"/>
      <c r="S24319" s="3"/>
    </row>
    <row r="24320" spans="5:19" x14ac:dyDescent="0.3">
      <c r="E24320"/>
      <c r="F24320"/>
      <c r="G24320" s="3"/>
      <c r="H24320" s="3"/>
      <c r="I24320" s="3"/>
      <c r="J24320" s="3"/>
      <c r="K24320" s="3"/>
      <c r="L24320" s="3"/>
      <c r="M24320" s="3"/>
      <c r="N24320" s="3"/>
      <c r="O24320" s="3"/>
      <c r="P24320" s="3"/>
      <c r="Q24320" s="3"/>
      <c r="R24320" s="3"/>
      <c r="S24320" s="3"/>
    </row>
    <row r="24321" spans="5:19" x14ac:dyDescent="0.3">
      <c r="E24321"/>
      <c r="F24321"/>
      <c r="G24321" s="3"/>
      <c r="H24321" s="3"/>
      <c r="I24321" s="3"/>
      <c r="J24321" s="3"/>
      <c r="K24321" s="3"/>
      <c r="L24321" s="3"/>
      <c r="M24321" s="3"/>
      <c r="N24321" s="3"/>
      <c r="O24321" s="3"/>
      <c r="P24321" s="3"/>
      <c r="Q24321" s="3"/>
      <c r="R24321" s="3"/>
      <c r="S24321" s="3"/>
    </row>
    <row r="24322" spans="5:19" x14ac:dyDescent="0.3">
      <c r="E24322"/>
      <c r="F24322"/>
      <c r="G24322" s="3"/>
      <c r="H24322" s="3"/>
      <c r="I24322" s="3"/>
      <c r="J24322" s="3"/>
      <c r="K24322" s="3"/>
      <c r="L24322" s="3"/>
      <c r="M24322" s="3"/>
      <c r="N24322" s="3"/>
      <c r="O24322" s="3"/>
      <c r="P24322" s="3"/>
      <c r="Q24322" s="3"/>
      <c r="R24322" s="3"/>
      <c r="S24322" s="3"/>
    </row>
    <row r="24323" spans="5:19" x14ac:dyDescent="0.3">
      <c r="E24323"/>
      <c r="F24323"/>
      <c r="G24323" s="3"/>
      <c r="H24323" s="3"/>
      <c r="I24323" s="3"/>
      <c r="J24323" s="3"/>
      <c r="K24323" s="3"/>
      <c r="L24323" s="3"/>
      <c r="M24323" s="3"/>
      <c r="N24323" s="3"/>
      <c r="O24323" s="3"/>
      <c r="P24323" s="3"/>
      <c r="Q24323" s="3"/>
      <c r="R24323" s="3"/>
      <c r="S24323" s="3"/>
    </row>
    <row r="24324" spans="5:19" x14ac:dyDescent="0.3">
      <c r="E24324"/>
      <c r="F24324"/>
      <c r="G24324" s="3"/>
      <c r="H24324" s="3"/>
      <c r="I24324" s="3"/>
      <c r="J24324" s="3"/>
      <c r="K24324" s="3"/>
      <c r="L24324" s="3"/>
      <c r="M24324" s="3"/>
      <c r="N24324" s="3"/>
      <c r="O24324" s="3"/>
      <c r="P24324" s="3"/>
      <c r="Q24324" s="3"/>
      <c r="R24324" s="3"/>
      <c r="S24324" s="3"/>
    </row>
    <row r="24325" spans="5:19" x14ac:dyDescent="0.3">
      <c r="E24325"/>
      <c r="F24325"/>
      <c r="G24325" s="3"/>
      <c r="H24325" s="3"/>
      <c r="I24325" s="3"/>
      <c r="J24325" s="3"/>
      <c r="K24325" s="3"/>
      <c r="L24325" s="3"/>
      <c r="M24325" s="3"/>
      <c r="N24325" s="3"/>
      <c r="O24325" s="3"/>
      <c r="P24325" s="3"/>
      <c r="Q24325" s="3"/>
      <c r="R24325" s="3"/>
      <c r="S24325" s="3"/>
    </row>
    <row r="24326" spans="5:19" x14ac:dyDescent="0.3">
      <c r="E24326"/>
      <c r="F24326"/>
      <c r="G24326" s="3"/>
      <c r="H24326" s="3"/>
      <c r="I24326" s="3"/>
      <c r="J24326" s="3"/>
      <c r="K24326" s="3"/>
      <c r="L24326" s="3"/>
      <c r="M24326" s="3"/>
      <c r="N24326" s="3"/>
      <c r="O24326" s="3"/>
      <c r="P24326" s="3"/>
      <c r="Q24326" s="3"/>
      <c r="R24326" s="3"/>
      <c r="S24326" s="3"/>
    </row>
    <row r="24327" spans="5:19" x14ac:dyDescent="0.3">
      <c r="E24327"/>
      <c r="F24327"/>
      <c r="G24327" s="3"/>
      <c r="H24327" s="3"/>
      <c r="I24327" s="3"/>
      <c r="J24327" s="3"/>
      <c r="K24327" s="3"/>
      <c r="L24327" s="3"/>
      <c r="M24327" s="3"/>
      <c r="N24327" s="3"/>
      <c r="O24327" s="3"/>
      <c r="P24327" s="3"/>
      <c r="Q24327" s="3"/>
      <c r="R24327" s="3"/>
      <c r="S24327" s="3"/>
    </row>
    <row r="24328" spans="5:19" x14ac:dyDescent="0.3">
      <c r="E24328"/>
      <c r="F24328"/>
      <c r="G24328" s="3"/>
      <c r="H24328" s="3"/>
      <c r="I24328" s="3"/>
      <c r="J24328" s="3"/>
      <c r="K24328" s="3"/>
      <c r="L24328" s="3"/>
      <c r="M24328" s="3"/>
      <c r="N24328" s="3"/>
      <c r="O24328" s="3"/>
      <c r="P24328" s="3"/>
      <c r="Q24328" s="3"/>
      <c r="R24328" s="3"/>
      <c r="S24328" s="3"/>
    </row>
    <row r="24329" spans="5:19" x14ac:dyDescent="0.3">
      <c r="E24329"/>
      <c r="F24329"/>
      <c r="G24329" s="3"/>
      <c r="H24329" s="3"/>
      <c r="I24329" s="3"/>
      <c r="J24329" s="3"/>
      <c r="K24329" s="3"/>
      <c r="L24329" s="3"/>
      <c r="M24329" s="3"/>
      <c r="N24329" s="3"/>
      <c r="O24329" s="3"/>
      <c r="P24329" s="3"/>
      <c r="Q24329" s="3"/>
      <c r="R24329" s="3"/>
      <c r="S24329" s="3"/>
    </row>
    <row r="24330" spans="5:19" x14ac:dyDescent="0.3">
      <c r="E24330"/>
      <c r="F24330"/>
      <c r="G24330" s="3"/>
      <c r="H24330" s="3"/>
      <c r="I24330" s="3"/>
      <c r="J24330" s="3"/>
      <c r="K24330" s="3"/>
      <c r="L24330" s="3"/>
      <c r="M24330" s="3"/>
      <c r="N24330" s="3"/>
      <c r="O24330" s="3"/>
      <c r="P24330" s="3"/>
      <c r="Q24330" s="3"/>
      <c r="R24330" s="3"/>
      <c r="S24330" s="3"/>
    </row>
    <row r="24331" spans="5:19" x14ac:dyDescent="0.3">
      <c r="E24331"/>
      <c r="F24331"/>
      <c r="G24331" s="3"/>
      <c r="H24331" s="3"/>
      <c r="I24331" s="3"/>
      <c r="J24331" s="3"/>
      <c r="K24331" s="3"/>
      <c r="L24331" s="3"/>
      <c r="M24331" s="3"/>
      <c r="N24331" s="3"/>
      <c r="O24331" s="3"/>
      <c r="P24331" s="3"/>
      <c r="Q24331" s="3"/>
      <c r="R24331" s="3"/>
      <c r="S24331" s="3"/>
    </row>
    <row r="24332" spans="5:19" x14ac:dyDescent="0.3">
      <c r="E24332"/>
      <c r="F24332"/>
      <c r="G24332" s="3"/>
      <c r="H24332" s="3"/>
      <c r="I24332" s="3"/>
      <c r="J24332" s="3"/>
      <c r="K24332" s="3"/>
      <c r="L24332" s="3"/>
      <c r="M24332" s="3"/>
      <c r="N24332" s="3"/>
      <c r="O24332" s="3"/>
      <c r="P24332" s="3"/>
      <c r="Q24332" s="3"/>
      <c r="R24332" s="3"/>
      <c r="S24332" s="3"/>
    </row>
    <row r="24333" spans="5:19" x14ac:dyDescent="0.3">
      <c r="E24333"/>
      <c r="F24333"/>
      <c r="G24333" s="3"/>
      <c r="H24333" s="3"/>
      <c r="I24333" s="3"/>
      <c r="J24333" s="3"/>
      <c r="K24333" s="3"/>
      <c r="L24333" s="3"/>
      <c r="M24333" s="3"/>
      <c r="N24333" s="3"/>
      <c r="O24333" s="3"/>
      <c r="P24333" s="3"/>
      <c r="Q24333" s="3"/>
      <c r="R24333" s="3"/>
      <c r="S24333" s="3"/>
    </row>
    <row r="24334" spans="5:19" x14ac:dyDescent="0.3">
      <c r="E24334"/>
      <c r="F24334"/>
      <c r="G24334" s="3"/>
      <c r="H24334" s="3"/>
      <c r="I24334" s="3"/>
      <c r="J24334" s="3"/>
      <c r="K24334" s="3"/>
      <c r="L24334" s="3"/>
      <c r="M24334" s="3"/>
      <c r="N24334" s="3"/>
      <c r="O24334" s="3"/>
      <c r="P24334" s="3"/>
      <c r="Q24334" s="3"/>
      <c r="R24334" s="3"/>
      <c r="S24334" s="3"/>
    </row>
    <row r="24335" spans="5:19" x14ac:dyDescent="0.3">
      <c r="E24335"/>
      <c r="F24335"/>
      <c r="G24335" s="3"/>
      <c r="H24335" s="3"/>
      <c r="I24335" s="3"/>
      <c r="J24335" s="3"/>
      <c r="K24335" s="3"/>
      <c r="L24335" s="3"/>
      <c r="M24335" s="3"/>
      <c r="N24335" s="3"/>
      <c r="O24335" s="3"/>
      <c r="P24335" s="3"/>
      <c r="Q24335" s="3"/>
      <c r="R24335" s="3"/>
      <c r="S24335" s="3"/>
    </row>
    <row r="24336" spans="5:19" x14ac:dyDescent="0.3">
      <c r="E24336"/>
      <c r="F24336"/>
      <c r="G24336" s="3"/>
      <c r="H24336" s="3"/>
      <c r="I24336" s="3"/>
      <c r="J24336" s="3"/>
      <c r="K24336" s="3"/>
      <c r="L24336" s="3"/>
      <c r="M24336" s="3"/>
      <c r="N24336" s="3"/>
      <c r="O24336" s="3"/>
      <c r="P24336" s="3"/>
      <c r="Q24336" s="3"/>
      <c r="R24336" s="3"/>
      <c r="S24336" s="3"/>
    </row>
    <row r="24337" spans="5:19" x14ac:dyDescent="0.3">
      <c r="E24337"/>
      <c r="F24337"/>
      <c r="G24337" s="3"/>
      <c r="H24337" s="3"/>
      <c r="I24337" s="3"/>
      <c r="J24337" s="3"/>
      <c r="K24337" s="3"/>
      <c r="L24337" s="3"/>
      <c r="M24337" s="3"/>
      <c r="N24337" s="3"/>
      <c r="O24337" s="3"/>
      <c r="P24337" s="3"/>
      <c r="Q24337" s="3"/>
      <c r="R24337" s="3"/>
      <c r="S24337" s="3"/>
    </row>
    <row r="24338" spans="5:19" x14ac:dyDescent="0.3">
      <c r="E24338"/>
      <c r="F24338"/>
      <c r="G24338" s="3"/>
      <c r="H24338" s="3"/>
      <c r="I24338" s="3"/>
      <c r="J24338" s="3"/>
      <c r="K24338" s="3"/>
      <c r="L24338" s="3"/>
      <c r="M24338" s="3"/>
      <c r="N24338" s="3"/>
      <c r="O24338" s="3"/>
      <c r="P24338" s="3"/>
      <c r="Q24338" s="3"/>
      <c r="R24338" s="3"/>
      <c r="S24338" s="3"/>
    </row>
    <row r="24339" spans="5:19" x14ac:dyDescent="0.3">
      <c r="E24339"/>
      <c r="F24339"/>
      <c r="G24339" s="3"/>
      <c r="H24339" s="3"/>
      <c r="I24339" s="3"/>
      <c r="J24339" s="3"/>
      <c r="K24339" s="3"/>
      <c r="L24339" s="3"/>
      <c r="M24339" s="3"/>
      <c r="N24339" s="3"/>
      <c r="O24339" s="3"/>
      <c r="P24339" s="3"/>
      <c r="Q24339" s="3"/>
      <c r="R24339" s="3"/>
      <c r="S24339" s="3"/>
    </row>
    <row r="24340" spans="5:19" x14ac:dyDescent="0.3">
      <c r="E24340"/>
      <c r="F24340"/>
      <c r="G24340" s="3"/>
      <c r="H24340" s="3"/>
      <c r="I24340" s="3"/>
      <c r="J24340" s="3"/>
      <c r="K24340" s="3"/>
      <c r="L24340" s="3"/>
      <c r="M24340" s="3"/>
      <c r="N24340" s="3"/>
      <c r="O24340" s="3"/>
      <c r="P24340" s="3"/>
      <c r="Q24340" s="3"/>
      <c r="R24340" s="3"/>
      <c r="S24340" s="3"/>
    </row>
    <row r="24341" spans="5:19" x14ac:dyDescent="0.3">
      <c r="E24341"/>
      <c r="F24341"/>
      <c r="G24341" s="3"/>
      <c r="H24341" s="3"/>
      <c r="I24341" s="3"/>
      <c r="J24341" s="3"/>
      <c r="K24341" s="3"/>
      <c r="L24341" s="3"/>
      <c r="M24341" s="3"/>
      <c r="N24341" s="3"/>
      <c r="O24341" s="3"/>
      <c r="P24341" s="3"/>
      <c r="Q24341" s="3"/>
      <c r="R24341" s="3"/>
      <c r="S24341" s="3"/>
    </row>
    <row r="24342" spans="5:19" x14ac:dyDescent="0.3">
      <c r="E24342"/>
      <c r="F24342"/>
      <c r="G24342" s="3"/>
      <c r="H24342" s="3"/>
      <c r="I24342" s="3"/>
      <c r="J24342" s="3"/>
      <c r="K24342" s="3"/>
      <c r="L24342" s="3"/>
      <c r="M24342" s="3"/>
      <c r="N24342" s="3"/>
      <c r="O24342" s="3"/>
      <c r="P24342" s="3"/>
      <c r="Q24342" s="3"/>
      <c r="R24342" s="3"/>
      <c r="S24342" s="3"/>
    </row>
    <row r="24343" spans="5:19" x14ac:dyDescent="0.3">
      <c r="E24343"/>
      <c r="F24343"/>
      <c r="G24343" s="3"/>
      <c r="H24343" s="3"/>
      <c r="I24343" s="3"/>
      <c r="J24343" s="3"/>
      <c r="K24343" s="3"/>
      <c r="L24343" s="3"/>
      <c r="M24343" s="3"/>
      <c r="N24343" s="3"/>
      <c r="O24343" s="3"/>
      <c r="P24343" s="3"/>
      <c r="Q24343" s="3"/>
      <c r="R24343" s="3"/>
      <c r="S24343" s="3"/>
    </row>
    <row r="24344" spans="5:19" x14ac:dyDescent="0.3">
      <c r="E24344"/>
      <c r="F24344"/>
      <c r="G24344" s="3"/>
      <c r="H24344" s="3"/>
      <c r="I24344" s="3"/>
      <c r="J24344" s="3"/>
      <c r="K24344" s="3"/>
      <c r="L24344" s="3"/>
      <c r="M24344" s="3"/>
      <c r="N24344" s="3"/>
      <c r="O24344" s="3"/>
      <c r="P24344" s="3"/>
      <c r="Q24344" s="3"/>
      <c r="R24344" s="3"/>
      <c r="S24344" s="3"/>
    </row>
    <row r="24345" spans="5:19" x14ac:dyDescent="0.3">
      <c r="E24345"/>
      <c r="F24345"/>
      <c r="G24345" s="3"/>
      <c r="H24345" s="3"/>
      <c r="I24345" s="3"/>
      <c r="J24345" s="3"/>
      <c r="K24345" s="3"/>
      <c r="L24345" s="3"/>
      <c r="M24345" s="3"/>
      <c r="N24345" s="3"/>
      <c r="O24345" s="3"/>
      <c r="P24345" s="3"/>
      <c r="Q24345" s="3"/>
      <c r="R24345" s="3"/>
      <c r="S24345" s="3"/>
    </row>
    <row r="24346" spans="5:19" x14ac:dyDescent="0.3">
      <c r="E24346"/>
      <c r="F24346"/>
      <c r="G24346" s="3"/>
      <c r="H24346" s="3"/>
      <c r="I24346" s="3"/>
      <c r="J24346" s="3"/>
      <c r="K24346" s="3"/>
      <c r="L24346" s="3"/>
      <c r="M24346" s="3"/>
      <c r="N24346" s="3"/>
      <c r="O24346" s="3"/>
      <c r="P24346" s="3"/>
      <c r="Q24346" s="3"/>
      <c r="R24346" s="3"/>
      <c r="S24346" s="3"/>
    </row>
    <row r="24347" spans="5:19" x14ac:dyDescent="0.3">
      <c r="E24347"/>
      <c r="F24347"/>
      <c r="G24347" s="3"/>
      <c r="H24347" s="3"/>
      <c r="I24347" s="3"/>
      <c r="J24347" s="3"/>
      <c r="K24347" s="3"/>
      <c r="L24347" s="3"/>
      <c r="M24347" s="3"/>
      <c r="N24347" s="3"/>
      <c r="O24347" s="3"/>
      <c r="P24347" s="3"/>
      <c r="Q24347" s="3"/>
      <c r="R24347" s="3"/>
      <c r="S24347" s="3"/>
    </row>
    <row r="24348" spans="5:19" x14ac:dyDescent="0.3">
      <c r="E24348"/>
      <c r="F24348"/>
      <c r="G24348" s="3"/>
      <c r="H24348" s="3"/>
      <c r="I24348" s="3"/>
      <c r="J24348" s="3"/>
      <c r="K24348" s="3"/>
      <c r="L24348" s="3"/>
      <c r="M24348" s="3"/>
      <c r="N24348" s="3"/>
      <c r="O24348" s="3"/>
      <c r="P24348" s="3"/>
      <c r="Q24348" s="3"/>
      <c r="R24348" s="3"/>
      <c r="S24348" s="3"/>
    </row>
    <row r="24349" spans="5:19" x14ac:dyDescent="0.3">
      <c r="E24349"/>
      <c r="F24349"/>
      <c r="G24349" s="3"/>
      <c r="H24349" s="3"/>
      <c r="I24349" s="3"/>
      <c r="J24349" s="3"/>
      <c r="K24349" s="3"/>
      <c r="L24349" s="3"/>
      <c r="M24349" s="3"/>
      <c r="N24349" s="3"/>
      <c r="O24349" s="3"/>
      <c r="P24349" s="3"/>
      <c r="Q24349" s="3"/>
      <c r="R24349" s="3"/>
      <c r="S24349" s="3"/>
    </row>
    <row r="24350" spans="5:19" x14ac:dyDescent="0.3">
      <c r="E24350"/>
      <c r="F24350"/>
      <c r="G24350" s="3"/>
      <c r="H24350" s="3"/>
      <c r="I24350" s="3"/>
      <c r="J24350" s="3"/>
      <c r="K24350" s="3"/>
      <c r="L24350" s="3"/>
      <c r="M24350" s="3"/>
      <c r="N24350" s="3"/>
      <c r="O24350" s="3"/>
      <c r="P24350" s="3"/>
      <c r="Q24350" s="3"/>
      <c r="R24350" s="3"/>
      <c r="S24350" s="3"/>
    </row>
    <row r="24351" spans="5:19" x14ac:dyDescent="0.3">
      <c r="E24351"/>
      <c r="F24351"/>
      <c r="G24351" s="3"/>
      <c r="H24351" s="3"/>
      <c r="I24351" s="3"/>
      <c r="J24351" s="3"/>
      <c r="K24351" s="3"/>
      <c r="L24351" s="3"/>
      <c r="M24351" s="3"/>
      <c r="N24351" s="3"/>
      <c r="O24351" s="3"/>
      <c r="P24351" s="3"/>
      <c r="Q24351" s="3"/>
      <c r="R24351" s="3"/>
      <c r="S24351" s="3"/>
    </row>
    <row r="24352" spans="5:19" x14ac:dyDescent="0.3">
      <c r="E24352"/>
      <c r="F24352"/>
      <c r="G24352" s="3"/>
      <c r="H24352" s="3"/>
      <c r="I24352" s="3"/>
      <c r="J24352" s="3"/>
      <c r="K24352" s="3"/>
      <c r="L24352" s="3"/>
      <c r="M24352" s="3"/>
      <c r="N24352" s="3"/>
      <c r="O24352" s="3"/>
      <c r="P24352" s="3"/>
      <c r="Q24352" s="3"/>
      <c r="R24352" s="3"/>
      <c r="S24352" s="3"/>
    </row>
    <row r="24353" spans="5:19" x14ac:dyDescent="0.3">
      <c r="E24353"/>
      <c r="F24353"/>
      <c r="G24353" s="3"/>
      <c r="H24353" s="3"/>
      <c r="I24353" s="3"/>
      <c r="J24353" s="3"/>
      <c r="K24353" s="3"/>
      <c r="L24353" s="3"/>
      <c r="M24353" s="3"/>
      <c r="N24353" s="3"/>
      <c r="O24353" s="3"/>
      <c r="P24353" s="3"/>
      <c r="Q24353" s="3"/>
      <c r="R24353" s="3"/>
      <c r="S24353" s="3"/>
    </row>
    <row r="24354" spans="5:19" x14ac:dyDescent="0.3">
      <c r="E24354"/>
      <c r="F24354"/>
      <c r="G24354" s="3"/>
      <c r="H24354" s="3"/>
      <c r="I24354" s="3"/>
      <c r="J24354" s="3"/>
      <c r="K24354" s="3"/>
      <c r="L24354" s="3"/>
      <c r="M24354" s="3"/>
      <c r="N24354" s="3"/>
      <c r="O24354" s="3"/>
      <c r="P24354" s="3"/>
      <c r="Q24354" s="3"/>
      <c r="R24354" s="3"/>
      <c r="S24354" s="3"/>
    </row>
    <row r="24355" spans="5:19" x14ac:dyDescent="0.3">
      <c r="E24355"/>
      <c r="F24355"/>
      <c r="G24355" s="3"/>
      <c r="H24355" s="3"/>
      <c r="I24355" s="3"/>
      <c r="J24355" s="3"/>
      <c r="K24355" s="3"/>
      <c r="L24355" s="3"/>
      <c r="M24355" s="3"/>
      <c r="N24355" s="3"/>
      <c r="O24355" s="3"/>
      <c r="P24355" s="3"/>
      <c r="Q24355" s="3"/>
      <c r="R24355" s="3"/>
      <c r="S24355" s="3"/>
    </row>
    <row r="24356" spans="5:19" x14ac:dyDescent="0.3">
      <c r="E24356"/>
      <c r="F24356"/>
      <c r="G24356" s="3"/>
      <c r="H24356" s="3"/>
      <c r="I24356" s="3"/>
      <c r="J24356" s="3"/>
      <c r="K24356" s="3"/>
      <c r="L24356" s="3"/>
      <c r="M24356" s="3"/>
      <c r="N24356" s="3"/>
      <c r="O24356" s="3"/>
      <c r="P24356" s="3"/>
      <c r="Q24356" s="3"/>
      <c r="R24356" s="3"/>
      <c r="S24356" s="3"/>
    </row>
    <row r="24357" spans="5:19" x14ac:dyDescent="0.3">
      <c r="E24357"/>
      <c r="F24357"/>
      <c r="G24357" s="3"/>
      <c r="H24357" s="3"/>
      <c r="I24357" s="3"/>
      <c r="J24357" s="3"/>
      <c r="K24357" s="3"/>
      <c r="L24357" s="3"/>
      <c r="M24357" s="3"/>
      <c r="N24357" s="3"/>
      <c r="O24357" s="3"/>
      <c r="P24357" s="3"/>
      <c r="Q24357" s="3"/>
      <c r="R24357" s="3"/>
      <c r="S24357" s="3"/>
    </row>
    <row r="24358" spans="5:19" x14ac:dyDescent="0.3">
      <c r="E24358"/>
      <c r="F24358"/>
      <c r="G24358" s="3"/>
      <c r="H24358" s="3"/>
      <c r="I24358" s="3"/>
      <c r="J24358" s="3"/>
      <c r="K24358" s="3"/>
      <c r="L24358" s="3"/>
      <c r="M24358" s="3"/>
      <c r="N24358" s="3"/>
      <c r="O24358" s="3"/>
      <c r="P24358" s="3"/>
      <c r="Q24358" s="3"/>
      <c r="R24358" s="3"/>
      <c r="S24358" s="3"/>
    </row>
    <row r="24359" spans="5:19" x14ac:dyDescent="0.3">
      <c r="E24359"/>
      <c r="F24359"/>
      <c r="G24359" s="3"/>
      <c r="H24359" s="3"/>
      <c r="I24359" s="3"/>
      <c r="J24359" s="3"/>
      <c r="K24359" s="3"/>
      <c r="L24359" s="3"/>
      <c r="M24359" s="3"/>
      <c r="N24359" s="3"/>
      <c r="O24359" s="3"/>
      <c r="P24359" s="3"/>
      <c r="Q24359" s="3"/>
      <c r="R24359" s="3"/>
      <c r="S24359" s="3"/>
    </row>
    <row r="24360" spans="5:19" x14ac:dyDescent="0.3">
      <c r="E24360"/>
      <c r="F24360"/>
      <c r="G24360" s="3"/>
      <c r="H24360" s="3"/>
      <c r="I24360" s="3"/>
      <c r="J24360" s="3"/>
      <c r="K24360" s="3"/>
      <c r="L24360" s="3"/>
      <c r="M24360" s="3"/>
      <c r="N24360" s="3"/>
      <c r="O24360" s="3"/>
      <c r="P24360" s="3"/>
      <c r="Q24360" s="3"/>
      <c r="R24360" s="3"/>
      <c r="S24360" s="3"/>
    </row>
    <row r="24361" spans="5:19" x14ac:dyDescent="0.3">
      <c r="E24361"/>
      <c r="F24361"/>
      <c r="G24361" s="3"/>
      <c r="H24361" s="3"/>
      <c r="I24361" s="3"/>
      <c r="J24361" s="3"/>
      <c r="K24361" s="3"/>
      <c r="L24361" s="3"/>
      <c r="M24361" s="3"/>
      <c r="N24361" s="3"/>
      <c r="O24361" s="3"/>
      <c r="P24361" s="3"/>
      <c r="Q24361" s="3"/>
      <c r="R24361" s="3"/>
      <c r="S24361" s="3"/>
    </row>
    <row r="24362" spans="5:19" x14ac:dyDescent="0.3">
      <c r="E24362"/>
      <c r="F24362"/>
      <c r="G24362" s="3"/>
      <c r="H24362" s="3"/>
      <c r="I24362" s="3"/>
      <c r="J24362" s="3"/>
      <c r="K24362" s="3"/>
      <c r="L24362" s="3"/>
      <c r="M24362" s="3"/>
      <c r="N24362" s="3"/>
      <c r="O24362" s="3"/>
      <c r="P24362" s="3"/>
      <c r="Q24362" s="3"/>
      <c r="R24362" s="3"/>
      <c r="S24362" s="3"/>
    </row>
    <row r="24363" spans="5:19" x14ac:dyDescent="0.3">
      <c r="E24363"/>
      <c r="F24363"/>
      <c r="G24363" s="3"/>
      <c r="H24363" s="3"/>
      <c r="I24363" s="3"/>
      <c r="J24363" s="3"/>
      <c r="K24363" s="3"/>
      <c r="L24363" s="3"/>
      <c r="M24363" s="3"/>
      <c r="N24363" s="3"/>
      <c r="O24363" s="3"/>
      <c r="P24363" s="3"/>
      <c r="Q24363" s="3"/>
      <c r="R24363" s="3"/>
      <c r="S24363" s="3"/>
    </row>
    <row r="24364" spans="5:19" x14ac:dyDescent="0.3">
      <c r="E24364"/>
      <c r="F24364"/>
      <c r="G24364" s="3"/>
      <c r="H24364" s="3"/>
      <c r="I24364" s="3"/>
      <c r="J24364" s="3"/>
      <c r="K24364" s="3"/>
      <c r="L24364" s="3"/>
      <c r="M24364" s="3"/>
      <c r="N24364" s="3"/>
      <c r="O24364" s="3"/>
      <c r="P24364" s="3"/>
      <c r="Q24364" s="3"/>
      <c r="R24364" s="3"/>
      <c r="S24364" s="3"/>
    </row>
    <row r="24365" spans="5:19" x14ac:dyDescent="0.3">
      <c r="E24365"/>
      <c r="F24365"/>
      <c r="G24365" s="3"/>
      <c r="H24365" s="3"/>
      <c r="I24365" s="3"/>
      <c r="J24365" s="3"/>
      <c r="K24365" s="3"/>
      <c r="L24365" s="3"/>
      <c r="M24365" s="3"/>
      <c r="N24365" s="3"/>
      <c r="O24365" s="3"/>
      <c r="P24365" s="3"/>
      <c r="Q24365" s="3"/>
      <c r="R24365" s="3"/>
      <c r="S24365" s="3"/>
    </row>
    <row r="24366" spans="5:19" x14ac:dyDescent="0.3">
      <c r="E24366"/>
      <c r="F24366"/>
      <c r="G24366" s="3"/>
      <c r="H24366" s="3"/>
      <c r="I24366" s="3"/>
      <c r="J24366" s="3"/>
      <c r="K24366" s="3"/>
      <c r="L24366" s="3"/>
      <c r="M24366" s="3"/>
      <c r="N24366" s="3"/>
      <c r="O24366" s="3"/>
      <c r="P24366" s="3"/>
      <c r="Q24366" s="3"/>
      <c r="R24366" s="3"/>
      <c r="S24366" s="3"/>
    </row>
    <row r="24367" spans="5:19" x14ac:dyDescent="0.3">
      <c r="E24367"/>
      <c r="F24367"/>
      <c r="G24367" s="3"/>
      <c r="H24367" s="3"/>
      <c r="I24367" s="3"/>
      <c r="J24367" s="3"/>
      <c r="K24367" s="3"/>
      <c r="L24367" s="3"/>
      <c r="M24367" s="3"/>
      <c r="N24367" s="3"/>
      <c r="O24367" s="3"/>
      <c r="P24367" s="3"/>
      <c r="Q24367" s="3"/>
      <c r="R24367" s="3"/>
      <c r="S24367" s="3"/>
    </row>
    <row r="24368" spans="5:19" x14ac:dyDescent="0.3">
      <c r="E24368"/>
      <c r="F24368"/>
      <c r="G24368" s="3"/>
      <c r="H24368" s="3"/>
      <c r="I24368" s="3"/>
      <c r="J24368" s="3"/>
      <c r="K24368" s="3"/>
      <c r="L24368" s="3"/>
      <c r="M24368" s="3"/>
      <c r="N24368" s="3"/>
      <c r="O24368" s="3"/>
      <c r="P24368" s="3"/>
      <c r="Q24368" s="3"/>
      <c r="R24368" s="3"/>
      <c r="S24368" s="3"/>
    </row>
    <row r="24369" spans="5:19" x14ac:dyDescent="0.3">
      <c r="E24369"/>
      <c r="F24369"/>
      <c r="G24369" s="3"/>
      <c r="H24369" s="3"/>
      <c r="I24369" s="3"/>
      <c r="J24369" s="3"/>
      <c r="K24369" s="3"/>
      <c r="L24369" s="3"/>
      <c r="M24369" s="3"/>
      <c r="N24369" s="3"/>
      <c r="O24369" s="3"/>
      <c r="P24369" s="3"/>
      <c r="Q24369" s="3"/>
      <c r="R24369" s="3"/>
      <c r="S24369" s="3"/>
    </row>
    <row r="24370" spans="5:19" x14ac:dyDescent="0.3">
      <c r="E24370"/>
      <c r="F24370"/>
      <c r="G24370" s="3"/>
      <c r="H24370" s="3"/>
      <c r="I24370" s="3"/>
      <c r="J24370" s="3"/>
      <c r="K24370" s="3"/>
      <c r="L24370" s="3"/>
      <c r="M24370" s="3"/>
      <c r="N24370" s="3"/>
      <c r="O24370" s="3"/>
      <c r="P24370" s="3"/>
      <c r="Q24370" s="3"/>
      <c r="R24370" s="3"/>
      <c r="S24370" s="3"/>
    </row>
    <row r="24371" spans="5:19" x14ac:dyDescent="0.3">
      <c r="E24371"/>
      <c r="F24371"/>
      <c r="G24371" s="3"/>
      <c r="H24371" s="3"/>
      <c r="I24371" s="3"/>
      <c r="J24371" s="3"/>
      <c r="K24371" s="3"/>
      <c r="L24371" s="3"/>
      <c r="M24371" s="3"/>
      <c r="N24371" s="3"/>
      <c r="O24371" s="3"/>
      <c r="P24371" s="3"/>
      <c r="Q24371" s="3"/>
      <c r="R24371" s="3"/>
      <c r="S24371" s="3"/>
    </row>
    <row r="24372" spans="5:19" x14ac:dyDescent="0.3">
      <c r="E24372"/>
      <c r="F24372"/>
      <c r="G24372" s="3"/>
      <c r="H24372" s="3"/>
      <c r="I24372" s="3"/>
      <c r="J24372" s="3"/>
      <c r="K24372" s="3"/>
      <c r="L24372" s="3"/>
      <c r="M24372" s="3"/>
      <c r="N24372" s="3"/>
      <c r="O24372" s="3"/>
      <c r="P24372" s="3"/>
      <c r="Q24372" s="3"/>
      <c r="R24372" s="3"/>
      <c r="S24372" s="3"/>
    </row>
    <row r="24373" spans="5:19" x14ac:dyDescent="0.3">
      <c r="E24373"/>
      <c r="F24373"/>
      <c r="G24373" s="3"/>
      <c r="H24373" s="3"/>
      <c r="I24373" s="3"/>
      <c r="J24373" s="3"/>
      <c r="K24373" s="3"/>
      <c r="L24373" s="3"/>
      <c r="M24373" s="3"/>
      <c r="N24373" s="3"/>
      <c r="O24373" s="3"/>
      <c r="P24373" s="3"/>
      <c r="Q24373" s="3"/>
      <c r="R24373" s="3"/>
      <c r="S24373" s="3"/>
    </row>
    <row r="24374" spans="5:19" x14ac:dyDescent="0.3">
      <c r="E24374"/>
      <c r="F24374"/>
      <c r="G24374" s="3"/>
      <c r="H24374" s="3"/>
      <c r="I24374" s="3"/>
      <c r="J24374" s="3"/>
      <c r="K24374" s="3"/>
      <c r="L24374" s="3"/>
      <c r="M24374" s="3"/>
      <c r="N24374" s="3"/>
      <c r="O24374" s="3"/>
      <c r="P24374" s="3"/>
      <c r="Q24374" s="3"/>
      <c r="R24374" s="3"/>
      <c r="S24374" s="3"/>
    </row>
    <row r="24375" spans="5:19" x14ac:dyDescent="0.3">
      <c r="E24375"/>
      <c r="F24375"/>
      <c r="G24375" s="3"/>
      <c r="H24375" s="3"/>
      <c r="I24375" s="3"/>
      <c r="J24375" s="3"/>
      <c r="K24375" s="3"/>
      <c r="L24375" s="3"/>
      <c r="M24375" s="3"/>
      <c r="N24375" s="3"/>
      <c r="O24375" s="3"/>
      <c r="P24375" s="3"/>
      <c r="Q24375" s="3"/>
      <c r="R24375" s="3"/>
      <c r="S24375" s="3"/>
    </row>
    <row r="24376" spans="5:19" x14ac:dyDescent="0.3">
      <c r="E24376"/>
      <c r="F24376"/>
      <c r="G24376" s="3"/>
      <c r="H24376" s="3"/>
      <c r="I24376" s="3"/>
      <c r="J24376" s="3"/>
      <c r="K24376" s="3"/>
      <c r="L24376" s="3"/>
      <c r="M24376" s="3"/>
      <c r="N24376" s="3"/>
      <c r="O24376" s="3"/>
      <c r="P24376" s="3"/>
      <c r="Q24376" s="3"/>
      <c r="R24376" s="3"/>
      <c r="S24376" s="3"/>
    </row>
    <row r="24377" spans="5:19" x14ac:dyDescent="0.3">
      <c r="E24377"/>
      <c r="F24377"/>
      <c r="G24377" s="3"/>
      <c r="H24377" s="3"/>
      <c r="I24377" s="3"/>
      <c r="J24377" s="3"/>
      <c r="K24377" s="3"/>
      <c r="L24377" s="3"/>
      <c r="M24377" s="3"/>
      <c r="N24377" s="3"/>
      <c r="O24377" s="3"/>
      <c r="P24377" s="3"/>
      <c r="Q24377" s="3"/>
      <c r="R24377" s="3"/>
      <c r="S24377" s="3"/>
    </row>
    <row r="24378" spans="5:19" x14ac:dyDescent="0.3">
      <c r="E24378"/>
      <c r="F24378"/>
      <c r="G24378" s="3"/>
      <c r="H24378" s="3"/>
      <c r="I24378" s="3"/>
      <c r="J24378" s="3"/>
      <c r="K24378" s="3"/>
      <c r="L24378" s="3"/>
      <c r="M24378" s="3"/>
      <c r="N24378" s="3"/>
      <c r="O24378" s="3"/>
      <c r="P24378" s="3"/>
      <c r="Q24378" s="3"/>
      <c r="R24378" s="3"/>
      <c r="S24378" s="3"/>
    </row>
    <row r="24379" spans="5:19" x14ac:dyDescent="0.3">
      <c r="E24379"/>
      <c r="F24379"/>
      <c r="G24379" s="3"/>
      <c r="H24379" s="3"/>
      <c r="I24379" s="3"/>
      <c r="J24379" s="3"/>
      <c r="K24379" s="3"/>
      <c r="L24379" s="3"/>
      <c r="M24379" s="3"/>
      <c r="N24379" s="3"/>
      <c r="O24379" s="3"/>
      <c r="P24379" s="3"/>
      <c r="Q24379" s="3"/>
      <c r="R24379" s="3"/>
      <c r="S24379" s="3"/>
    </row>
    <row r="24380" spans="5:19" x14ac:dyDescent="0.3">
      <c r="E24380"/>
      <c r="F24380"/>
      <c r="G24380" s="3"/>
      <c r="H24380" s="3"/>
      <c r="I24380" s="3"/>
      <c r="J24380" s="3"/>
      <c r="K24380" s="3"/>
      <c r="L24380" s="3"/>
      <c r="M24380" s="3"/>
      <c r="N24380" s="3"/>
      <c r="O24380" s="3"/>
      <c r="P24380" s="3"/>
      <c r="Q24380" s="3"/>
      <c r="R24380" s="3"/>
      <c r="S24380" s="3"/>
    </row>
    <row r="24381" spans="5:19" x14ac:dyDescent="0.3">
      <c r="E24381"/>
      <c r="F24381"/>
      <c r="G24381" s="3"/>
      <c r="H24381" s="3"/>
      <c r="I24381" s="3"/>
      <c r="J24381" s="3"/>
      <c r="K24381" s="3"/>
      <c r="L24381" s="3"/>
      <c r="M24381" s="3"/>
      <c r="N24381" s="3"/>
      <c r="O24381" s="3"/>
      <c r="P24381" s="3"/>
      <c r="Q24381" s="3"/>
      <c r="R24381" s="3"/>
      <c r="S24381" s="3"/>
    </row>
    <row r="24382" spans="5:19" x14ac:dyDescent="0.3">
      <c r="E24382"/>
      <c r="F24382"/>
      <c r="G24382" s="3"/>
      <c r="H24382" s="3"/>
      <c r="I24382" s="3"/>
      <c r="J24382" s="3"/>
      <c r="K24382" s="3"/>
      <c r="L24382" s="3"/>
      <c r="M24382" s="3"/>
      <c r="N24382" s="3"/>
      <c r="O24382" s="3"/>
      <c r="P24382" s="3"/>
      <c r="Q24382" s="3"/>
      <c r="R24382" s="3"/>
      <c r="S24382" s="3"/>
    </row>
    <row r="24383" spans="5:19" x14ac:dyDescent="0.3">
      <c r="E24383"/>
      <c r="F24383"/>
      <c r="G24383" s="3"/>
      <c r="H24383" s="3"/>
      <c r="I24383" s="3"/>
      <c r="J24383" s="3"/>
      <c r="K24383" s="3"/>
      <c r="L24383" s="3"/>
      <c r="M24383" s="3"/>
      <c r="N24383" s="3"/>
      <c r="O24383" s="3"/>
      <c r="P24383" s="3"/>
      <c r="Q24383" s="3"/>
      <c r="R24383" s="3"/>
      <c r="S24383" s="3"/>
    </row>
    <row r="24384" spans="5:19" x14ac:dyDescent="0.3">
      <c r="E24384"/>
      <c r="F24384"/>
      <c r="G24384" s="3"/>
      <c r="H24384" s="3"/>
      <c r="I24384" s="3"/>
      <c r="J24384" s="3"/>
      <c r="K24384" s="3"/>
      <c r="L24384" s="3"/>
      <c r="M24384" s="3"/>
      <c r="N24384" s="3"/>
      <c r="O24384" s="3"/>
      <c r="P24384" s="3"/>
      <c r="Q24384" s="3"/>
      <c r="R24384" s="3"/>
      <c r="S24384" s="3"/>
    </row>
    <row r="24385" spans="5:19" x14ac:dyDescent="0.3">
      <c r="E24385"/>
      <c r="F24385"/>
      <c r="G24385" s="3"/>
      <c r="H24385" s="3"/>
      <c r="I24385" s="3"/>
      <c r="J24385" s="3"/>
      <c r="K24385" s="3"/>
      <c r="L24385" s="3"/>
      <c r="M24385" s="3"/>
      <c r="N24385" s="3"/>
      <c r="O24385" s="3"/>
      <c r="P24385" s="3"/>
      <c r="Q24385" s="3"/>
      <c r="R24385" s="3"/>
      <c r="S24385" s="3"/>
    </row>
    <row r="24386" spans="5:19" x14ac:dyDescent="0.3">
      <c r="E24386"/>
      <c r="F24386"/>
      <c r="G24386" s="3"/>
      <c r="H24386" s="3"/>
      <c r="I24386" s="3"/>
      <c r="J24386" s="3"/>
      <c r="K24386" s="3"/>
      <c r="L24386" s="3"/>
      <c r="M24386" s="3"/>
      <c r="N24386" s="3"/>
      <c r="O24386" s="3"/>
      <c r="P24386" s="3"/>
      <c r="Q24386" s="3"/>
      <c r="R24386" s="3"/>
      <c r="S24386" s="3"/>
    </row>
    <row r="24387" spans="5:19" x14ac:dyDescent="0.3">
      <c r="E24387"/>
      <c r="F24387"/>
      <c r="G24387" s="3"/>
      <c r="H24387" s="3"/>
      <c r="I24387" s="3"/>
      <c r="J24387" s="3"/>
      <c r="K24387" s="3"/>
      <c r="L24387" s="3"/>
      <c r="M24387" s="3"/>
      <c r="N24387" s="3"/>
      <c r="O24387" s="3"/>
      <c r="P24387" s="3"/>
      <c r="Q24387" s="3"/>
      <c r="R24387" s="3"/>
      <c r="S24387" s="3"/>
    </row>
    <row r="24388" spans="5:19" x14ac:dyDescent="0.3">
      <c r="E24388"/>
      <c r="F24388"/>
      <c r="G24388" s="3"/>
      <c r="H24388" s="3"/>
      <c r="I24388" s="3"/>
      <c r="J24388" s="3"/>
      <c r="K24388" s="3"/>
      <c r="L24388" s="3"/>
      <c r="M24388" s="3"/>
      <c r="N24388" s="3"/>
      <c r="O24388" s="3"/>
      <c r="P24388" s="3"/>
      <c r="Q24388" s="3"/>
      <c r="R24388" s="3"/>
      <c r="S24388" s="3"/>
    </row>
    <row r="24389" spans="5:19" x14ac:dyDescent="0.3">
      <c r="E24389"/>
      <c r="F24389"/>
      <c r="G24389" s="3"/>
      <c r="H24389" s="3"/>
      <c r="I24389" s="3"/>
      <c r="J24389" s="3"/>
      <c r="K24389" s="3"/>
      <c r="L24389" s="3"/>
      <c r="M24389" s="3"/>
      <c r="N24389" s="3"/>
      <c r="O24389" s="3"/>
      <c r="P24389" s="3"/>
      <c r="Q24389" s="3"/>
      <c r="R24389" s="3"/>
      <c r="S24389" s="3"/>
    </row>
    <row r="24390" spans="5:19" x14ac:dyDescent="0.3">
      <c r="E24390"/>
      <c r="F24390"/>
      <c r="G24390" s="3"/>
      <c r="H24390" s="3"/>
      <c r="I24390" s="3"/>
      <c r="J24390" s="3"/>
      <c r="K24390" s="3"/>
      <c r="L24390" s="3"/>
      <c r="M24390" s="3"/>
      <c r="N24390" s="3"/>
      <c r="O24390" s="3"/>
      <c r="P24390" s="3"/>
      <c r="Q24390" s="3"/>
      <c r="R24390" s="3"/>
      <c r="S24390" s="3"/>
    </row>
    <row r="24391" spans="5:19" x14ac:dyDescent="0.3">
      <c r="E24391"/>
      <c r="F24391"/>
      <c r="G24391" s="3"/>
      <c r="H24391" s="3"/>
      <c r="I24391" s="3"/>
      <c r="J24391" s="3"/>
      <c r="K24391" s="3"/>
      <c r="L24391" s="3"/>
      <c r="M24391" s="3"/>
      <c r="N24391" s="3"/>
      <c r="O24391" s="3"/>
      <c r="P24391" s="3"/>
      <c r="Q24391" s="3"/>
      <c r="R24391" s="3"/>
      <c r="S24391" s="3"/>
    </row>
    <row r="24392" spans="5:19" x14ac:dyDescent="0.3">
      <c r="E24392"/>
      <c r="F24392"/>
      <c r="G24392" s="3"/>
      <c r="H24392" s="3"/>
      <c r="I24392" s="3"/>
      <c r="J24392" s="3"/>
      <c r="K24392" s="3"/>
      <c r="L24392" s="3"/>
      <c r="M24392" s="3"/>
      <c r="N24392" s="3"/>
      <c r="O24392" s="3"/>
      <c r="P24392" s="3"/>
      <c r="Q24392" s="3"/>
      <c r="R24392" s="3"/>
      <c r="S24392" s="3"/>
    </row>
    <row r="24393" spans="5:19" x14ac:dyDescent="0.3">
      <c r="E24393"/>
      <c r="F24393"/>
      <c r="G24393" s="3"/>
      <c r="H24393" s="3"/>
      <c r="I24393" s="3"/>
      <c r="J24393" s="3"/>
      <c r="K24393" s="3"/>
      <c r="L24393" s="3"/>
      <c r="M24393" s="3"/>
      <c r="N24393" s="3"/>
      <c r="O24393" s="3"/>
      <c r="P24393" s="3"/>
      <c r="Q24393" s="3"/>
      <c r="R24393" s="3"/>
      <c r="S24393" s="3"/>
    </row>
    <row r="24394" spans="5:19" x14ac:dyDescent="0.3">
      <c r="E24394"/>
      <c r="F24394"/>
      <c r="G24394" s="3"/>
      <c r="H24394" s="3"/>
      <c r="I24394" s="3"/>
      <c r="J24394" s="3"/>
      <c r="K24394" s="3"/>
      <c r="L24394" s="3"/>
      <c r="M24394" s="3"/>
      <c r="N24394" s="3"/>
      <c r="O24394" s="3"/>
      <c r="P24394" s="3"/>
      <c r="Q24394" s="3"/>
      <c r="R24394" s="3"/>
      <c r="S24394" s="3"/>
    </row>
    <row r="24395" spans="5:19" x14ac:dyDescent="0.3">
      <c r="E24395"/>
      <c r="F24395"/>
      <c r="G24395" s="3"/>
      <c r="H24395" s="3"/>
      <c r="I24395" s="3"/>
      <c r="J24395" s="3"/>
      <c r="K24395" s="3"/>
      <c r="L24395" s="3"/>
      <c r="M24395" s="3"/>
      <c r="N24395" s="3"/>
      <c r="O24395" s="3"/>
      <c r="P24395" s="3"/>
      <c r="Q24395" s="3"/>
      <c r="R24395" s="3"/>
      <c r="S24395" s="3"/>
    </row>
    <row r="24396" spans="5:19" x14ac:dyDescent="0.3">
      <c r="E24396"/>
      <c r="F24396"/>
      <c r="G24396" s="3"/>
      <c r="H24396" s="3"/>
      <c r="I24396" s="3"/>
      <c r="J24396" s="3"/>
      <c r="K24396" s="3"/>
      <c r="L24396" s="3"/>
      <c r="M24396" s="3"/>
      <c r="N24396" s="3"/>
      <c r="O24396" s="3"/>
      <c r="P24396" s="3"/>
      <c r="Q24396" s="3"/>
      <c r="R24396" s="3"/>
      <c r="S24396" s="3"/>
    </row>
    <row r="24397" spans="5:19" x14ac:dyDescent="0.3">
      <c r="E24397"/>
      <c r="F24397"/>
      <c r="G24397" s="3"/>
      <c r="H24397" s="3"/>
      <c r="I24397" s="3"/>
      <c r="J24397" s="3"/>
      <c r="K24397" s="3"/>
      <c r="L24397" s="3"/>
      <c r="M24397" s="3"/>
      <c r="N24397" s="3"/>
      <c r="O24397" s="3"/>
      <c r="P24397" s="3"/>
      <c r="Q24397" s="3"/>
      <c r="R24397" s="3"/>
      <c r="S24397" s="3"/>
    </row>
    <row r="24398" spans="5:19" x14ac:dyDescent="0.3">
      <c r="E24398"/>
      <c r="F24398"/>
      <c r="G24398" s="3"/>
      <c r="H24398" s="3"/>
      <c r="I24398" s="3"/>
      <c r="J24398" s="3"/>
      <c r="K24398" s="3"/>
      <c r="L24398" s="3"/>
      <c r="M24398" s="3"/>
      <c r="N24398" s="3"/>
      <c r="O24398" s="3"/>
      <c r="P24398" s="3"/>
      <c r="Q24398" s="3"/>
      <c r="R24398" s="3"/>
      <c r="S24398" s="3"/>
    </row>
    <row r="24399" spans="5:19" x14ac:dyDescent="0.3">
      <c r="E24399"/>
      <c r="F24399"/>
      <c r="G24399" s="3"/>
      <c r="H24399" s="3"/>
      <c r="I24399" s="3"/>
      <c r="J24399" s="3"/>
      <c r="K24399" s="3"/>
      <c r="L24399" s="3"/>
      <c r="M24399" s="3"/>
      <c r="N24399" s="3"/>
      <c r="O24399" s="3"/>
      <c r="P24399" s="3"/>
      <c r="Q24399" s="3"/>
      <c r="R24399" s="3"/>
      <c r="S24399" s="3"/>
    </row>
    <row r="24400" spans="5:19" x14ac:dyDescent="0.3">
      <c r="E24400"/>
      <c r="F24400"/>
      <c r="G24400" s="3"/>
      <c r="H24400" s="3"/>
      <c r="I24400" s="3"/>
      <c r="J24400" s="3"/>
      <c r="K24400" s="3"/>
      <c r="L24400" s="3"/>
      <c r="M24400" s="3"/>
      <c r="N24400" s="3"/>
      <c r="O24400" s="3"/>
      <c r="P24400" s="3"/>
      <c r="Q24400" s="3"/>
      <c r="R24400" s="3"/>
      <c r="S24400" s="3"/>
    </row>
    <row r="24401" spans="5:19" x14ac:dyDescent="0.3">
      <c r="E24401"/>
      <c r="F24401"/>
      <c r="G24401" s="3"/>
      <c r="H24401" s="3"/>
      <c r="I24401" s="3"/>
      <c r="J24401" s="3"/>
      <c r="K24401" s="3"/>
      <c r="L24401" s="3"/>
      <c r="M24401" s="3"/>
      <c r="N24401" s="3"/>
      <c r="O24401" s="3"/>
      <c r="P24401" s="3"/>
      <c r="Q24401" s="3"/>
      <c r="R24401" s="3"/>
      <c r="S24401" s="3"/>
    </row>
    <row r="24402" spans="5:19" x14ac:dyDescent="0.3">
      <c r="E24402"/>
      <c r="F24402"/>
      <c r="G24402" s="3"/>
      <c r="H24402" s="3"/>
      <c r="I24402" s="3"/>
      <c r="J24402" s="3"/>
      <c r="K24402" s="3"/>
      <c r="L24402" s="3"/>
      <c r="M24402" s="3"/>
      <c r="N24402" s="3"/>
      <c r="O24402" s="3"/>
      <c r="P24402" s="3"/>
      <c r="Q24402" s="3"/>
      <c r="R24402" s="3"/>
      <c r="S24402" s="3"/>
    </row>
    <row r="24403" spans="5:19" x14ac:dyDescent="0.3">
      <c r="E24403"/>
      <c r="F24403"/>
      <c r="G24403" s="3"/>
      <c r="H24403" s="3"/>
      <c r="I24403" s="3"/>
      <c r="J24403" s="3"/>
      <c r="K24403" s="3"/>
      <c r="L24403" s="3"/>
      <c r="M24403" s="3"/>
      <c r="N24403" s="3"/>
      <c r="O24403" s="3"/>
      <c r="P24403" s="3"/>
      <c r="Q24403" s="3"/>
      <c r="R24403" s="3"/>
      <c r="S24403" s="3"/>
    </row>
    <row r="24404" spans="5:19" x14ac:dyDescent="0.3">
      <c r="E24404"/>
      <c r="F24404"/>
      <c r="G24404" s="3"/>
      <c r="H24404" s="3"/>
      <c r="I24404" s="3"/>
      <c r="J24404" s="3"/>
      <c r="K24404" s="3"/>
      <c r="L24404" s="3"/>
      <c r="M24404" s="3"/>
      <c r="N24404" s="3"/>
      <c r="O24404" s="3"/>
      <c r="P24404" s="3"/>
      <c r="Q24404" s="3"/>
      <c r="R24404" s="3"/>
      <c r="S24404" s="3"/>
    </row>
    <row r="24405" spans="5:19" x14ac:dyDescent="0.3">
      <c r="E24405"/>
      <c r="F24405"/>
      <c r="G24405" s="3"/>
      <c r="H24405" s="3"/>
      <c r="I24405" s="3"/>
      <c r="J24405" s="3"/>
      <c r="K24405" s="3"/>
      <c r="L24405" s="3"/>
      <c r="M24405" s="3"/>
      <c r="N24405" s="3"/>
      <c r="O24405" s="3"/>
      <c r="P24405" s="3"/>
      <c r="Q24405" s="3"/>
      <c r="R24405" s="3"/>
      <c r="S24405" s="3"/>
    </row>
    <row r="24406" spans="5:19" x14ac:dyDescent="0.3">
      <c r="E24406"/>
      <c r="F24406"/>
      <c r="G24406" s="3"/>
      <c r="H24406" s="3"/>
      <c r="I24406" s="3"/>
      <c r="J24406" s="3"/>
      <c r="K24406" s="3"/>
      <c r="L24406" s="3"/>
      <c r="M24406" s="3"/>
      <c r="N24406" s="3"/>
      <c r="O24406" s="3"/>
      <c r="P24406" s="3"/>
      <c r="Q24406" s="3"/>
      <c r="R24406" s="3"/>
      <c r="S24406" s="3"/>
    </row>
    <row r="24407" spans="5:19" x14ac:dyDescent="0.3">
      <c r="E24407"/>
      <c r="F24407"/>
      <c r="G24407" s="3"/>
      <c r="H24407" s="3"/>
      <c r="I24407" s="3"/>
      <c r="J24407" s="3"/>
      <c r="K24407" s="3"/>
      <c r="L24407" s="3"/>
      <c r="M24407" s="3"/>
      <c r="N24407" s="3"/>
      <c r="O24407" s="3"/>
      <c r="P24407" s="3"/>
      <c r="Q24407" s="3"/>
      <c r="R24407" s="3"/>
      <c r="S24407" s="3"/>
    </row>
    <row r="24408" spans="5:19" x14ac:dyDescent="0.3">
      <c r="E24408"/>
      <c r="F24408"/>
      <c r="G24408" s="3"/>
      <c r="H24408" s="3"/>
      <c r="I24408" s="3"/>
      <c r="J24408" s="3"/>
      <c r="K24408" s="3"/>
      <c r="L24408" s="3"/>
      <c r="M24408" s="3"/>
      <c r="N24408" s="3"/>
      <c r="O24408" s="3"/>
      <c r="P24408" s="3"/>
      <c r="Q24408" s="3"/>
      <c r="R24408" s="3"/>
      <c r="S24408" s="3"/>
    </row>
    <row r="24409" spans="5:19" x14ac:dyDescent="0.3">
      <c r="E24409"/>
      <c r="F24409"/>
      <c r="G24409" s="3"/>
      <c r="H24409" s="3"/>
      <c r="I24409" s="3"/>
      <c r="J24409" s="3"/>
      <c r="K24409" s="3"/>
      <c r="L24409" s="3"/>
      <c r="M24409" s="3"/>
      <c r="N24409" s="3"/>
      <c r="O24409" s="3"/>
      <c r="P24409" s="3"/>
      <c r="Q24409" s="3"/>
      <c r="R24409" s="3"/>
      <c r="S24409" s="3"/>
    </row>
    <row r="24410" spans="5:19" x14ac:dyDescent="0.3">
      <c r="E24410"/>
      <c r="F24410"/>
      <c r="G24410" s="3"/>
      <c r="H24410" s="3"/>
      <c r="I24410" s="3"/>
      <c r="J24410" s="3"/>
      <c r="K24410" s="3"/>
      <c r="L24410" s="3"/>
      <c r="M24410" s="3"/>
      <c r="N24410" s="3"/>
      <c r="O24410" s="3"/>
      <c r="P24410" s="3"/>
      <c r="Q24410" s="3"/>
      <c r="R24410" s="3"/>
      <c r="S24410" s="3"/>
    </row>
    <row r="24411" spans="5:19" x14ac:dyDescent="0.3">
      <c r="E24411"/>
      <c r="F24411"/>
      <c r="G24411" s="3"/>
      <c r="H24411" s="3"/>
      <c r="I24411" s="3"/>
      <c r="J24411" s="3"/>
      <c r="K24411" s="3"/>
      <c r="L24411" s="3"/>
      <c r="M24411" s="3"/>
      <c r="N24411" s="3"/>
      <c r="O24411" s="3"/>
      <c r="P24411" s="3"/>
      <c r="Q24411" s="3"/>
      <c r="R24411" s="3"/>
      <c r="S24411" s="3"/>
    </row>
    <row r="24412" spans="5:19" x14ac:dyDescent="0.3">
      <c r="E24412"/>
      <c r="F24412"/>
      <c r="G24412" s="3"/>
      <c r="H24412" s="3"/>
      <c r="I24412" s="3"/>
      <c r="J24412" s="3"/>
      <c r="K24412" s="3"/>
      <c r="L24412" s="3"/>
      <c r="M24412" s="3"/>
      <c r="N24412" s="3"/>
      <c r="O24412" s="3"/>
      <c r="P24412" s="3"/>
      <c r="Q24412" s="3"/>
      <c r="R24412" s="3"/>
      <c r="S24412" s="3"/>
    </row>
    <row r="24413" spans="5:19" x14ac:dyDescent="0.3">
      <c r="E24413"/>
      <c r="F24413"/>
      <c r="G24413" s="3"/>
      <c r="H24413" s="3"/>
      <c r="I24413" s="3"/>
      <c r="J24413" s="3"/>
      <c r="K24413" s="3"/>
      <c r="L24413" s="3"/>
      <c r="M24413" s="3"/>
      <c r="N24413" s="3"/>
      <c r="O24413" s="3"/>
      <c r="P24413" s="3"/>
      <c r="Q24413" s="3"/>
      <c r="R24413" s="3"/>
      <c r="S24413" s="3"/>
    </row>
    <row r="24414" spans="5:19" x14ac:dyDescent="0.3">
      <c r="E24414"/>
      <c r="F24414"/>
      <c r="G24414" s="3"/>
      <c r="H24414" s="3"/>
      <c r="I24414" s="3"/>
      <c r="J24414" s="3"/>
      <c r="K24414" s="3"/>
      <c r="L24414" s="3"/>
      <c r="M24414" s="3"/>
      <c r="N24414" s="3"/>
      <c r="O24414" s="3"/>
      <c r="P24414" s="3"/>
      <c r="Q24414" s="3"/>
      <c r="R24414" s="3"/>
      <c r="S24414" s="3"/>
    </row>
    <row r="24415" spans="5:19" x14ac:dyDescent="0.3">
      <c r="E24415"/>
      <c r="F24415"/>
      <c r="G24415" s="3"/>
      <c r="H24415" s="3"/>
      <c r="I24415" s="3"/>
      <c r="J24415" s="3"/>
      <c r="K24415" s="3"/>
      <c r="L24415" s="3"/>
      <c r="M24415" s="3"/>
      <c r="N24415" s="3"/>
      <c r="O24415" s="3"/>
      <c r="P24415" s="3"/>
      <c r="Q24415" s="3"/>
      <c r="R24415" s="3"/>
      <c r="S24415" s="3"/>
    </row>
    <row r="24416" spans="5:19" x14ac:dyDescent="0.3">
      <c r="E24416"/>
      <c r="F24416"/>
      <c r="G24416" s="3"/>
      <c r="H24416" s="3"/>
      <c r="I24416" s="3"/>
      <c r="J24416" s="3"/>
      <c r="K24416" s="3"/>
      <c r="L24416" s="3"/>
      <c r="M24416" s="3"/>
      <c r="N24416" s="3"/>
      <c r="O24416" s="3"/>
      <c r="P24416" s="3"/>
      <c r="Q24416" s="3"/>
      <c r="R24416" s="3"/>
      <c r="S24416" s="3"/>
    </row>
    <row r="24417" spans="5:19" x14ac:dyDescent="0.3">
      <c r="E24417"/>
      <c r="F24417"/>
      <c r="G24417" s="3"/>
      <c r="H24417" s="3"/>
      <c r="I24417" s="3"/>
      <c r="J24417" s="3"/>
      <c r="K24417" s="3"/>
      <c r="L24417" s="3"/>
      <c r="M24417" s="3"/>
      <c r="N24417" s="3"/>
      <c r="O24417" s="3"/>
      <c r="P24417" s="3"/>
      <c r="Q24417" s="3"/>
      <c r="R24417" s="3"/>
      <c r="S24417" s="3"/>
    </row>
    <row r="24418" spans="5:19" x14ac:dyDescent="0.3">
      <c r="E24418"/>
      <c r="F24418"/>
      <c r="G24418" s="3"/>
      <c r="H24418" s="3"/>
      <c r="I24418" s="3"/>
      <c r="J24418" s="3"/>
      <c r="K24418" s="3"/>
      <c r="L24418" s="3"/>
      <c r="M24418" s="3"/>
      <c r="N24418" s="3"/>
      <c r="O24418" s="3"/>
      <c r="P24418" s="3"/>
      <c r="Q24418" s="3"/>
      <c r="R24418" s="3"/>
      <c r="S24418" s="3"/>
    </row>
    <row r="24419" spans="5:19" x14ac:dyDescent="0.3">
      <c r="E24419"/>
      <c r="F24419"/>
      <c r="G24419" s="3"/>
      <c r="H24419" s="3"/>
      <c r="I24419" s="3"/>
      <c r="J24419" s="3"/>
      <c r="K24419" s="3"/>
      <c r="L24419" s="3"/>
      <c r="M24419" s="3"/>
      <c r="N24419" s="3"/>
      <c r="O24419" s="3"/>
      <c r="P24419" s="3"/>
      <c r="Q24419" s="3"/>
      <c r="R24419" s="3"/>
      <c r="S24419" s="3"/>
    </row>
    <row r="24420" spans="5:19" x14ac:dyDescent="0.3">
      <c r="E24420"/>
      <c r="F24420"/>
      <c r="G24420" s="3"/>
      <c r="H24420" s="3"/>
      <c r="I24420" s="3"/>
      <c r="J24420" s="3"/>
      <c r="K24420" s="3"/>
      <c r="L24420" s="3"/>
      <c r="M24420" s="3"/>
      <c r="N24420" s="3"/>
      <c r="O24420" s="3"/>
      <c r="P24420" s="3"/>
      <c r="Q24420" s="3"/>
      <c r="R24420" s="3"/>
      <c r="S24420" s="3"/>
    </row>
    <row r="24421" spans="5:19" x14ac:dyDescent="0.3">
      <c r="E24421"/>
      <c r="F24421"/>
      <c r="G24421" s="3"/>
      <c r="H24421" s="3"/>
      <c r="I24421" s="3"/>
      <c r="J24421" s="3"/>
      <c r="K24421" s="3"/>
      <c r="L24421" s="3"/>
      <c r="M24421" s="3"/>
      <c r="N24421" s="3"/>
      <c r="O24421" s="3"/>
      <c r="P24421" s="3"/>
      <c r="Q24421" s="3"/>
      <c r="R24421" s="3"/>
      <c r="S24421" s="3"/>
    </row>
    <row r="24422" spans="5:19" x14ac:dyDescent="0.3">
      <c r="E24422"/>
      <c r="F24422"/>
      <c r="G24422" s="3"/>
      <c r="H24422" s="3"/>
      <c r="I24422" s="3"/>
      <c r="J24422" s="3"/>
      <c r="K24422" s="3"/>
      <c r="L24422" s="3"/>
      <c r="M24422" s="3"/>
      <c r="N24422" s="3"/>
      <c r="O24422" s="3"/>
      <c r="P24422" s="3"/>
      <c r="Q24422" s="3"/>
      <c r="R24422" s="3"/>
      <c r="S24422" s="3"/>
    </row>
    <row r="24423" spans="5:19" x14ac:dyDescent="0.3">
      <c r="E24423"/>
      <c r="F24423"/>
      <c r="G24423" s="3"/>
      <c r="H24423" s="3"/>
      <c r="I24423" s="3"/>
      <c r="J24423" s="3"/>
      <c r="K24423" s="3"/>
      <c r="L24423" s="3"/>
      <c r="M24423" s="3"/>
      <c r="N24423" s="3"/>
      <c r="O24423" s="3"/>
      <c r="P24423" s="3"/>
      <c r="Q24423" s="3"/>
      <c r="R24423" s="3"/>
      <c r="S24423" s="3"/>
    </row>
    <row r="24424" spans="5:19" x14ac:dyDescent="0.3">
      <c r="E24424"/>
      <c r="F24424"/>
      <c r="G24424" s="3"/>
      <c r="H24424" s="3"/>
      <c r="I24424" s="3"/>
      <c r="J24424" s="3"/>
      <c r="K24424" s="3"/>
      <c r="L24424" s="3"/>
      <c r="M24424" s="3"/>
      <c r="N24424" s="3"/>
      <c r="O24424" s="3"/>
      <c r="P24424" s="3"/>
      <c r="Q24424" s="3"/>
      <c r="R24424" s="3"/>
      <c r="S24424" s="3"/>
    </row>
    <row r="24425" spans="5:19" x14ac:dyDescent="0.3">
      <c r="E24425"/>
      <c r="F24425"/>
      <c r="G24425" s="3"/>
      <c r="H24425" s="3"/>
      <c r="I24425" s="3"/>
      <c r="J24425" s="3"/>
      <c r="K24425" s="3"/>
      <c r="L24425" s="3"/>
      <c r="M24425" s="3"/>
      <c r="N24425" s="3"/>
      <c r="O24425" s="3"/>
      <c r="P24425" s="3"/>
      <c r="Q24425" s="3"/>
      <c r="R24425" s="3"/>
      <c r="S24425" s="3"/>
    </row>
    <row r="24426" spans="5:19" x14ac:dyDescent="0.3">
      <c r="E24426"/>
      <c r="F24426"/>
      <c r="G24426" s="3"/>
      <c r="H24426" s="3"/>
      <c r="I24426" s="3"/>
      <c r="J24426" s="3"/>
      <c r="K24426" s="3"/>
      <c r="L24426" s="3"/>
      <c r="M24426" s="3"/>
      <c r="N24426" s="3"/>
      <c r="O24426" s="3"/>
      <c r="P24426" s="3"/>
      <c r="Q24426" s="3"/>
      <c r="R24426" s="3"/>
      <c r="S24426" s="3"/>
    </row>
    <row r="24427" spans="5:19" x14ac:dyDescent="0.3">
      <c r="E24427"/>
      <c r="F24427"/>
      <c r="G24427" s="3"/>
      <c r="H24427" s="3"/>
      <c r="I24427" s="3"/>
      <c r="J24427" s="3"/>
      <c r="K24427" s="3"/>
      <c r="L24427" s="3"/>
      <c r="M24427" s="3"/>
      <c r="N24427" s="3"/>
      <c r="O24427" s="3"/>
      <c r="P24427" s="3"/>
      <c r="Q24427" s="3"/>
      <c r="R24427" s="3"/>
      <c r="S24427" s="3"/>
    </row>
    <row r="24428" spans="5:19" x14ac:dyDescent="0.3">
      <c r="E24428"/>
      <c r="F24428"/>
      <c r="G24428" s="3"/>
      <c r="H24428" s="3"/>
      <c r="I24428" s="3"/>
      <c r="J24428" s="3"/>
      <c r="K24428" s="3"/>
      <c r="L24428" s="3"/>
      <c r="M24428" s="3"/>
      <c r="N24428" s="3"/>
      <c r="O24428" s="3"/>
      <c r="P24428" s="3"/>
      <c r="Q24428" s="3"/>
      <c r="R24428" s="3"/>
      <c r="S24428" s="3"/>
    </row>
    <row r="24429" spans="5:19" x14ac:dyDescent="0.3">
      <c r="E24429"/>
      <c r="F24429"/>
      <c r="G24429" s="3"/>
      <c r="H24429" s="3"/>
      <c r="I24429" s="3"/>
      <c r="J24429" s="3"/>
      <c r="K24429" s="3"/>
      <c r="L24429" s="3"/>
      <c r="M24429" s="3"/>
      <c r="N24429" s="3"/>
      <c r="O24429" s="3"/>
      <c r="P24429" s="3"/>
      <c r="Q24429" s="3"/>
      <c r="R24429" s="3"/>
      <c r="S24429" s="3"/>
    </row>
    <row r="24430" spans="5:19" x14ac:dyDescent="0.3">
      <c r="E24430"/>
      <c r="F24430"/>
      <c r="G24430" s="3"/>
      <c r="H24430" s="3"/>
      <c r="I24430" s="3"/>
      <c r="J24430" s="3"/>
      <c r="K24430" s="3"/>
      <c r="L24430" s="3"/>
      <c r="M24430" s="3"/>
      <c r="N24430" s="3"/>
      <c r="O24430" s="3"/>
      <c r="P24430" s="3"/>
      <c r="Q24430" s="3"/>
      <c r="R24430" s="3"/>
      <c r="S24430" s="3"/>
    </row>
    <row r="24431" spans="5:19" x14ac:dyDescent="0.3">
      <c r="E24431"/>
      <c r="F24431"/>
      <c r="G24431" s="3"/>
      <c r="H24431" s="3"/>
      <c r="I24431" s="3"/>
      <c r="J24431" s="3"/>
      <c r="K24431" s="3"/>
      <c r="L24431" s="3"/>
      <c r="M24431" s="3"/>
      <c r="N24431" s="3"/>
      <c r="O24431" s="3"/>
      <c r="P24431" s="3"/>
      <c r="Q24431" s="3"/>
      <c r="R24431" s="3"/>
      <c r="S24431" s="3"/>
    </row>
    <row r="24432" spans="5:19" x14ac:dyDescent="0.3">
      <c r="E24432"/>
      <c r="F24432"/>
      <c r="G24432" s="3"/>
      <c r="H24432" s="3"/>
      <c r="I24432" s="3"/>
      <c r="J24432" s="3"/>
      <c r="K24432" s="3"/>
      <c r="L24432" s="3"/>
      <c r="M24432" s="3"/>
      <c r="N24432" s="3"/>
      <c r="O24432" s="3"/>
      <c r="P24432" s="3"/>
      <c r="Q24432" s="3"/>
      <c r="R24432" s="3"/>
      <c r="S24432" s="3"/>
    </row>
    <row r="24433" spans="5:19" x14ac:dyDescent="0.3">
      <c r="E24433"/>
      <c r="F24433"/>
      <c r="G24433" s="3"/>
      <c r="H24433" s="3"/>
      <c r="I24433" s="3"/>
      <c r="J24433" s="3"/>
      <c r="K24433" s="3"/>
      <c r="L24433" s="3"/>
      <c r="M24433" s="3"/>
      <c r="N24433" s="3"/>
      <c r="O24433" s="3"/>
      <c r="P24433" s="3"/>
      <c r="Q24433" s="3"/>
      <c r="R24433" s="3"/>
      <c r="S24433" s="3"/>
    </row>
    <row r="24434" spans="5:19" x14ac:dyDescent="0.3">
      <c r="E24434"/>
      <c r="F24434"/>
      <c r="G24434" s="3"/>
      <c r="H24434" s="3"/>
      <c r="I24434" s="3"/>
      <c r="J24434" s="3"/>
      <c r="K24434" s="3"/>
      <c r="L24434" s="3"/>
      <c r="M24434" s="3"/>
      <c r="N24434" s="3"/>
      <c r="O24434" s="3"/>
      <c r="P24434" s="3"/>
      <c r="Q24434" s="3"/>
      <c r="R24434" s="3"/>
      <c r="S24434" s="3"/>
    </row>
    <row r="24435" spans="5:19" x14ac:dyDescent="0.3">
      <c r="E24435"/>
      <c r="F24435"/>
      <c r="G24435" s="3"/>
      <c r="H24435" s="3"/>
      <c r="I24435" s="3"/>
      <c r="J24435" s="3"/>
      <c r="K24435" s="3"/>
      <c r="L24435" s="3"/>
      <c r="M24435" s="3"/>
      <c r="N24435" s="3"/>
      <c r="O24435" s="3"/>
      <c r="P24435" s="3"/>
      <c r="Q24435" s="3"/>
      <c r="R24435" s="3"/>
      <c r="S24435" s="3"/>
    </row>
    <row r="24436" spans="5:19" x14ac:dyDescent="0.3">
      <c r="E24436"/>
      <c r="F24436"/>
      <c r="G24436" s="3"/>
      <c r="H24436" s="3"/>
      <c r="I24436" s="3"/>
      <c r="J24436" s="3"/>
      <c r="K24436" s="3"/>
      <c r="L24436" s="3"/>
      <c r="M24436" s="3"/>
      <c r="N24436" s="3"/>
      <c r="O24436" s="3"/>
      <c r="P24436" s="3"/>
      <c r="Q24436" s="3"/>
      <c r="R24436" s="3"/>
      <c r="S24436" s="3"/>
    </row>
    <row r="24437" spans="5:19" x14ac:dyDescent="0.3">
      <c r="E24437"/>
      <c r="F24437"/>
      <c r="G24437" s="3"/>
      <c r="H24437" s="3"/>
      <c r="I24437" s="3"/>
      <c r="J24437" s="3"/>
      <c r="K24437" s="3"/>
      <c r="L24437" s="3"/>
      <c r="M24437" s="3"/>
      <c r="N24437" s="3"/>
      <c r="O24437" s="3"/>
      <c r="P24437" s="3"/>
      <c r="Q24437" s="3"/>
      <c r="R24437" s="3"/>
      <c r="S24437" s="3"/>
    </row>
    <row r="24438" spans="5:19" x14ac:dyDescent="0.3">
      <c r="E24438"/>
      <c r="F24438"/>
      <c r="G24438" s="3"/>
      <c r="H24438" s="3"/>
      <c r="I24438" s="3"/>
      <c r="J24438" s="3"/>
      <c r="K24438" s="3"/>
      <c r="L24438" s="3"/>
      <c r="M24438" s="3"/>
      <c r="N24438" s="3"/>
      <c r="O24438" s="3"/>
      <c r="P24438" s="3"/>
      <c r="Q24438" s="3"/>
      <c r="R24438" s="3"/>
      <c r="S24438" s="3"/>
    </row>
    <row r="24439" spans="5:19" x14ac:dyDescent="0.3">
      <c r="E24439"/>
      <c r="F24439"/>
      <c r="G24439" s="3"/>
      <c r="H24439" s="3"/>
      <c r="I24439" s="3"/>
      <c r="J24439" s="3"/>
      <c r="K24439" s="3"/>
      <c r="L24439" s="3"/>
      <c r="M24439" s="3"/>
      <c r="N24439" s="3"/>
      <c r="O24439" s="3"/>
      <c r="P24439" s="3"/>
      <c r="Q24439" s="3"/>
      <c r="R24439" s="3"/>
      <c r="S24439" s="3"/>
    </row>
    <row r="24440" spans="5:19" x14ac:dyDescent="0.3">
      <c r="E24440"/>
      <c r="F24440"/>
      <c r="G24440" s="3"/>
      <c r="H24440" s="3"/>
      <c r="I24440" s="3"/>
      <c r="J24440" s="3"/>
      <c r="K24440" s="3"/>
      <c r="L24440" s="3"/>
      <c r="M24440" s="3"/>
      <c r="N24440" s="3"/>
      <c r="O24440" s="3"/>
      <c r="P24440" s="3"/>
      <c r="Q24440" s="3"/>
      <c r="R24440" s="3"/>
      <c r="S24440" s="3"/>
    </row>
    <row r="24441" spans="5:19" x14ac:dyDescent="0.3">
      <c r="E24441"/>
      <c r="F24441"/>
      <c r="G24441" s="3"/>
      <c r="H24441" s="3"/>
      <c r="I24441" s="3"/>
      <c r="J24441" s="3"/>
      <c r="K24441" s="3"/>
      <c r="L24441" s="3"/>
      <c r="M24441" s="3"/>
      <c r="N24441" s="3"/>
      <c r="O24441" s="3"/>
      <c r="P24441" s="3"/>
      <c r="Q24441" s="3"/>
      <c r="R24441" s="3"/>
      <c r="S24441" s="3"/>
    </row>
    <row r="24442" spans="5:19" x14ac:dyDescent="0.3">
      <c r="E24442"/>
      <c r="F24442"/>
      <c r="G24442" s="3"/>
      <c r="H24442" s="3"/>
      <c r="I24442" s="3"/>
      <c r="J24442" s="3"/>
      <c r="K24442" s="3"/>
      <c r="L24442" s="3"/>
      <c r="M24442" s="3"/>
      <c r="N24442" s="3"/>
      <c r="O24442" s="3"/>
      <c r="P24442" s="3"/>
      <c r="Q24442" s="3"/>
      <c r="R24442" s="3"/>
      <c r="S24442" s="3"/>
    </row>
    <row r="24443" spans="5:19" x14ac:dyDescent="0.3">
      <c r="E24443"/>
      <c r="F24443"/>
      <c r="G24443" s="3"/>
      <c r="H24443" s="3"/>
      <c r="I24443" s="3"/>
      <c r="J24443" s="3"/>
      <c r="K24443" s="3"/>
      <c r="L24443" s="3"/>
      <c r="M24443" s="3"/>
      <c r="N24443" s="3"/>
      <c r="O24443" s="3"/>
      <c r="P24443" s="3"/>
      <c r="Q24443" s="3"/>
      <c r="R24443" s="3"/>
      <c r="S24443" s="3"/>
    </row>
    <row r="24444" spans="5:19" x14ac:dyDescent="0.3">
      <c r="E24444"/>
      <c r="F24444"/>
      <c r="G24444" s="3"/>
      <c r="H24444" s="3"/>
      <c r="I24444" s="3"/>
      <c r="J24444" s="3"/>
      <c r="K24444" s="3"/>
      <c r="L24444" s="3"/>
      <c r="M24444" s="3"/>
      <c r="N24444" s="3"/>
      <c r="O24444" s="3"/>
      <c r="P24444" s="3"/>
      <c r="Q24444" s="3"/>
      <c r="R24444" s="3"/>
      <c r="S24444" s="3"/>
    </row>
    <row r="24445" spans="5:19" x14ac:dyDescent="0.3">
      <c r="E24445"/>
      <c r="F24445"/>
      <c r="G24445" s="3"/>
      <c r="H24445" s="3"/>
      <c r="I24445" s="3"/>
      <c r="J24445" s="3"/>
      <c r="K24445" s="3"/>
      <c r="L24445" s="3"/>
      <c r="M24445" s="3"/>
      <c r="N24445" s="3"/>
      <c r="O24445" s="3"/>
      <c r="P24445" s="3"/>
      <c r="Q24445" s="3"/>
      <c r="R24445" s="3"/>
      <c r="S24445" s="3"/>
    </row>
    <row r="24446" spans="5:19" x14ac:dyDescent="0.3">
      <c r="E24446"/>
      <c r="F24446"/>
      <c r="G24446" s="3"/>
      <c r="H24446" s="3"/>
      <c r="I24446" s="3"/>
      <c r="J24446" s="3"/>
      <c r="K24446" s="3"/>
      <c r="L24446" s="3"/>
      <c r="M24446" s="3"/>
      <c r="N24446" s="3"/>
      <c r="O24446" s="3"/>
      <c r="P24446" s="3"/>
      <c r="Q24446" s="3"/>
      <c r="R24446" s="3"/>
      <c r="S24446" s="3"/>
    </row>
    <row r="24447" spans="5:19" x14ac:dyDescent="0.3">
      <c r="E24447"/>
      <c r="F24447"/>
      <c r="G24447" s="3"/>
      <c r="H24447" s="3"/>
      <c r="I24447" s="3"/>
      <c r="J24447" s="3"/>
      <c r="K24447" s="3"/>
      <c r="L24447" s="3"/>
      <c r="M24447" s="3"/>
      <c r="N24447" s="3"/>
      <c r="O24447" s="3"/>
      <c r="P24447" s="3"/>
      <c r="Q24447" s="3"/>
      <c r="R24447" s="3"/>
      <c r="S24447" s="3"/>
    </row>
    <row r="24448" spans="5:19" x14ac:dyDescent="0.3">
      <c r="E24448"/>
      <c r="F24448"/>
      <c r="G24448" s="3"/>
      <c r="H24448" s="3"/>
      <c r="I24448" s="3"/>
      <c r="J24448" s="3"/>
      <c r="K24448" s="3"/>
      <c r="L24448" s="3"/>
      <c r="M24448" s="3"/>
      <c r="N24448" s="3"/>
      <c r="O24448" s="3"/>
      <c r="P24448" s="3"/>
      <c r="Q24448" s="3"/>
      <c r="R24448" s="3"/>
      <c r="S24448" s="3"/>
    </row>
    <row r="24449" spans="5:19" x14ac:dyDescent="0.3">
      <c r="E24449"/>
      <c r="F24449"/>
      <c r="G24449" s="3"/>
      <c r="H24449" s="3"/>
      <c r="I24449" s="3"/>
      <c r="J24449" s="3"/>
      <c r="K24449" s="3"/>
      <c r="L24449" s="3"/>
      <c r="M24449" s="3"/>
      <c r="N24449" s="3"/>
      <c r="O24449" s="3"/>
      <c r="P24449" s="3"/>
      <c r="Q24449" s="3"/>
      <c r="R24449" s="3"/>
      <c r="S24449" s="3"/>
    </row>
    <row r="24450" spans="5:19" x14ac:dyDescent="0.3">
      <c r="E24450"/>
      <c r="F24450"/>
      <c r="G24450" s="3"/>
      <c r="H24450" s="3"/>
      <c r="I24450" s="3"/>
      <c r="J24450" s="3"/>
      <c r="K24450" s="3"/>
      <c r="L24450" s="3"/>
      <c r="M24450" s="3"/>
      <c r="N24450" s="3"/>
      <c r="O24450" s="3"/>
      <c r="P24450" s="3"/>
      <c r="Q24450" s="3"/>
      <c r="R24450" s="3"/>
      <c r="S24450" s="3"/>
    </row>
    <row r="24451" spans="5:19" x14ac:dyDescent="0.3">
      <c r="E24451"/>
      <c r="F24451"/>
      <c r="G24451" s="3"/>
      <c r="H24451" s="3"/>
      <c r="I24451" s="3"/>
      <c r="J24451" s="3"/>
      <c r="K24451" s="3"/>
      <c r="L24451" s="3"/>
      <c r="M24451" s="3"/>
      <c r="N24451" s="3"/>
      <c r="O24451" s="3"/>
      <c r="P24451" s="3"/>
      <c r="Q24451" s="3"/>
      <c r="R24451" s="3"/>
      <c r="S24451" s="3"/>
    </row>
    <row r="24452" spans="5:19" x14ac:dyDescent="0.3">
      <c r="E24452"/>
      <c r="F24452"/>
      <c r="G24452" s="3"/>
      <c r="H24452" s="3"/>
      <c r="I24452" s="3"/>
      <c r="J24452" s="3"/>
      <c r="K24452" s="3"/>
      <c r="L24452" s="3"/>
      <c r="M24452" s="3"/>
      <c r="N24452" s="3"/>
      <c r="O24452" s="3"/>
      <c r="P24452" s="3"/>
      <c r="Q24452" s="3"/>
      <c r="R24452" s="3"/>
      <c r="S24452" s="3"/>
    </row>
    <row r="24453" spans="5:19" x14ac:dyDescent="0.3">
      <c r="E24453"/>
      <c r="F24453"/>
      <c r="G24453" s="3"/>
      <c r="H24453" s="3"/>
      <c r="I24453" s="3"/>
      <c r="J24453" s="3"/>
      <c r="K24453" s="3"/>
      <c r="L24453" s="3"/>
      <c r="M24453" s="3"/>
      <c r="N24453" s="3"/>
      <c r="O24453" s="3"/>
      <c r="P24453" s="3"/>
      <c r="Q24453" s="3"/>
      <c r="R24453" s="3"/>
      <c r="S24453" s="3"/>
    </row>
    <row r="24454" spans="5:19" x14ac:dyDescent="0.3">
      <c r="E24454"/>
      <c r="F24454"/>
      <c r="G24454" s="3"/>
      <c r="H24454" s="3"/>
      <c r="I24454" s="3"/>
      <c r="J24454" s="3"/>
      <c r="K24454" s="3"/>
      <c r="L24454" s="3"/>
      <c r="M24454" s="3"/>
      <c r="N24454" s="3"/>
      <c r="O24454" s="3"/>
      <c r="P24454" s="3"/>
      <c r="Q24454" s="3"/>
      <c r="R24454" s="3"/>
      <c r="S24454" s="3"/>
    </row>
    <row r="24455" spans="5:19" x14ac:dyDescent="0.3">
      <c r="E24455"/>
      <c r="F24455"/>
      <c r="G24455" s="3"/>
      <c r="H24455" s="3"/>
      <c r="I24455" s="3"/>
      <c r="J24455" s="3"/>
      <c r="K24455" s="3"/>
      <c r="L24455" s="3"/>
      <c r="M24455" s="3"/>
      <c r="N24455" s="3"/>
      <c r="O24455" s="3"/>
      <c r="P24455" s="3"/>
      <c r="Q24455" s="3"/>
      <c r="R24455" s="3"/>
      <c r="S24455" s="3"/>
    </row>
    <row r="24456" spans="5:19" x14ac:dyDescent="0.3">
      <c r="E24456"/>
      <c r="F24456"/>
      <c r="G24456" s="3"/>
      <c r="H24456" s="3"/>
      <c r="I24456" s="3"/>
      <c r="J24456" s="3"/>
      <c r="K24456" s="3"/>
      <c r="L24456" s="3"/>
      <c r="M24456" s="3"/>
      <c r="N24456" s="3"/>
      <c r="O24456" s="3"/>
      <c r="P24456" s="3"/>
      <c r="Q24456" s="3"/>
      <c r="R24456" s="3"/>
      <c r="S24456" s="3"/>
    </row>
    <row r="24457" spans="5:19" x14ac:dyDescent="0.3">
      <c r="E24457"/>
      <c r="F24457"/>
      <c r="G24457" s="3"/>
      <c r="H24457" s="3"/>
      <c r="I24457" s="3"/>
      <c r="J24457" s="3"/>
      <c r="K24457" s="3"/>
      <c r="L24457" s="3"/>
      <c r="M24457" s="3"/>
      <c r="N24457" s="3"/>
      <c r="O24457" s="3"/>
      <c r="P24457" s="3"/>
      <c r="Q24457" s="3"/>
      <c r="R24457" s="3"/>
      <c r="S24457" s="3"/>
    </row>
    <row r="24458" spans="5:19" x14ac:dyDescent="0.3">
      <c r="E24458"/>
      <c r="F24458"/>
      <c r="G24458" s="3"/>
      <c r="H24458" s="3"/>
      <c r="I24458" s="3"/>
      <c r="J24458" s="3"/>
      <c r="K24458" s="3"/>
      <c r="L24458" s="3"/>
      <c r="M24458" s="3"/>
      <c r="N24458" s="3"/>
      <c r="O24458" s="3"/>
      <c r="P24458" s="3"/>
      <c r="Q24458" s="3"/>
      <c r="R24458" s="3"/>
      <c r="S24458" s="3"/>
    </row>
    <row r="24459" spans="5:19" x14ac:dyDescent="0.3">
      <c r="E24459"/>
      <c r="F24459"/>
      <c r="G24459" s="3"/>
      <c r="H24459" s="3"/>
      <c r="I24459" s="3"/>
      <c r="J24459" s="3"/>
      <c r="K24459" s="3"/>
      <c r="L24459" s="3"/>
      <c r="M24459" s="3"/>
      <c r="N24459" s="3"/>
      <c r="O24459" s="3"/>
      <c r="P24459" s="3"/>
      <c r="Q24459" s="3"/>
      <c r="R24459" s="3"/>
      <c r="S24459" s="3"/>
    </row>
    <row r="24460" spans="5:19" x14ac:dyDescent="0.3">
      <c r="E24460"/>
      <c r="F24460"/>
      <c r="G24460" s="3"/>
      <c r="H24460" s="3"/>
      <c r="I24460" s="3"/>
      <c r="J24460" s="3"/>
      <c r="K24460" s="3"/>
      <c r="L24460" s="3"/>
      <c r="M24460" s="3"/>
      <c r="N24460" s="3"/>
      <c r="O24460" s="3"/>
      <c r="P24460" s="3"/>
      <c r="Q24460" s="3"/>
      <c r="R24460" s="3"/>
      <c r="S24460" s="3"/>
    </row>
    <row r="24461" spans="5:19" x14ac:dyDescent="0.3">
      <c r="E24461"/>
      <c r="F24461"/>
      <c r="G24461" s="3"/>
      <c r="H24461" s="3"/>
      <c r="I24461" s="3"/>
      <c r="J24461" s="3"/>
      <c r="K24461" s="3"/>
      <c r="L24461" s="3"/>
      <c r="M24461" s="3"/>
      <c r="N24461" s="3"/>
      <c r="O24461" s="3"/>
      <c r="P24461" s="3"/>
      <c r="Q24461" s="3"/>
      <c r="R24461" s="3"/>
      <c r="S24461" s="3"/>
    </row>
    <row r="24462" spans="5:19" x14ac:dyDescent="0.3">
      <c r="E24462"/>
      <c r="F24462"/>
      <c r="G24462" s="3"/>
      <c r="H24462" s="3"/>
      <c r="I24462" s="3"/>
      <c r="J24462" s="3"/>
      <c r="K24462" s="3"/>
      <c r="L24462" s="3"/>
      <c r="M24462" s="3"/>
      <c r="N24462" s="3"/>
      <c r="O24462" s="3"/>
      <c r="P24462" s="3"/>
      <c r="Q24462" s="3"/>
      <c r="R24462" s="3"/>
      <c r="S24462" s="3"/>
    </row>
    <row r="24463" spans="5:19" x14ac:dyDescent="0.3">
      <c r="E24463"/>
      <c r="F24463"/>
      <c r="G24463" s="3"/>
      <c r="H24463" s="3"/>
      <c r="I24463" s="3"/>
      <c r="J24463" s="3"/>
      <c r="K24463" s="3"/>
      <c r="L24463" s="3"/>
      <c r="M24463" s="3"/>
      <c r="N24463" s="3"/>
      <c r="O24463" s="3"/>
      <c r="P24463" s="3"/>
      <c r="Q24463" s="3"/>
      <c r="R24463" s="3"/>
      <c r="S24463" s="3"/>
    </row>
    <row r="24464" spans="5:19" x14ac:dyDescent="0.3">
      <c r="E24464"/>
      <c r="F24464"/>
      <c r="G24464" s="3"/>
      <c r="H24464" s="3"/>
      <c r="I24464" s="3"/>
      <c r="J24464" s="3"/>
      <c r="K24464" s="3"/>
      <c r="L24464" s="3"/>
      <c r="M24464" s="3"/>
      <c r="N24464" s="3"/>
      <c r="O24464" s="3"/>
      <c r="P24464" s="3"/>
      <c r="Q24464" s="3"/>
      <c r="R24464" s="3"/>
      <c r="S24464" s="3"/>
    </row>
    <row r="24465" spans="5:19" x14ac:dyDescent="0.3">
      <c r="E24465"/>
      <c r="F24465"/>
      <c r="G24465" s="3"/>
      <c r="H24465" s="3"/>
      <c r="I24465" s="3"/>
      <c r="J24465" s="3"/>
      <c r="K24465" s="3"/>
      <c r="L24465" s="3"/>
      <c r="M24465" s="3"/>
      <c r="N24465" s="3"/>
      <c r="O24465" s="3"/>
      <c r="P24465" s="3"/>
      <c r="Q24465" s="3"/>
      <c r="R24465" s="3"/>
      <c r="S24465" s="3"/>
    </row>
    <row r="24466" spans="5:19" x14ac:dyDescent="0.3">
      <c r="E24466"/>
      <c r="F24466"/>
      <c r="G24466" s="3"/>
      <c r="H24466" s="3"/>
      <c r="I24466" s="3"/>
      <c r="J24466" s="3"/>
      <c r="K24466" s="3"/>
      <c r="L24466" s="3"/>
      <c r="M24466" s="3"/>
      <c r="N24466" s="3"/>
      <c r="O24466" s="3"/>
      <c r="P24466" s="3"/>
      <c r="Q24466" s="3"/>
      <c r="R24466" s="3"/>
      <c r="S24466" s="3"/>
    </row>
    <row r="24467" spans="5:19" x14ac:dyDescent="0.3">
      <c r="E24467"/>
      <c r="F24467"/>
      <c r="G24467" s="3"/>
      <c r="H24467" s="3"/>
      <c r="I24467" s="3"/>
      <c r="J24467" s="3"/>
      <c r="K24467" s="3"/>
      <c r="L24467" s="3"/>
      <c r="M24467" s="3"/>
      <c r="N24467" s="3"/>
      <c r="O24467" s="3"/>
      <c r="P24467" s="3"/>
      <c r="Q24467" s="3"/>
      <c r="R24467" s="3"/>
      <c r="S24467" s="3"/>
    </row>
    <row r="24468" spans="5:19" x14ac:dyDescent="0.3">
      <c r="E24468"/>
      <c r="F24468"/>
      <c r="G24468" s="3"/>
      <c r="H24468" s="3"/>
      <c r="I24468" s="3"/>
      <c r="J24468" s="3"/>
      <c r="K24468" s="3"/>
      <c r="L24468" s="3"/>
      <c r="M24468" s="3"/>
      <c r="N24468" s="3"/>
      <c r="O24468" s="3"/>
      <c r="P24468" s="3"/>
      <c r="Q24468" s="3"/>
      <c r="R24468" s="3"/>
      <c r="S24468" s="3"/>
    </row>
    <row r="24469" spans="5:19" x14ac:dyDescent="0.3">
      <c r="E24469"/>
      <c r="F24469"/>
      <c r="G24469" s="3"/>
      <c r="H24469" s="3"/>
      <c r="I24469" s="3"/>
      <c r="J24469" s="3"/>
      <c r="K24469" s="3"/>
      <c r="L24469" s="3"/>
      <c r="M24469" s="3"/>
      <c r="N24469" s="3"/>
      <c r="O24469" s="3"/>
      <c r="P24469" s="3"/>
      <c r="Q24469" s="3"/>
      <c r="R24469" s="3"/>
      <c r="S24469" s="3"/>
    </row>
    <row r="24470" spans="5:19" x14ac:dyDescent="0.3">
      <c r="E24470"/>
      <c r="F24470"/>
      <c r="G24470" s="3"/>
      <c r="H24470" s="3"/>
      <c r="I24470" s="3"/>
      <c r="J24470" s="3"/>
      <c r="K24470" s="3"/>
      <c r="L24470" s="3"/>
      <c r="M24470" s="3"/>
      <c r="N24470" s="3"/>
      <c r="O24470" s="3"/>
      <c r="P24470" s="3"/>
      <c r="Q24470" s="3"/>
      <c r="R24470" s="3"/>
      <c r="S24470" s="3"/>
    </row>
    <row r="24471" spans="5:19" x14ac:dyDescent="0.3">
      <c r="E24471"/>
      <c r="F24471"/>
      <c r="G24471" s="3"/>
      <c r="H24471" s="3"/>
      <c r="I24471" s="3"/>
      <c r="J24471" s="3"/>
      <c r="K24471" s="3"/>
      <c r="L24471" s="3"/>
      <c r="M24471" s="3"/>
      <c r="N24471" s="3"/>
      <c r="O24471" s="3"/>
      <c r="P24471" s="3"/>
      <c r="Q24471" s="3"/>
      <c r="R24471" s="3"/>
      <c r="S24471" s="3"/>
    </row>
    <row r="24472" spans="5:19" x14ac:dyDescent="0.3">
      <c r="E24472"/>
      <c r="F24472"/>
      <c r="G24472" s="3"/>
      <c r="H24472" s="3"/>
      <c r="I24472" s="3"/>
      <c r="J24472" s="3"/>
      <c r="K24472" s="3"/>
      <c r="L24472" s="3"/>
      <c r="M24472" s="3"/>
      <c r="N24472" s="3"/>
      <c r="O24472" s="3"/>
      <c r="P24472" s="3"/>
      <c r="Q24472" s="3"/>
      <c r="R24472" s="3"/>
      <c r="S24472" s="3"/>
    </row>
    <row r="24473" spans="5:19" x14ac:dyDescent="0.3">
      <c r="E24473"/>
      <c r="F24473"/>
      <c r="G24473" s="3"/>
      <c r="H24473" s="3"/>
      <c r="I24473" s="3"/>
      <c r="J24473" s="3"/>
      <c r="K24473" s="3"/>
      <c r="L24473" s="3"/>
      <c r="M24473" s="3"/>
      <c r="N24473" s="3"/>
      <c r="O24473" s="3"/>
      <c r="P24473" s="3"/>
      <c r="Q24473" s="3"/>
      <c r="R24473" s="3"/>
      <c r="S24473" s="3"/>
    </row>
    <row r="24474" spans="5:19" x14ac:dyDescent="0.3">
      <c r="E24474"/>
      <c r="F24474"/>
      <c r="G24474" s="3"/>
      <c r="H24474" s="3"/>
      <c r="I24474" s="3"/>
      <c r="J24474" s="3"/>
      <c r="K24474" s="3"/>
      <c r="L24474" s="3"/>
      <c r="M24474" s="3"/>
      <c r="N24474" s="3"/>
      <c r="O24474" s="3"/>
      <c r="P24474" s="3"/>
      <c r="Q24474" s="3"/>
      <c r="R24474" s="3"/>
      <c r="S24474" s="3"/>
    </row>
    <row r="24475" spans="5:19" x14ac:dyDescent="0.3">
      <c r="E24475"/>
      <c r="F24475"/>
      <c r="G24475" s="3"/>
      <c r="H24475" s="3"/>
      <c r="I24475" s="3"/>
      <c r="J24475" s="3"/>
      <c r="K24475" s="3"/>
      <c r="L24475" s="3"/>
      <c r="M24475" s="3"/>
      <c r="N24475" s="3"/>
      <c r="O24475" s="3"/>
      <c r="P24475" s="3"/>
      <c r="Q24475" s="3"/>
      <c r="R24475" s="3"/>
      <c r="S24475" s="3"/>
    </row>
    <row r="24476" spans="5:19" x14ac:dyDescent="0.3">
      <c r="E24476"/>
      <c r="F24476"/>
      <c r="G24476" s="3"/>
      <c r="H24476" s="3"/>
      <c r="I24476" s="3"/>
      <c r="J24476" s="3"/>
      <c r="K24476" s="3"/>
      <c r="L24476" s="3"/>
      <c r="M24476" s="3"/>
      <c r="N24476" s="3"/>
      <c r="O24476" s="3"/>
      <c r="P24476" s="3"/>
      <c r="Q24476" s="3"/>
      <c r="R24476" s="3"/>
      <c r="S24476" s="3"/>
    </row>
    <row r="24477" spans="5:19" x14ac:dyDescent="0.3">
      <c r="E24477"/>
      <c r="F24477"/>
      <c r="G24477" s="3"/>
      <c r="H24477" s="3"/>
      <c r="I24477" s="3"/>
      <c r="J24477" s="3"/>
      <c r="K24477" s="3"/>
      <c r="L24477" s="3"/>
      <c r="M24477" s="3"/>
      <c r="N24477" s="3"/>
      <c r="O24477" s="3"/>
      <c r="P24477" s="3"/>
      <c r="Q24477" s="3"/>
      <c r="R24477" s="3"/>
      <c r="S24477" s="3"/>
    </row>
    <row r="24478" spans="5:19" x14ac:dyDescent="0.3">
      <c r="E24478"/>
      <c r="F24478"/>
      <c r="G24478" s="3"/>
      <c r="H24478" s="3"/>
      <c r="I24478" s="3"/>
      <c r="J24478" s="3"/>
      <c r="K24478" s="3"/>
      <c r="L24478" s="3"/>
      <c r="M24478" s="3"/>
      <c r="N24478" s="3"/>
      <c r="O24478" s="3"/>
      <c r="P24478" s="3"/>
      <c r="Q24478" s="3"/>
      <c r="R24478" s="3"/>
      <c r="S24478" s="3"/>
    </row>
    <row r="24479" spans="5:19" x14ac:dyDescent="0.3">
      <c r="E24479"/>
      <c r="F24479"/>
      <c r="G24479" s="3"/>
      <c r="H24479" s="3"/>
      <c r="I24479" s="3"/>
      <c r="J24479" s="3"/>
      <c r="K24479" s="3"/>
      <c r="L24479" s="3"/>
      <c r="M24479" s="3"/>
      <c r="N24479" s="3"/>
      <c r="O24479" s="3"/>
      <c r="P24479" s="3"/>
      <c r="Q24479" s="3"/>
      <c r="R24479" s="3"/>
      <c r="S24479" s="3"/>
    </row>
    <row r="24480" spans="5:19" x14ac:dyDescent="0.3">
      <c r="E24480"/>
      <c r="F24480"/>
      <c r="G24480" s="3"/>
      <c r="H24480" s="3"/>
      <c r="I24480" s="3"/>
      <c r="J24480" s="3"/>
      <c r="K24480" s="3"/>
      <c r="L24480" s="3"/>
      <c r="M24480" s="3"/>
      <c r="N24480" s="3"/>
      <c r="O24480" s="3"/>
      <c r="P24480" s="3"/>
      <c r="Q24480" s="3"/>
      <c r="R24480" s="3"/>
      <c r="S24480" s="3"/>
    </row>
    <row r="24481" spans="5:19" x14ac:dyDescent="0.3">
      <c r="E24481"/>
      <c r="F24481"/>
      <c r="G24481" s="3"/>
      <c r="H24481" s="3"/>
      <c r="I24481" s="3"/>
      <c r="J24481" s="3"/>
      <c r="K24481" s="3"/>
      <c r="L24481" s="3"/>
      <c r="M24481" s="3"/>
      <c r="N24481" s="3"/>
      <c r="O24481" s="3"/>
      <c r="P24481" s="3"/>
      <c r="Q24481" s="3"/>
      <c r="R24481" s="3"/>
      <c r="S24481" s="3"/>
    </row>
    <row r="24482" spans="5:19" x14ac:dyDescent="0.3">
      <c r="E24482"/>
      <c r="F24482"/>
      <c r="G24482" s="3"/>
      <c r="H24482" s="3"/>
      <c r="I24482" s="3"/>
      <c r="J24482" s="3"/>
      <c r="K24482" s="3"/>
      <c r="L24482" s="3"/>
      <c r="M24482" s="3"/>
      <c r="N24482" s="3"/>
      <c r="O24482" s="3"/>
      <c r="P24482" s="3"/>
      <c r="Q24482" s="3"/>
      <c r="R24482" s="3"/>
      <c r="S24482" s="3"/>
    </row>
    <row r="24483" spans="5:19" x14ac:dyDescent="0.3">
      <c r="E24483"/>
      <c r="F24483"/>
      <c r="G24483" s="3"/>
      <c r="H24483" s="3"/>
      <c r="I24483" s="3"/>
      <c r="J24483" s="3"/>
      <c r="K24483" s="3"/>
      <c r="L24483" s="3"/>
      <c r="M24483" s="3"/>
      <c r="N24483" s="3"/>
      <c r="O24483" s="3"/>
      <c r="P24483" s="3"/>
      <c r="Q24483" s="3"/>
      <c r="R24483" s="3"/>
      <c r="S24483" s="3"/>
    </row>
    <row r="24484" spans="5:19" x14ac:dyDescent="0.3">
      <c r="E24484"/>
      <c r="F24484"/>
      <c r="G24484" s="3"/>
      <c r="H24484" s="3"/>
      <c r="I24484" s="3"/>
      <c r="J24484" s="3"/>
      <c r="K24484" s="3"/>
      <c r="L24484" s="3"/>
      <c r="M24484" s="3"/>
      <c r="N24484" s="3"/>
      <c r="O24484" s="3"/>
      <c r="P24484" s="3"/>
      <c r="Q24484" s="3"/>
      <c r="R24484" s="3"/>
      <c r="S24484" s="3"/>
    </row>
    <row r="24485" spans="5:19" x14ac:dyDescent="0.3">
      <c r="E24485"/>
      <c r="F24485"/>
      <c r="G24485" s="3"/>
      <c r="H24485" s="3"/>
      <c r="I24485" s="3"/>
      <c r="J24485" s="3"/>
      <c r="K24485" s="3"/>
      <c r="L24485" s="3"/>
      <c r="M24485" s="3"/>
      <c r="N24485" s="3"/>
      <c r="O24485" s="3"/>
      <c r="P24485" s="3"/>
      <c r="Q24485" s="3"/>
      <c r="R24485" s="3"/>
      <c r="S24485" s="3"/>
    </row>
    <row r="24486" spans="5:19" x14ac:dyDescent="0.3">
      <c r="E24486"/>
      <c r="F24486"/>
      <c r="G24486" s="3"/>
      <c r="H24486" s="3"/>
      <c r="I24486" s="3"/>
      <c r="J24486" s="3"/>
      <c r="K24486" s="3"/>
      <c r="L24486" s="3"/>
      <c r="M24486" s="3"/>
      <c r="N24486" s="3"/>
      <c r="O24486" s="3"/>
      <c r="P24486" s="3"/>
      <c r="Q24486" s="3"/>
      <c r="R24486" s="3"/>
      <c r="S24486" s="3"/>
    </row>
    <row r="24487" spans="5:19" x14ac:dyDescent="0.3">
      <c r="E24487"/>
      <c r="F24487"/>
      <c r="G24487" s="3"/>
      <c r="H24487" s="3"/>
      <c r="I24487" s="3"/>
      <c r="J24487" s="3"/>
      <c r="K24487" s="3"/>
      <c r="L24487" s="3"/>
      <c r="M24487" s="3"/>
      <c r="N24487" s="3"/>
      <c r="O24487" s="3"/>
      <c r="P24487" s="3"/>
      <c r="Q24487" s="3"/>
      <c r="R24487" s="3"/>
      <c r="S24487" s="3"/>
    </row>
    <row r="24488" spans="5:19" x14ac:dyDescent="0.3">
      <c r="E24488"/>
      <c r="F24488"/>
      <c r="G24488" s="3"/>
      <c r="H24488" s="3"/>
      <c r="I24488" s="3"/>
      <c r="J24488" s="3"/>
      <c r="K24488" s="3"/>
      <c r="L24488" s="3"/>
      <c r="M24488" s="3"/>
      <c r="N24488" s="3"/>
      <c r="O24488" s="3"/>
      <c r="P24488" s="3"/>
      <c r="Q24488" s="3"/>
      <c r="R24488" s="3"/>
      <c r="S24488" s="3"/>
    </row>
    <row r="24489" spans="5:19" x14ac:dyDescent="0.3">
      <c r="E24489"/>
      <c r="F24489"/>
      <c r="G24489" s="3"/>
      <c r="H24489" s="3"/>
      <c r="I24489" s="3"/>
      <c r="J24489" s="3"/>
      <c r="K24489" s="3"/>
      <c r="L24489" s="3"/>
      <c r="M24489" s="3"/>
      <c r="N24489" s="3"/>
      <c r="O24489" s="3"/>
      <c r="P24489" s="3"/>
      <c r="Q24489" s="3"/>
      <c r="R24489" s="3"/>
      <c r="S24489" s="3"/>
    </row>
    <row r="24490" spans="5:19" x14ac:dyDescent="0.3">
      <c r="E24490"/>
      <c r="F24490"/>
      <c r="G24490" s="3"/>
      <c r="H24490" s="3"/>
      <c r="I24490" s="3"/>
      <c r="J24490" s="3"/>
      <c r="K24490" s="3"/>
      <c r="L24490" s="3"/>
      <c r="M24490" s="3"/>
      <c r="N24490" s="3"/>
      <c r="O24490" s="3"/>
      <c r="P24490" s="3"/>
      <c r="Q24490" s="3"/>
      <c r="R24490" s="3"/>
      <c r="S24490" s="3"/>
    </row>
    <row r="24491" spans="5:19" x14ac:dyDescent="0.3">
      <c r="E24491"/>
      <c r="F24491"/>
      <c r="G24491" s="3"/>
      <c r="H24491" s="3"/>
      <c r="I24491" s="3"/>
      <c r="J24491" s="3"/>
      <c r="K24491" s="3"/>
      <c r="L24491" s="3"/>
      <c r="M24491" s="3"/>
      <c r="N24491" s="3"/>
      <c r="O24491" s="3"/>
      <c r="P24491" s="3"/>
      <c r="Q24491" s="3"/>
      <c r="R24491" s="3"/>
      <c r="S24491" s="3"/>
    </row>
    <row r="24492" spans="5:19" x14ac:dyDescent="0.3">
      <c r="E24492"/>
      <c r="F24492"/>
      <c r="G24492" s="3"/>
      <c r="H24492" s="3"/>
      <c r="I24492" s="3"/>
      <c r="J24492" s="3"/>
      <c r="K24492" s="3"/>
      <c r="L24492" s="3"/>
      <c r="M24492" s="3"/>
      <c r="N24492" s="3"/>
      <c r="O24492" s="3"/>
      <c r="P24492" s="3"/>
      <c r="Q24492" s="3"/>
      <c r="R24492" s="3"/>
      <c r="S24492" s="3"/>
    </row>
    <row r="24493" spans="5:19" x14ac:dyDescent="0.3">
      <c r="E24493"/>
      <c r="F24493"/>
      <c r="G24493" s="3"/>
      <c r="H24493" s="3"/>
      <c r="I24493" s="3"/>
      <c r="J24493" s="3"/>
      <c r="K24493" s="3"/>
      <c r="L24493" s="3"/>
      <c r="M24493" s="3"/>
      <c r="N24493" s="3"/>
      <c r="O24493" s="3"/>
      <c r="P24493" s="3"/>
      <c r="Q24493" s="3"/>
      <c r="R24493" s="3"/>
      <c r="S24493" s="3"/>
    </row>
    <row r="24494" spans="5:19" x14ac:dyDescent="0.3">
      <c r="E24494"/>
      <c r="F24494"/>
      <c r="G24494" s="3"/>
      <c r="H24494" s="3"/>
      <c r="I24494" s="3"/>
      <c r="J24494" s="3"/>
      <c r="K24494" s="3"/>
      <c r="L24494" s="3"/>
      <c r="M24494" s="3"/>
      <c r="N24494" s="3"/>
      <c r="O24494" s="3"/>
      <c r="P24494" s="3"/>
      <c r="Q24494" s="3"/>
      <c r="R24494" s="3"/>
      <c r="S24494" s="3"/>
    </row>
    <row r="24495" spans="5:19" x14ac:dyDescent="0.3">
      <c r="E24495"/>
      <c r="F24495"/>
      <c r="G24495" s="3"/>
      <c r="H24495" s="3"/>
      <c r="I24495" s="3"/>
      <c r="J24495" s="3"/>
      <c r="K24495" s="3"/>
      <c r="L24495" s="3"/>
      <c r="M24495" s="3"/>
      <c r="N24495" s="3"/>
      <c r="O24495" s="3"/>
      <c r="P24495" s="3"/>
      <c r="Q24495" s="3"/>
      <c r="R24495" s="3"/>
      <c r="S24495" s="3"/>
    </row>
    <row r="24496" spans="5:19" x14ac:dyDescent="0.3">
      <c r="E24496"/>
      <c r="F24496"/>
      <c r="G24496" s="3"/>
      <c r="H24496" s="3"/>
      <c r="I24496" s="3"/>
      <c r="J24496" s="3"/>
      <c r="K24496" s="3"/>
      <c r="L24496" s="3"/>
      <c r="M24496" s="3"/>
      <c r="N24496" s="3"/>
      <c r="O24496" s="3"/>
      <c r="P24496" s="3"/>
      <c r="Q24496" s="3"/>
      <c r="R24496" s="3"/>
      <c r="S24496" s="3"/>
    </row>
    <row r="24497" spans="5:19" x14ac:dyDescent="0.3">
      <c r="E24497"/>
      <c r="F24497"/>
      <c r="G24497" s="3"/>
      <c r="H24497" s="3"/>
      <c r="I24497" s="3"/>
      <c r="J24497" s="3"/>
      <c r="K24497" s="3"/>
      <c r="L24497" s="3"/>
      <c r="M24497" s="3"/>
      <c r="N24497" s="3"/>
      <c r="O24497" s="3"/>
      <c r="P24497" s="3"/>
      <c r="Q24497" s="3"/>
      <c r="R24497" s="3"/>
      <c r="S24497" s="3"/>
    </row>
    <row r="24498" spans="5:19" x14ac:dyDescent="0.3">
      <c r="E24498"/>
      <c r="F24498"/>
      <c r="G24498" s="3"/>
      <c r="H24498" s="3"/>
      <c r="I24498" s="3"/>
      <c r="J24498" s="3"/>
      <c r="K24498" s="3"/>
      <c r="L24498" s="3"/>
      <c r="M24498" s="3"/>
      <c r="N24498" s="3"/>
      <c r="O24498" s="3"/>
      <c r="P24498" s="3"/>
      <c r="Q24498" s="3"/>
      <c r="R24498" s="3"/>
      <c r="S24498" s="3"/>
    </row>
    <row r="24499" spans="5:19" x14ac:dyDescent="0.3">
      <c r="E24499"/>
      <c r="F24499"/>
      <c r="G24499" s="3"/>
      <c r="H24499" s="3"/>
      <c r="I24499" s="3"/>
      <c r="J24499" s="3"/>
      <c r="K24499" s="3"/>
      <c r="L24499" s="3"/>
      <c r="M24499" s="3"/>
      <c r="N24499" s="3"/>
      <c r="O24499" s="3"/>
      <c r="P24499" s="3"/>
      <c r="Q24499" s="3"/>
      <c r="R24499" s="3"/>
      <c r="S24499" s="3"/>
    </row>
    <row r="24500" spans="5:19" x14ac:dyDescent="0.3">
      <c r="E24500"/>
      <c r="F24500"/>
      <c r="G24500" s="3"/>
      <c r="H24500" s="3"/>
      <c r="I24500" s="3"/>
      <c r="J24500" s="3"/>
      <c r="K24500" s="3"/>
      <c r="L24500" s="3"/>
      <c r="M24500" s="3"/>
      <c r="N24500" s="3"/>
      <c r="O24500" s="3"/>
      <c r="P24500" s="3"/>
      <c r="Q24500" s="3"/>
      <c r="R24500" s="3"/>
      <c r="S24500" s="3"/>
    </row>
    <row r="24501" spans="5:19" x14ac:dyDescent="0.3">
      <c r="E24501"/>
      <c r="F24501"/>
      <c r="G24501" s="3"/>
      <c r="H24501" s="3"/>
      <c r="I24501" s="3"/>
      <c r="J24501" s="3"/>
      <c r="K24501" s="3"/>
      <c r="L24501" s="3"/>
      <c r="M24501" s="3"/>
      <c r="N24501" s="3"/>
      <c r="O24501" s="3"/>
      <c r="P24501" s="3"/>
      <c r="Q24501" s="3"/>
      <c r="R24501" s="3"/>
      <c r="S24501" s="3"/>
    </row>
    <row r="24502" spans="5:19" x14ac:dyDescent="0.3">
      <c r="E24502"/>
      <c r="F24502"/>
      <c r="G24502" s="3"/>
      <c r="H24502" s="3"/>
      <c r="I24502" s="3"/>
      <c r="J24502" s="3"/>
      <c r="K24502" s="3"/>
      <c r="L24502" s="3"/>
      <c r="M24502" s="3"/>
      <c r="N24502" s="3"/>
      <c r="O24502" s="3"/>
      <c r="P24502" s="3"/>
      <c r="Q24502" s="3"/>
      <c r="R24502" s="3"/>
      <c r="S24502" s="3"/>
    </row>
    <row r="24503" spans="5:19" x14ac:dyDescent="0.3">
      <c r="E24503"/>
      <c r="F24503"/>
      <c r="G24503" s="3"/>
      <c r="H24503" s="3"/>
      <c r="I24503" s="3"/>
      <c r="J24503" s="3"/>
      <c r="K24503" s="3"/>
      <c r="L24503" s="3"/>
      <c r="M24503" s="3"/>
      <c r="N24503" s="3"/>
      <c r="O24503" s="3"/>
      <c r="P24503" s="3"/>
      <c r="Q24503" s="3"/>
      <c r="R24503" s="3"/>
      <c r="S24503" s="3"/>
    </row>
    <row r="24504" spans="5:19" x14ac:dyDescent="0.3">
      <c r="E24504"/>
      <c r="F24504"/>
      <c r="G24504" s="3"/>
      <c r="H24504" s="3"/>
      <c r="I24504" s="3"/>
      <c r="J24504" s="3"/>
      <c r="K24504" s="3"/>
      <c r="L24504" s="3"/>
      <c r="M24504" s="3"/>
      <c r="N24504" s="3"/>
      <c r="O24504" s="3"/>
      <c r="P24504" s="3"/>
      <c r="Q24504" s="3"/>
      <c r="R24504" s="3"/>
      <c r="S24504" s="3"/>
    </row>
    <row r="24505" spans="5:19" x14ac:dyDescent="0.3">
      <c r="E24505"/>
      <c r="F24505"/>
      <c r="G24505" s="3"/>
      <c r="H24505" s="3"/>
      <c r="I24505" s="3"/>
      <c r="J24505" s="3"/>
      <c r="K24505" s="3"/>
      <c r="L24505" s="3"/>
      <c r="M24505" s="3"/>
      <c r="N24505" s="3"/>
      <c r="O24505" s="3"/>
      <c r="P24505" s="3"/>
      <c r="Q24505" s="3"/>
      <c r="R24505" s="3"/>
      <c r="S24505" s="3"/>
    </row>
    <row r="24506" spans="5:19" x14ac:dyDescent="0.3">
      <c r="E24506"/>
      <c r="F24506"/>
      <c r="G24506" s="3"/>
      <c r="H24506" s="3"/>
      <c r="I24506" s="3"/>
      <c r="J24506" s="3"/>
      <c r="K24506" s="3"/>
      <c r="L24506" s="3"/>
      <c r="M24506" s="3"/>
      <c r="N24506" s="3"/>
      <c r="O24506" s="3"/>
      <c r="P24506" s="3"/>
      <c r="Q24506" s="3"/>
      <c r="R24506" s="3"/>
      <c r="S24506" s="3"/>
    </row>
    <row r="24507" spans="5:19" x14ac:dyDescent="0.3">
      <c r="E24507"/>
      <c r="F24507"/>
      <c r="G24507" s="3"/>
      <c r="H24507" s="3"/>
      <c r="I24507" s="3"/>
      <c r="J24507" s="3"/>
      <c r="K24507" s="3"/>
      <c r="L24507" s="3"/>
      <c r="M24507" s="3"/>
      <c r="N24507" s="3"/>
      <c r="O24507" s="3"/>
      <c r="P24507" s="3"/>
      <c r="Q24507" s="3"/>
      <c r="R24507" s="3"/>
      <c r="S24507" s="3"/>
    </row>
    <row r="24508" spans="5:19" x14ac:dyDescent="0.3">
      <c r="E24508"/>
      <c r="F24508"/>
      <c r="G24508" s="3"/>
      <c r="H24508" s="3"/>
      <c r="I24508" s="3"/>
      <c r="J24508" s="3"/>
      <c r="K24508" s="3"/>
      <c r="L24508" s="3"/>
      <c r="M24508" s="3"/>
      <c r="N24508" s="3"/>
      <c r="O24508" s="3"/>
      <c r="P24508" s="3"/>
      <c r="Q24508" s="3"/>
      <c r="R24508" s="3"/>
      <c r="S24508" s="3"/>
    </row>
    <row r="24509" spans="5:19" x14ac:dyDescent="0.3">
      <c r="E24509"/>
      <c r="F24509"/>
      <c r="G24509" s="3"/>
      <c r="H24509" s="3"/>
      <c r="I24509" s="3"/>
      <c r="J24509" s="3"/>
      <c r="K24509" s="3"/>
      <c r="L24509" s="3"/>
      <c r="M24509" s="3"/>
      <c r="N24509" s="3"/>
      <c r="O24509" s="3"/>
      <c r="P24509" s="3"/>
      <c r="Q24509" s="3"/>
      <c r="R24509" s="3"/>
      <c r="S24509" s="3"/>
    </row>
    <row r="24510" spans="5:19" x14ac:dyDescent="0.3">
      <c r="E24510"/>
      <c r="F24510"/>
      <c r="G24510" s="3"/>
      <c r="H24510" s="3"/>
      <c r="I24510" s="3"/>
      <c r="J24510" s="3"/>
      <c r="K24510" s="3"/>
      <c r="L24510" s="3"/>
      <c r="M24510" s="3"/>
      <c r="N24510" s="3"/>
      <c r="O24510" s="3"/>
      <c r="P24510" s="3"/>
      <c r="Q24510" s="3"/>
      <c r="R24510" s="3"/>
      <c r="S24510" s="3"/>
    </row>
    <row r="24511" spans="5:19" x14ac:dyDescent="0.3">
      <c r="E24511"/>
      <c r="F24511"/>
      <c r="G24511" s="3"/>
      <c r="H24511" s="3"/>
      <c r="I24511" s="3"/>
      <c r="J24511" s="3"/>
      <c r="K24511" s="3"/>
      <c r="L24511" s="3"/>
      <c r="M24511" s="3"/>
      <c r="N24511" s="3"/>
      <c r="O24511" s="3"/>
      <c r="P24511" s="3"/>
      <c r="Q24511" s="3"/>
      <c r="R24511" s="3"/>
      <c r="S24511" s="3"/>
    </row>
    <row r="24512" spans="5:19" x14ac:dyDescent="0.3">
      <c r="E24512"/>
      <c r="F24512"/>
      <c r="G24512" s="3"/>
      <c r="H24512" s="3"/>
      <c r="I24512" s="3"/>
      <c r="J24512" s="3"/>
      <c r="K24512" s="3"/>
      <c r="L24512" s="3"/>
      <c r="M24512" s="3"/>
      <c r="N24512" s="3"/>
      <c r="O24512" s="3"/>
      <c r="P24512" s="3"/>
      <c r="Q24512" s="3"/>
      <c r="R24512" s="3"/>
      <c r="S24512" s="3"/>
    </row>
    <row r="24513" spans="5:19" x14ac:dyDescent="0.3">
      <c r="E24513"/>
      <c r="F24513"/>
      <c r="G24513" s="3"/>
      <c r="H24513" s="3"/>
      <c r="I24513" s="3"/>
      <c r="J24513" s="3"/>
      <c r="K24513" s="3"/>
      <c r="L24513" s="3"/>
      <c r="M24513" s="3"/>
      <c r="N24513" s="3"/>
      <c r="O24513" s="3"/>
      <c r="P24513" s="3"/>
      <c r="Q24513" s="3"/>
      <c r="R24513" s="3"/>
      <c r="S24513" s="3"/>
    </row>
    <row r="24514" spans="5:19" x14ac:dyDescent="0.3">
      <c r="E24514"/>
      <c r="F24514"/>
      <c r="G24514" s="3"/>
      <c r="H24514" s="3"/>
      <c r="I24514" s="3"/>
      <c r="J24514" s="3"/>
      <c r="K24514" s="3"/>
      <c r="L24514" s="3"/>
      <c r="M24514" s="3"/>
      <c r="N24514" s="3"/>
      <c r="O24514" s="3"/>
      <c r="P24514" s="3"/>
      <c r="Q24514" s="3"/>
      <c r="R24514" s="3"/>
      <c r="S24514" s="3"/>
    </row>
    <row r="24515" spans="5:19" x14ac:dyDescent="0.3">
      <c r="E24515"/>
      <c r="F24515"/>
      <c r="G24515" s="3"/>
      <c r="H24515" s="3"/>
      <c r="I24515" s="3"/>
      <c r="J24515" s="3"/>
      <c r="K24515" s="3"/>
      <c r="L24515" s="3"/>
      <c r="M24515" s="3"/>
      <c r="N24515" s="3"/>
      <c r="O24515" s="3"/>
      <c r="P24515" s="3"/>
      <c r="Q24515" s="3"/>
      <c r="R24515" s="3"/>
      <c r="S24515" s="3"/>
    </row>
    <row r="24516" spans="5:19" x14ac:dyDescent="0.3">
      <c r="E24516"/>
      <c r="F24516"/>
      <c r="G24516" s="3"/>
      <c r="H24516" s="3"/>
      <c r="I24516" s="3"/>
      <c r="J24516" s="3"/>
      <c r="K24516" s="3"/>
      <c r="L24516" s="3"/>
      <c r="M24516" s="3"/>
      <c r="N24516" s="3"/>
      <c r="O24516" s="3"/>
      <c r="P24516" s="3"/>
      <c r="Q24516" s="3"/>
      <c r="R24516" s="3"/>
      <c r="S24516" s="3"/>
    </row>
    <row r="24517" spans="5:19" x14ac:dyDescent="0.3">
      <c r="E24517"/>
      <c r="F24517"/>
      <c r="G24517" s="3"/>
      <c r="H24517" s="3"/>
      <c r="I24517" s="3"/>
      <c r="J24517" s="3"/>
      <c r="K24517" s="3"/>
      <c r="L24517" s="3"/>
      <c r="M24517" s="3"/>
      <c r="N24517" s="3"/>
      <c r="O24517" s="3"/>
      <c r="P24517" s="3"/>
      <c r="Q24517" s="3"/>
      <c r="R24517" s="3"/>
      <c r="S24517" s="3"/>
    </row>
    <row r="24518" spans="5:19" x14ac:dyDescent="0.3">
      <c r="E24518"/>
      <c r="F24518"/>
      <c r="G24518" s="3"/>
      <c r="H24518" s="3"/>
      <c r="I24518" s="3"/>
      <c r="J24518" s="3"/>
      <c r="K24518" s="3"/>
      <c r="L24518" s="3"/>
      <c r="M24518" s="3"/>
      <c r="N24518" s="3"/>
      <c r="O24518" s="3"/>
      <c r="P24518" s="3"/>
      <c r="Q24518" s="3"/>
      <c r="R24518" s="3"/>
      <c r="S24518" s="3"/>
    </row>
    <row r="24519" spans="5:19" x14ac:dyDescent="0.3">
      <c r="E24519"/>
      <c r="F24519"/>
      <c r="G24519" s="3"/>
      <c r="H24519" s="3"/>
      <c r="I24519" s="3"/>
      <c r="J24519" s="3"/>
      <c r="K24519" s="3"/>
      <c r="L24519" s="3"/>
      <c r="M24519" s="3"/>
      <c r="N24519" s="3"/>
      <c r="O24519" s="3"/>
      <c r="P24519" s="3"/>
      <c r="Q24519" s="3"/>
      <c r="R24519" s="3"/>
      <c r="S24519" s="3"/>
    </row>
    <row r="24520" spans="5:19" x14ac:dyDescent="0.3">
      <c r="E24520"/>
      <c r="F24520"/>
      <c r="G24520" s="3"/>
      <c r="H24520" s="3"/>
      <c r="I24520" s="3"/>
      <c r="J24520" s="3"/>
      <c r="K24520" s="3"/>
      <c r="L24520" s="3"/>
      <c r="M24520" s="3"/>
      <c r="N24520" s="3"/>
      <c r="O24520" s="3"/>
      <c r="P24520" s="3"/>
      <c r="Q24520" s="3"/>
      <c r="R24520" s="3"/>
      <c r="S24520" s="3"/>
    </row>
    <row r="24521" spans="5:19" x14ac:dyDescent="0.3">
      <c r="E24521"/>
      <c r="F24521"/>
      <c r="G24521" s="3"/>
      <c r="H24521" s="3"/>
      <c r="I24521" s="3"/>
      <c r="J24521" s="3"/>
      <c r="K24521" s="3"/>
      <c r="L24521" s="3"/>
      <c r="M24521" s="3"/>
      <c r="N24521" s="3"/>
      <c r="O24521" s="3"/>
      <c r="P24521" s="3"/>
      <c r="Q24521" s="3"/>
      <c r="R24521" s="3"/>
      <c r="S24521" s="3"/>
    </row>
    <row r="24522" spans="5:19" x14ac:dyDescent="0.3">
      <c r="E24522"/>
      <c r="F24522"/>
      <c r="G24522" s="3"/>
      <c r="H24522" s="3"/>
      <c r="I24522" s="3"/>
      <c r="J24522" s="3"/>
      <c r="K24522" s="3"/>
      <c r="L24522" s="3"/>
      <c r="M24522" s="3"/>
      <c r="N24522" s="3"/>
      <c r="O24522" s="3"/>
      <c r="P24522" s="3"/>
      <c r="Q24522" s="3"/>
      <c r="R24522" s="3"/>
      <c r="S24522" s="3"/>
    </row>
    <row r="24523" spans="5:19" x14ac:dyDescent="0.3">
      <c r="E24523"/>
      <c r="F24523"/>
      <c r="G24523" s="3"/>
      <c r="H24523" s="3"/>
      <c r="I24523" s="3"/>
      <c r="J24523" s="3"/>
      <c r="K24523" s="3"/>
      <c r="L24523" s="3"/>
      <c r="M24523" s="3"/>
      <c r="N24523" s="3"/>
      <c r="O24523" s="3"/>
      <c r="P24523" s="3"/>
      <c r="Q24523" s="3"/>
      <c r="R24523" s="3"/>
      <c r="S24523" s="3"/>
    </row>
    <row r="24524" spans="5:19" x14ac:dyDescent="0.3">
      <c r="E24524"/>
      <c r="F24524"/>
      <c r="G24524" s="3"/>
      <c r="H24524" s="3"/>
      <c r="I24524" s="3"/>
      <c r="J24524" s="3"/>
      <c r="K24524" s="3"/>
      <c r="L24524" s="3"/>
      <c r="M24524" s="3"/>
      <c r="N24524" s="3"/>
      <c r="O24524" s="3"/>
      <c r="P24524" s="3"/>
      <c r="Q24524" s="3"/>
      <c r="R24524" s="3"/>
      <c r="S24524" s="3"/>
    </row>
    <row r="24525" spans="5:19" x14ac:dyDescent="0.3">
      <c r="E24525"/>
      <c r="F24525"/>
      <c r="G24525" s="3"/>
      <c r="H24525" s="3"/>
      <c r="I24525" s="3"/>
      <c r="J24525" s="3"/>
      <c r="K24525" s="3"/>
      <c r="L24525" s="3"/>
      <c r="M24525" s="3"/>
      <c r="N24525" s="3"/>
      <c r="O24525" s="3"/>
      <c r="P24525" s="3"/>
      <c r="Q24525" s="3"/>
      <c r="R24525" s="3"/>
      <c r="S24525" s="3"/>
    </row>
    <row r="24526" spans="5:19" x14ac:dyDescent="0.3">
      <c r="E24526"/>
      <c r="F24526"/>
      <c r="G24526" s="3"/>
      <c r="H24526" s="3"/>
      <c r="I24526" s="3"/>
      <c r="J24526" s="3"/>
      <c r="K24526" s="3"/>
      <c r="L24526" s="3"/>
      <c r="M24526" s="3"/>
      <c r="N24526" s="3"/>
      <c r="O24526" s="3"/>
      <c r="P24526" s="3"/>
      <c r="Q24526" s="3"/>
      <c r="R24526" s="3"/>
      <c r="S24526" s="3"/>
    </row>
    <row r="24527" spans="5:19" x14ac:dyDescent="0.3">
      <c r="E24527"/>
      <c r="F24527"/>
      <c r="G24527" s="3"/>
      <c r="H24527" s="3"/>
      <c r="I24527" s="3"/>
      <c r="J24527" s="3"/>
      <c r="K24527" s="3"/>
      <c r="L24527" s="3"/>
      <c r="M24527" s="3"/>
      <c r="N24527" s="3"/>
      <c r="O24527" s="3"/>
      <c r="P24527" s="3"/>
      <c r="Q24527" s="3"/>
      <c r="R24527" s="3"/>
      <c r="S24527" s="3"/>
    </row>
    <row r="24528" spans="5:19" x14ac:dyDescent="0.3">
      <c r="E24528"/>
      <c r="F24528"/>
      <c r="G24528" s="3"/>
      <c r="H24528" s="3"/>
      <c r="I24528" s="3"/>
      <c r="J24528" s="3"/>
      <c r="K24528" s="3"/>
      <c r="L24528" s="3"/>
      <c r="M24528" s="3"/>
      <c r="N24528" s="3"/>
      <c r="O24528" s="3"/>
      <c r="P24528" s="3"/>
      <c r="Q24528" s="3"/>
      <c r="R24528" s="3"/>
      <c r="S24528" s="3"/>
    </row>
    <row r="24529" spans="5:19" x14ac:dyDescent="0.3">
      <c r="E24529"/>
      <c r="F24529"/>
      <c r="G24529" s="3"/>
      <c r="H24529" s="3"/>
      <c r="I24529" s="3"/>
      <c r="J24529" s="3"/>
      <c r="K24529" s="3"/>
      <c r="L24529" s="3"/>
      <c r="M24529" s="3"/>
      <c r="N24529" s="3"/>
      <c r="O24529" s="3"/>
      <c r="P24529" s="3"/>
      <c r="Q24529" s="3"/>
      <c r="R24529" s="3"/>
      <c r="S24529" s="3"/>
    </row>
    <row r="24530" spans="5:19" x14ac:dyDescent="0.3">
      <c r="E24530"/>
      <c r="F24530"/>
      <c r="G24530" s="3"/>
      <c r="H24530" s="3"/>
      <c r="I24530" s="3"/>
      <c r="J24530" s="3"/>
      <c r="K24530" s="3"/>
      <c r="L24530" s="3"/>
      <c r="M24530" s="3"/>
      <c r="N24530" s="3"/>
      <c r="O24530" s="3"/>
      <c r="P24530" s="3"/>
      <c r="Q24530" s="3"/>
      <c r="R24530" s="3"/>
      <c r="S24530" s="3"/>
    </row>
    <row r="24531" spans="5:19" x14ac:dyDescent="0.3">
      <c r="E24531"/>
      <c r="F24531"/>
      <c r="G24531" s="3"/>
      <c r="H24531" s="3"/>
      <c r="I24531" s="3"/>
      <c r="J24531" s="3"/>
      <c r="K24531" s="3"/>
      <c r="L24531" s="3"/>
      <c r="M24531" s="3"/>
      <c r="N24531" s="3"/>
      <c r="O24531" s="3"/>
      <c r="P24531" s="3"/>
      <c r="Q24531" s="3"/>
      <c r="R24531" s="3"/>
      <c r="S24531" s="3"/>
    </row>
    <row r="24532" spans="5:19" x14ac:dyDescent="0.3">
      <c r="E24532"/>
      <c r="F24532"/>
      <c r="G24532" s="3"/>
      <c r="H24532" s="3"/>
      <c r="I24532" s="3"/>
      <c r="J24532" s="3"/>
      <c r="K24532" s="3"/>
      <c r="L24532" s="3"/>
      <c r="M24532" s="3"/>
      <c r="N24532" s="3"/>
      <c r="O24532" s="3"/>
      <c r="P24532" s="3"/>
      <c r="Q24532" s="3"/>
      <c r="R24532" s="3"/>
      <c r="S24532" s="3"/>
    </row>
    <row r="24533" spans="5:19" x14ac:dyDescent="0.3">
      <c r="E24533"/>
      <c r="F24533"/>
      <c r="G24533" s="3"/>
      <c r="H24533" s="3"/>
      <c r="I24533" s="3"/>
      <c r="J24533" s="3"/>
      <c r="K24533" s="3"/>
      <c r="L24533" s="3"/>
      <c r="M24533" s="3"/>
      <c r="N24533" s="3"/>
      <c r="O24533" s="3"/>
      <c r="P24533" s="3"/>
      <c r="Q24533" s="3"/>
      <c r="R24533" s="3"/>
      <c r="S24533" s="3"/>
    </row>
    <row r="24534" spans="5:19" x14ac:dyDescent="0.3">
      <c r="E24534"/>
      <c r="F24534"/>
      <c r="G24534" s="3"/>
      <c r="H24534" s="3"/>
      <c r="I24534" s="3"/>
      <c r="J24534" s="3"/>
      <c r="K24534" s="3"/>
      <c r="L24534" s="3"/>
      <c r="M24534" s="3"/>
      <c r="N24534" s="3"/>
      <c r="O24534" s="3"/>
      <c r="P24534" s="3"/>
      <c r="Q24534" s="3"/>
      <c r="R24534" s="3"/>
      <c r="S24534" s="3"/>
    </row>
    <row r="24535" spans="5:19" x14ac:dyDescent="0.3">
      <c r="E24535"/>
      <c r="F24535"/>
      <c r="G24535" s="3"/>
      <c r="H24535" s="3"/>
      <c r="I24535" s="3"/>
      <c r="J24535" s="3"/>
      <c r="K24535" s="3"/>
      <c r="L24535" s="3"/>
      <c r="M24535" s="3"/>
      <c r="N24535" s="3"/>
      <c r="O24535" s="3"/>
      <c r="P24535" s="3"/>
      <c r="Q24535" s="3"/>
      <c r="R24535" s="3"/>
      <c r="S24535" s="3"/>
    </row>
    <row r="24536" spans="5:19" x14ac:dyDescent="0.3">
      <c r="E24536"/>
      <c r="F24536"/>
      <c r="G24536" s="3"/>
      <c r="H24536" s="3"/>
      <c r="I24536" s="3"/>
      <c r="J24536" s="3"/>
      <c r="K24536" s="3"/>
      <c r="L24536" s="3"/>
      <c r="M24536" s="3"/>
      <c r="N24536" s="3"/>
      <c r="O24536" s="3"/>
      <c r="P24536" s="3"/>
      <c r="Q24536" s="3"/>
      <c r="R24536" s="3"/>
      <c r="S24536" s="3"/>
    </row>
    <row r="24537" spans="5:19" x14ac:dyDescent="0.3">
      <c r="E24537"/>
      <c r="F24537"/>
      <c r="G24537" s="3"/>
      <c r="H24537" s="3"/>
      <c r="I24537" s="3"/>
      <c r="J24537" s="3"/>
      <c r="K24537" s="3"/>
      <c r="L24537" s="3"/>
      <c r="M24537" s="3"/>
      <c r="N24537" s="3"/>
      <c r="O24537" s="3"/>
      <c r="P24537" s="3"/>
      <c r="Q24537" s="3"/>
      <c r="R24537" s="3"/>
      <c r="S24537" s="3"/>
    </row>
    <row r="24538" spans="5:19" x14ac:dyDescent="0.3">
      <c r="E24538"/>
      <c r="F24538"/>
      <c r="G24538" s="3"/>
      <c r="H24538" s="3"/>
      <c r="I24538" s="3"/>
      <c r="J24538" s="3"/>
      <c r="K24538" s="3"/>
      <c r="L24538" s="3"/>
      <c r="M24538" s="3"/>
      <c r="N24538" s="3"/>
      <c r="O24538" s="3"/>
      <c r="P24538" s="3"/>
      <c r="Q24538" s="3"/>
      <c r="R24538" s="3"/>
      <c r="S24538" s="3"/>
    </row>
    <row r="24539" spans="5:19" x14ac:dyDescent="0.3">
      <c r="E24539"/>
      <c r="F24539"/>
      <c r="G24539" s="3"/>
      <c r="H24539" s="3"/>
      <c r="I24539" s="3"/>
      <c r="J24539" s="3"/>
      <c r="K24539" s="3"/>
      <c r="L24539" s="3"/>
      <c r="M24539" s="3"/>
      <c r="N24539" s="3"/>
      <c r="O24539" s="3"/>
      <c r="P24539" s="3"/>
      <c r="Q24539" s="3"/>
      <c r="R24539" s="3"/>
      <c r="S24539" s="3"/>
    </row>
    <row r="24540" spans="5:19" x14ac:dyDescent="0.3">
      <c r="E24540"/>
      <c r="F24540"/>
      <c r="G24540" s="3"/>
      <c r="H24540" s="3"/>
      <c r="I24540" s="3"/>
      <c r="J24540" s="3"/>
      <c r="K24540" s="3"/>
      <c r="L24540" s="3"/>
      <c r="M24540" s="3"/>
      <c r="N24540" s="3"/>
      <c r="O24540" s="3"/>
      <c r="P24540" s="3"/>
      <c r="Q24540" s="3"/>
      <c r="R24540" s="3"/>
      <c r="S24540" s="3"/>
    </row>
    <row r="24541" spans="5:19" x14ac:dyDescent="0.3">
      <c r="E24541"/>
      <c r="F24541"/>
      <c r="G24541" s="3"/>
      <c r="H24541" s="3"/>
      <c r="I24541" s="3"/>
      <c r="J24541" s="3"/>
      <c r="K24541" s="3"/>
      <c r="L24541" s="3"/>
      <c r="M24541" s="3"/>
      <c r="N24541" s="3"/>
      <c r="O24541" s="3"/>
      <c r="P24541" s="3"/>
      <c r="Q24541" s="3"/>
      <c r="R24541" s="3"/>
      <c r="S24541" s="3"/>
    </row>
    <row r="24542" spans="5:19" x14ac:dyDescent="0.3">
      <c r="E24542"/>
      <c r="F24542"/>
      <c r="G24542" s="3"/>
      <c r="H24542" s="3"/>
      <c r="I24542" s="3"/>
      <c r="J24542" s="3"/>
      <c r="K24542" s="3"/>
      <c r="L24542" s="3"/>
      <c r="M24542" s="3"/>
      <c r="N24542" s="3"/>
      <c r="O24542" s="3"/>
      <c r="P24542" s="3"/>
      <c r="Q24542" s="3"/>
      <c r="R24542" s="3"/>
      <c r="S24542" s="3"/>
    </row>
    <row r="24543" spans="5:19" x14ac:dyDescent="0.3">
      <c r="E24543"/>
      <c r="F24543"/>
      <c r="G24543" s="3"/>
      <c r="H24543" s="3"/>
      <c r="I24543" s="3"/>
      <c r="J24543" s="3"/>
      <c r="K24543" s="3"/>
      <c r="L24543" s="3"/>
      <c r="M24543" s="3"/>
      <c r="N24543" s="3"/>
      <c r="O24543" s="3"/>
      <c r="P24543" s="3"/>
      <c r="Q24543" s="3"/>
      <c r="R24543" s="3"/>
      <c r="S24543" s="3"/>
    </row>
    <row r="24544" spans="5:19" x14ac:dyDescent="0.3">
      <c r="E24544"/>
      <c r="F24544"/>
      <c r="G24544" s="3"/>
      <c r="H24544" s="3"/>
      <c r="I24544" s="3"/>
      <c r="J24544" s="3"/>
      <c r="K24544" s="3"/>
      <c r="L24544" s="3"/>
      <c r="M24544" s="3"/>
      <c r="N24544" s="3"/>
      <c r="O24544" s="3"/>
      <c r="P24544" s="3"/>
      <c r="Q24544" s="3"/>
      <c r="R24544" s="3"/>
      <c r="S24544" s="3"/>
    </row>
    <row r="24545" spans="5:19" x14ac:dyDescent="0.3">
      <c r="E24545"/>
      <c r="F24545"/>
      <c r="G24545" s="3"/>
      <c r="H24545" s="3"/>
      <c r="I24545" s="3"/>
      <c r="J24545" s="3"/>
      <c r="K24545" s="3"/>
      <c r="L24545" s="3"/>
      <c r="M24545" s="3"/>
      <c r="N24545" s="3"/>
      <c r="O24545" s="3"/>
      <c r="P24545" s="3"/>
      <c r="Q24545" s="3"/>
      <c r="R24545" s="3"/>
      <c r="S24545" s="3"/>
    </row>
    <row r="24546" spans="5:19" x14ac:dyDescent="0.3">
      <c r="E24546"/>
      <c r="F24546"/>
      <c r="G24546" s="3"/>
      <c r="H24546" s="3"/>
      <c r="I24546" s="3"/>
      <c r="J24546" s="3"/>
      <c r="K24546" s="3"/>
      <c r="L24546" s="3"/>
      <c r="M24546" s="3"/>
      <c r="N24546" s="3"/>
      <c r="O24546" s="3"/>
      <c r="P24546" s="3"/>
      <c r="Q24546" s="3"/>
      <c r="R24546" s="3"/>
      <c r="S24546" s="3"/>
    </row>
    <row r="24547" spans="5:19" x14ac:dyDescent="0.3">
      <c r="E24547"/>
      <c r="F24547"/>
      <c r="G24547" s="3"/>
      <c r="H24547" s="3"/>
      <c r="I24547" s="3"/>
      <c r="J24547" s="3"/>
      <c r="K24547" s="3"/>
      <c r="L24547" s="3"/>
      <c r="M24547" s="3"/>
      <c r="N24547" s="3"/>
      <c r="O24547" s="3"/>
      <c r="P24547" s="3"/>
      <c r="Q24547" s="3"/>
      <c r="R24547" s="3"/>
      <c r="S24547" s="3"/>
    </row>
    <row r="24548" spans="5:19" x14ac:dyDescent="0.3">
      <c r="E24548"/>
      <c r="F24548"/>
      <c r="G24548" s="3"/>
      <c r="H24548" s="3"/>
      <c r="I24548" s="3"/>
      <c r="J24548" s="3"/>
      <c r="K24548" s="3"/>
      <c r="L24548" s="3"/>
      <c r="M24548" s="3"/>
      <c r="N24548" s="3"/>
      <c r="O24548" s="3"/>
      <c r="P24548" s="3"/>
      <c r="Q24548" s="3"/>
      <c r="R24548" s="3"/>
      <c r="S24548" s="3"/>
    </row>
    <row r="24549" spans="5:19" x14ac:dyDescent="0.3">
      <c r="E24549"/>
      <c r="F24549"/>
      <c r="G24549" s="3"/>
      <c r="H24549" s="3"/>
      <c r="I24549" s="3"/>
      <c r="J24549" s="3"/>
      <c r="K24549" s="3"/>
      <c r="L24549" s="3"/>
      <c r="M24549" s="3"/>
      <c r="N24549" s="3"/>
      <c r="O24549" s="3"/>
      <c r="P24549" s="3"/>
      <c r="Q24549" s="3"/>
      <c r="R24549" s="3"/>
      <c r="S24549" s="3"/>
    </row>
    <row r="24550" spans="5:19" x14ac:dyDescent="0.3">
      <c r="E24550"/>
      <c r="F24550"/>
      <c r="G24550" s="3"/>
      <c r="H24550" s="3"/>
      <c r="I24550" s="3"/>
      <c r="J24550" s="3"/>
      <c r="K24550" s="3"/>
      <c r="L24550" s="3"/>
      <c r="M24550" s="3"/>
      <c r="N24550" s="3"/>
      <c r="O24550" s="3"/>
      <c r="P24550" s="3"/>
      <c r="Q24550" s="3"/>
      <c r="R24550" s="3"/>
      <c r="S24550" s="3"/>
    </row>
    <row r="24551" spans="5:19" x14ac:dyDescent="0.3">
      <c r="E24551"/>
      <c r="F24551"/>
      <c r="G24551" s="3"/>
      <c r="H24551" s="3"/>
      <c r="I24551" s="3"/>
      <c r="J24551" s="3"/>
      <c r="K24551" s="3"/>
      <c r="L24551" s="3"/>
      <c r="M24551" s="3"/>
      <c r="N24551" s="3"/>
      <c r="O24551" s="3"/>
      <c r="P24551" s="3"/>
      <c r="Q24551" s="3"/>
      <c r="R24551" s="3"/>
      <c r="S24551" s="3"/>
    </row>
    <row r="24552" spans="5:19" x14ac:dyDescent="0.3">
      <c r="E24552"/>
      <c r="F24552"/>
      <c r="G24552" s="3"/>
      <c r="H24552" s="3"/>
      <c r="I24552" s="3"/>
      <c r="J24552" s="3"/>
      <c r="K24552" s="3"/>
      <c r="L24552" s="3"/>
      <c r="M24552" s="3"/>
      <c r="N24552" s="3"/>
      <c r="O24552" s="3"/>
      <c r="P24552" s="3"/>
      <c r="Q24552" s="3"/>
      <c r="R24552" s="3"/>
      <c r="S24552" s="3"/>
    </row>
    <row r="24553" spans="5:19" x14ac:dyDescent="0.3">
      <c r="E24553"/>
      <c r="F24553"/>
      <c r="G24553" s="3"/>
      <c r="H24553" s="3"/>
      <c r="I24553" s="3"/>
      <c r="J24553" s="3"/>
      <c r="K24553" s="3"/>
      <c r="L24553" s="3"/>
      <c r="M24553" s="3"/>
      <c r="N24553" s="3"/>
      <c r="O24553" s="3"/>
      <c r="P24553" s="3"/>
      <c r="Q24553" s="3"/>
      <c r="R24553" s="3"/>
      <c r="S24553" s="3"/>
    </row>
    <row r="24554" spans="5:19" x14ac:dyDescent="0.3">
      <c r="E24554"/>
      <c r="F24554"/>
      <c r="G24554" s="3"/>
      <c r="H24554" s="3"/>
      <c r="I24554" s="3"/>
      <c r="J24554" s="3"/>
      <c r="K24554" s="3"/>
      <c r="L24554" s="3"/>
      <c r="M24554" s="3"/>
      <c r="N24554" s="3"/>
      <c r="O24554" s="3"/>
      <c r="P24554" s="3"/>
      <c r="Q24554" s="3"/>
      <c r="R24554" s="3"/>
      <c r="S24554" s="3"/>
    </row>
    <row r="24555" spans="5:19" x14ac:dyDescent="0.3">
      <c r="E24555"/>
      <c r="F24555"/>
      <c r="G24555" s="3"/>
      <c r="H24555" s="3"/>
      <c r="I24555" s="3"/>
      <c r="J24555" s="3"/>
      <c r="K24555" s="3"/>
      <c r="L24555" s="3"/>
      <c r="M24555" s="3"/>
      <c r="N24555" s="3"/>
      <c r="O24555" s="3"/>
      <c r="P24555" s="3"/>
      <c r="Q24555" s="3"/>
      <c r="R24555" s="3"/>
      <c r="S24555" s="3"/>
    </row>
    <row r="24556" spans="5:19" x14ac:dyDescent="0.3">
      <c r="E24556"/>
      <c r="F24556"/>
      <c r="G24556" s="3"/>
      <c r="H24556" s="3"/>
      <c r="I24556" s="3"/>
      <c r="J24556" s="3"/>
      <c r="K24556" s="3"/>
      <c r="L24556" s="3"/>
      <c r="M24556" s="3"/>
      <c r="N24556" s="3"/>
      <c r="O24556" s="3"/>
      <c r="P24556" s="3"/>
      <c r="Q24556" s="3"/>
      <c r="R24556" s="3"/>
      <c r="S24556" s="3"/>
    </row>
    <row r="24557" spans="5:19" x14ac:dyDescent="0.3">
      <c r="E24557"/>
      <c r="F24557"/>
      <c r="G24557" s="3"/>
      <c r="H24557" s="3"/>
      <c r="I24557" s="3"/>
      <c r="J24557" s="3"/>
      <c r="K24557" s="3"/>
      <c r="L24557" s="3"/>
      <c r="M24557" s="3"/>
      <c r="N24557" s="3"/>
      <c r="O24557" s="3"/>
      <c r="P24557" s="3"/>
      <c r="Q24557" s="3"/>
      <c r="R24557" s="3"/>
      <c r="S24557" s="3"/>
    </row>
    <row r="24558" spans="5:19" x14ac:dyDescent="0.3">
      <c r="E24558"/>
      <c r="F24558"/>
      <c r="G24558" s="3"/>
      <c r="H24558" s="3"/>
      <c r="I24558" s="3"/>
      <c r="J24558" s="3"/>
      <c r="K24558" s="3"/>
      <c r="L24558" s="3"/>
      <c r="M24558" s="3"/>
      <c r="N24558" s="3"/>
      <c r="O24558" s="3"/>
      <c r="P24558" s="3"/>
      <c r="Q24558" s="3"/>
      <c r="R24558" s="3"/>
      <c r="S24558" s="3"/>
    </row>
    <row r="24559" spans="5:19" x14ac:dyDescent="0.3">
      <c r="E24559"/>
      <c r="F24559"/>
      <c r="G24559" s="3"/>
      <c r="H24559" s="3"/>
      <c r="I24559" s="3"/>
      <c r="J24559" s="3"/>
      <c r="K24559" s="3"/>
      <c r="L24559" s="3"/>
      <c r="M24559" s="3"/>
      <c r="N24559" s="3"/>
      <c r="O24559" s="3"/>
      <c r="P24559" s="3"/>
      <c r="Q24559" s="3"/>
      <c r="R24559" s="3"/>
      <c r="S24559" s="3"/>
    </row>
    <row r="24560" spans="5:19" x14ac:dyDescent="0.3">
      <c r="E24560"/>
      <c r="F24560"/>
      <c r="G24560" s="3"/>
      <c r="H24560" s="3"/>
      <c r="I24560" s="3"/>
      <c r="J24560" s="3"/>
      <c r="K24560" s="3"/>
      <c r="L24560" s="3"/>
      <c r="M24560" s="3"/>
      <c r="N24560" s="3"/>
      <c r="O24560" s="3"/>
      <c r="P24560" s="3"/>
      <c r="Q24560" s="3"/>
      <c r="R24560" s="3"/>
      <c r="S24560" s="3"/>
    </row>
    <row r="24561" spans="5:19" x14ac:dyDescent="0.3">
      <c r="E24561"/>
      <c r="F24561"/>
      <c r="G24561" s="3"/>
      <c r="H24561" s="3"/>
      <c r="I24561" s="3"/>
      <c r="J24561" s="3"/>
      <c r="K24561" s="3"/>
      <c r="L24561" s="3"/>
      <c r="M24561" s="3"/>
      <c r="N24561" s="3"/>
      <c r="O24561" s="3"/>
      <c r="P24561" s="3"/>
      <c r="Q24561" s="3"/>
      <c r="R24561" s="3"/>
      <c r="S24561" s="3"/>
    </row>
    <row r="24562" spans="5:19" x14ac:dyDescent="0.3">
      <c r="E24562"/>
      <c r="F24562"/>
      <c r="G24562" s="3"/>
      <c r="H24562" s="3"/>
      <c r="I24562" s="3"/>
      <c r="J24562" s="3"/>
      <c r="K24562" s="3"/>
      <c r="L24562" s="3"/>
      <c r="M24562" s="3"/>
      <c r="N24562" s="3"/>
      <c r="O24562" s="3"/>
      <c r="P24562" s="3"/>
      <c r="Q24562" s="3"/>
      <c r="R24562" s="3"/>
      <c r="S24562" s="3"/>
    </row>
    <row r="24563" spans="5:19" x14ac:dyDescent="0.3">
      <c r="E24563"/>
      <c r="F24563"/>
      <c r="G24563" s="3"/>
      <c r="H24563" s="3"/>
      <c r="I24563" s="3"/>
      <c r="J24563" s="3"/>
      <c r="K24563" s="3"/>
      <c r="L24563" s="3"/>
      <c r="M24563" s="3"/>
      <c r="N24563" s="3"/>
      <c r="O24563" s="3"/>
      <c r="P24563" s="3"/>
      <c r="Q24563" s="3"/>
      <c r="R24563" s="3"/>
      <c r="S24563" s="3"/>
    </row>
    <row r="24564" spans="5:19" x14ac:dyDescent="0.3">
      <c r="E24564"/>
      <c r="F24564"/>
      <c r="G24564" s="3"/>
      <c r="H24564" s="3"/>
      <c r="I24564" s="3"/>
      <c r="J24564" s="3"/>
      <c r="K24564" s="3"/>
      <c r="L24564" s="3"/>
      <c r="M24564" s="3"/>
      <c r="N24564" s="3"/>
      <c r="O24564" s="3"/>
      <c r="P24564" s="3"/>
      <c r="Q24564" s="3"/>
      <c r="R24564" s="3"/>
      <c r="S24564" s="3"/>
    </row>
    <row r="24565" spans="5:19" x14ac:dyDescent="0.3">
      <c r="E24565"/>
      <c r="F24565"/>
      <c r="G24565" s="3"/>
      <c r="H24565" s="3"/>
      <c r="I24565" s="3"/>
      <c r="J24565" s="3"/>
      <c r="K24565" s="3"/>
      <c r="L24565" s="3"/>
      <c r="M24565" s="3"/>
      <c r="N24565" s="3"/>
      <c r="O24565" s="3"/>
      <c r="P24565" s="3"/>
      <c r="Q24565" s="3"/>
      <c r="R24565" s="3"/>
      <c r="S24565" s="3"/>
    </row>
    <row r="24566" spans="5:19" x14ac:dyDescent="0.3">
      <c r="E24566"/>
      <c r="F24566"/>
      <c r="G24566" s="3"/>
      <c r="H24566" s="3"/>
      <c r="I24566" s="3"/>
      <c r="J24566" s="3"/>
      <c r="K24566" s="3"/>
      <c r="L24566" s="3"/>
      <c r="M24566" s="3"/>
      <c r="N24566" s="3"/>
      <c r="O24566" s="3"/>
      <c r="P24566" s="3"/>
      <c r="Q24566" s="3"/>
      <c r="R24566" s="3"/>
      <c r="S24566" s="3"/>
    </row>
    <row r="24567" spans="5:19" x14ac:dyDescent="0.3">
      <c r="E24567"/>
      <c r="F24567"/>
      <c r="G24567" s="3"/>
      <c r="H24567" s="3"/>
      <c r="I24567" s="3"/>
      <c r="J24567" s="3"/>
      <c r="K24567" s="3"/>
      <c r="L24567" s="3"/>
      <c r="M24567" s="3"/>
      <c r="N24567" s="3"/>
      <c r="O24567" s="3"/>
      <c r="P24567" s="3"/>
      <c r="Q24567" s="3"/>
      <c r="R24567" s="3"/>
      <c r="S24567" s="3"/>
    </row>
    <row r="24568" spans="5:19" x14ac:dyDescent="0.3">
      <c r="E24568"/>
      <c r="F24568"/>
      <c r="G24568" s="3"/>
      <c r="H24568" s="3"/>
      <c r="I24568" s="3"/>
      <c r="J24568" s="3"/>
      <c r="K24568" s="3"/>
      <c r="L24568" s="3"/>
      <c r="M24568" s="3"/>
      <c r="N24568" s="3"/>
      <c r="O24568" s="3"/>
      <c r="P24568" s="3"/>
      <c r="Q24568" s="3"/>
      <c r="R24568" s="3"/>
      <c r="S24568" s="3"/>
    </row>
    <row r="24569" spans="5:19" x14ac:dyDescent="0.3">
      <c r="E24569"/>
      <c r="F24569"/>
      <c r="G24569" s="3"/>
      <c r="H24569" s="3"/>
      <c r="I24569" s="3"/>
      <c r="J24569" s="3"/>
      <c r="K24569" s="3"/>
      <c r="L24569" s="3"/>
      <c r="M24569" s="3"/>
      <c r="N24569" s="3"/>
      <c r="O24569" s="3"/>
      <c r="P24569" s="3"/>
      <c r="Q24569" s="3"/>
      <c r="R24569" s="3"/>
      <c r="S24569" s="3"/>
    </row>
    <row r="24570" spans="5:19" x14ac:dyDescent="0.3">
      <c r="E24570"/>
      <c r="F24570"/>
      <c r="G24570" s="3"/>
      <c r="H24570" s="3"/>
      <c r="I24570" s="3"/>
      <c r="J24570" s="3"/>
      <c r="K24570" s="3"/>
      <c r="L24570" s="3"/>
      <c r="M24570" s="3"/>
      <c r="N24570" s="3"/>
      <c r="O24570" s="3"/>
      <c r="P24570" s="3"/>
      <c r="Q24570" s="3"/>
      <c r="R24570" s="3"/>
      <c r="S24570" s="3"/>
    </row>
    <row r="24571" spans="5:19" x14ac:dyDescent="0.3">
      <c r="E24571"/>
      <c r="F24571"/>
      <c r="G24571" s="3"/>
      <c r="H24571" s="3"/>
      <c r="I24571" s="3"/>
      <c r="J24571" s="3"/>
      <c r="K24571" s="3"/>
      <c r="L24571" s="3"/>
      <c r="M24571" s="3"/>
      <c r="N24571" s="3"/>
      <c r="O24571" s="3"/>
      <c r="P24571" s="3"/>
      <c r="Q24571" s="3"/>
      <c r="R24571" s="3"/>
      <c r="S24571" s="3"/>
    </row>
    <row r="24572" spans="5:19" x14ac:dyDescent="0.3">
      <c r="E24572"/>
      <c r="F24572"/>
      <c r="G24572" s="3"/>
      <c r="H24572" s="3"/>
      <c r="I24572" s="3"/>
      <c r="J24572" s="3"/>
      <c r="K24572" s="3"/>
      <c r="L24572" s="3"/>
      <c r="M24572" s="3"/>
      <c r="N24572" s="3"/>
      <c r="O24572" s="3"/>
      <c r="P24572" s="3"/>
      <c r="Q24572" s="3"/>
      <c r="R24572" s="3"/>
      <c r="S24572" s="3"/>
    </row>
    <row r="24573" spans="5:19" x14ac:dyDescent="0.3">
      <c r="E24573"/>
      <c r="F24573"/>
      <c r="G24573" s="3"/>
      <c r="H24573" s="3"/>
      <c r="I24573" s="3"/>
      <c r="J24573" s="3"/>
      <c r="K24573" s="3"/>
      <c r="L24573" s="3"/>
      <c r="M24573" s="3"/>
      <c r="N24573" s="3"/>
      <c r="O24573" s="3"/>
      <c r="P24573" s="3"/>
      <c r="Q24573" s="3"/>
      <c r="R24573" s="3"/>
      <c r="S24573" s="3"/>
    </row>
    <row r="24574" spans="5:19" x14ac:dyDescent="0.3">
      <c r="E24574"/>
      <c r="F24574"/>
      <c r="G24574" s="3"/>
      <c r="H24574" s="3"/>
      <c r="I24574" s="3"/>
      <c r="J24574" s="3"/>
      <c r="K24574" s="3"/>
      <c r="L24574" s="3"/>
      <c r="M24574" s="3"/>
      <c r="N24574" s="3"/>
      <c r="O24574" s="3"/>
      <c r="P24574" s="3"/>
      <c r="Q24574" s="3"/>
      <c r="R24574" s="3"/>
      <c r="S24574" s="3"/>
    </row>
    <row r="24575" spans="5:19" x14ac:dyDescent="0.3">
      <c r="E24575"/>
      <c r="F24575"/>
      <c r="G24575" s="3"/>
      <c r="H24575" s="3"/>
      <c r="I24575" s="3"/>
      <c r="J24575" s="3"/>
      <c r="K24575" s="3"/>
      <c r="L24575" s="3"/>
      <c r="M24575" s="3"/>
      <c r="N24575" s="3"/>
      <c r="O24575" s="3"/>
      <c r="P24575" s="3"/>
      <c r="Q24575" s="3"/>
      <c r="R24575" s="3"/>
      <c r="S24575" s="3"/>
    </row>
    <row r="24576" spans="5:19" x14ac:dyDescent="0.3">
      <c r="E24576"/>
      <c r="F24576"/>
      <c r="G24576" s="3"/>
      <c r="H24576" s="3"/>
      <c r="I24576" s="3"/>
      <c r="J24576" s="3"/>
      <c r="K24576" s="3"/>
      <c r="L24576" s="3"/>
      <c r="M24576" s="3"/>
      <c r="N24576" s="3"/>
      <c r="O24576" s="3"/>
      <c r="P24576" s="3"/>
      <c r="Q24576" s="3"/>
      <c r="R24576" s="3"/>
      <c r="S24576" s="3"/>
    </row>
    <row r="24577" spans="5:19" x14ac:dyDescent="0.3">
      <c r="E24577"/>
      <c r="F24577"/>
      <c r="G24577" s="3"/>
      <c r="H24577" s="3"/>
      <c r="I24577" s="3"/>
      <c r="J24577" s="3"/>
      <c r="K24577" s="3"/>
      <c r="L24577" s="3"/>
      <c r="M24577" s="3"/>
      <c r="N24577" s="3"/>
      <c r="O24577" s="3"/>
      <c r="P24577" s="3"/>
      <c r="Q24577" s="3"/>
      <c r="R24577" s="3"/>
      <c r="S24577" s="3"/>
    </row>
    <row r="24578" spans="5:19" x14ac:dyDescent="0.3">
      <c r="E24578"/>
      <c r="F24578"/>
      <c r="G24578" s="3"/>
      <c r="H24578" s="3"/>
      <c r="I24578" s="3"/>
      <c r="J24578" s="3"/>
      <c r="K24578" s="3"/>
      <c r="L24578" s="3"/>
      <c r="M24578" s="3"/>
      <c r="N24578" s="3"/>
      <c r="O24578" s="3"/>
      <c r="P24578" s="3"/>
      <c r="Q24578" s="3"/>
      <c r="R24578" s="3"/>
      <c r="S24578" s="3"/>
    </row>
    <row r="24579" spans="5:19" x14ac:dyDescent="0.3">
      <c r="E24579"/>
      <c r="F24579"/>
      <c r="G24579" s="3"/>
      <c r="H24579" s="3"/>
      <c r="I24579" s="3"/>
      <c r="J24579" s="3"/>
      <c r="K24579" s="3"/>
      <c r="L24579" s="3"/>
      <c r="M24579" s="3"/>
      <c r="N24579" s="3"/>
      <c r="O24579" s="3"/>
      <c r="P24579" s="3"/>
      <c r="Q24579" s="3"/>
      <c r="R24579" s="3"/>
      <c r="S24579" s="3"/>
    </row>
    <row r="24580" spans="5:19" x14ac:dyDescent="0.3">
      <c r="E24580"/>
      <c r="F24580"/>
      <c r="G24580" s="3"/>
      <c r="H24580" s="3"/>
      <c r="I24580" s="3"/>
      <c r="J24580" s="3"/>
      <c r="K24580" s="3"/>
      <c r="L24580" s="3"/>
      <c r="M24580" s="3"/>
      <c r="N24580" s="3"/>
      <c r="O24580" s="3"/>
      <c r="P24580" s="3"/>
      <c r="Q24580" s="3"/>
      <c r="R24580" s="3"/>
      <c r="S24580" s="3"/>
    </row>
    <row r="24581" spans="5:19" x14ac:dyDescent="0.3">
      <c r="E24581"/>
      <c r="F24581"/>
      <c r="G24581" s="3"/>
      <c r="H24581" s="3"/>
      <c r="I24581" s="3"/>
      <c r="J24581" s="3"/>
      <c r="K24581" s="3"/>
      <c r="L24581" s="3"/>
      <c r="M24581" s="3"/>
      <c r="N24581" s="3"/>
      <c r="O24581" s="3"/>
      <c r="P24581" s="3"/>
      <c r="Q24581" s="3"/>
      <c r="R24581" s="3"/>
      <c r="S24581" s="3"/>
    </row>
    <row r="24582" spans="5:19" x14ac:dyDescent="0.3">
      <c r="E24582"/>
      <c r="F24582"/>
      <c r="G24582" s="3"/>
      <c r="H24582" s="3"/>
      <c r="I24582" s="3"/>
      <c r="J24582" s="3"/>
      <c r="K24582" s="3"/>
      <c r="L24582" s="3"/>
      <c r="M24582" s="3"/>
      <c r="N24582" s="3"/>
      <c r="O24582" s="3"/>
      <c r="P24582" s="3"/>
      <c r="Q24582" s="3"/>
      <c r="R24582" s="3"/>
      <c r="S24582" s="3"/>
    </row>
    <row r="24583" spans="5:19" x14ac:dyDescent="0.3">
      <c r="E24583"/>
      <c r="F24583"/>
      <c r="G24583" s="3"/>
      <c r="H24583" s="3"/>
      <c r="I24583" s="3"/>
      <c r="J24583" s="3"/>
      <c r="K24583" s="3"/>
      <c r="L24583" s="3"/>
      <c r="M24583" s="3"/>
      <c r="N24583" s="3"/>
      <c r="O24583" s="3"/>
      <c r="P24583" s="3"/>
      <c r="Q24583" s="3"/>
      <c r="R24583" s="3"/>
      <c r="S24583" s="3"/>
    </row>
    <row r="24584" spans="5:19" x14ac:dyDescent="0.3">
      <c r="E24584"/>
      <c r="F24584"/>
      <c r="G24584" s="3"/>
      <c r="H24584" s="3"/>
      <c r="I24584" s="3"/>
      <c r="J24584" s="3"/>
      <c r="K24584" s="3"/>
      <c r="L24584" s="3"/>
      <c r="M24584" s="3"/>
      <c r="N24584" s="3"/>
      <c r="O24584" s="3"/>
      <c r="P24584" s="3"/>
      <c r="Q24584" s="3"/>
      <c r="R24584" s="3"/>
      <c r="S24584" s="3"/>
    </row>
    <row r="24585" spans="5:19" x14ac:dyDescent="0.3">
      <c r="E24585"/>
      <c r="F24585"/>
      <c r="G24585" s="3"/>
      <c r="H24585" s="3"/>
      <c r="I24585" s="3"/>
      <c r="J24585" s="3"/>
      <c r="K24585" s="3"/>
      <c r="L24585" s="3"/>
      <c r="M24585" s="3"/>
      <c r="N24585" s="3"/>
      <c r="O24585" s="3"/>
      <c r="P24585" s="3"/>
      <c r="Q24585" s="3"/>
      <c r="R24585" s="3"/>
      <c r="S24585" s="3"/>
    </row>
    <row r="24586" spans="5:19" x14ac:dyDescent="0.3">
      <c r="E24586"/>
      <c r="F24586"/>
      <c r="G24586" s="3"/>
      <c r="H24586" s="3"/>
      <c r="I24586" s="3"/>
      <c r="J24586" s="3"/>
      <c r="K24586" s="3"/>
      <c r="L24586" s="3"/>
      <c r="M24586" s="3"/>
      <c r="N24586" s="3"/>
      <c r="O24586" s="3"/>
      <c r="P24586" s="3"/>
      <c r="Q24586" s="3"/>
      <c r="R24586" s="3"/>
      <c r="S24586" s="3"/>
    </row>
    <row r="24587" spans="5:19" x14ac:dyDescent="0.3">
      <c r="E24587"/>
      <c r="F24587"/>
      <c r="G24587" s="3"/>
      <c r="H24587" s="3"/>
      <c r="I24587" s="3"/>
      <c r="J24587" s="3"/>
      <c r="K24587" s="3"/>
      <c r="L24587" s="3"/>
      <c r="M24587" s="3"/>
      <c r="N24587" s="3"/>
      <c r="O24587" s="3"/>
      <c r="P24587" s="3"/>
      <c r="Q24587" s="3"/>
      <c r="R24587" s="3"/>
      <c r="S24587" s="3"/>
    </row>
    <row r="24588" spans="5:19" x14ac:dyDescent="0.3">
      <c r="E24588"/>
      <c r="F24588"/>
      <c r="G24588" s="3"/>
      <c r="H24588" s="3"/>
      <c r="I24588" s="3"/>
      <c r="J24588" s="3"/>
      <c r="K24588" s="3"/>
      <c r="L24588" s="3"/>
      <c r="M24588" s="3"/>
      <c r="N24588" s="3"/>
      <c r="O24588" s="3"/>
      <c r="P24588" s="3"/>
      <c r="Q24588" s="3"/>
      <c r="R24588" s="3"/>
      <c r="S24588" s="3"/>
    </row>
    <row r="24589" spans="5:19" x14ac:dyDescent="0.3">
      <c r="E24589"/>
      <c r="F24589"/>
      <c r="G24589" s="3"/>
      <c r="H24589" s="3"/>
      <c r="I24589" s="3"/>
      <c r="J24589" s="3"/>
      <c r="K24589" s="3"/>
      <c r="L24589" s="3"/>
      <c r="M24589" s="3"/>
      <c r="N24589" s="3"/>
      <c r="O24589" s="3"/>
      <c r="P24589" s="3"/>
      <c r="Q24589" s="3"/>
      <c r="R24589" s="3"/>
      <c r="S24589" s="3"/>
    </row>
    <row r="24590" spans="5:19" x14ac:dyDescent="0.3">
      <c r="E24590"/>
      <c r="F24590"/>
      <c r="G24590" s="3"/>
      <c r="H24590" s="3"/>
      <c r="I24590" s="3"/>
      <c r="J24590" s="3"/>
      <c r="K24590" s="3"/>
      <c r="L24590" s="3"/>
      <c r="M24590" s="3"/>
      <c r="N24590" s="3"/>
      <c r="O24590" s="3"/>
      <c r="P24590" s="3"/>
      <c r="Q24590" s="3"/>
      <c r="R24590" s="3"/>
      <c r="S24590" s="3"/>
    </row>
    <row r="24591" spans="5:19" x14ac:dyDescent="0.3">
      <c r="E24591"/>
      <c r="F24591"/>
      <c r="G24591" s="3"/>
      <c r="H24591" s="3"/>
      <c r="I24591" s="3"/>
      <c r="J24591" s="3"/>
      <c r="K24591" s="3"/>
      <c r="L24591" s="3"/>
      <c r="M24591" s="3"/>
      <c r="N24591" s="3"/>
      <c r="O24591" s="3"/>
      <c r="P24591" s="3"/>
      <c r="Q24591" s="3"/>
      <c r="R24591" s="3"/>
      <c r="S24591" s="3"/>
    </row>
    <row r="24592" spans="5:19" x14ac:dyDescent="0.3">
      <c r="E24592"/>
      <c r="F24592"/>
      <c r="G24592" s="3"/>
      <c r="H24592" s="3"/>
      <c r="I24592" s="3"/>
      <c r="J24592" s="3"/>
      <c r="K24592" s="3"/>
      <c r="L24592" s="3"/>
      <c r="M24592" s="3"/>
      <c r="N24592" s="3"/>
      <c r="O24592" s="3"/>
      <c r="P24592" s="3"/>
      <c r="Q24592" s="3"/>
      <c r="R24592" s="3"/>
      <c r="S24592" s="3"/>
    </row>
    <row r="24593" spans="5:19" x14ac:dyDescent="0.3">
      <c r="E24593"/>
      <c r="F24593"/>
      <c r="G24593" s="3"/>
      <c r="H24593" s="3"/>
      <c r="I24593" s="3"/>
      <c r="J24593" s="3"/>
      <c r="K24593" s="3"/>
      <c r="L24593" s="3"/>
      <c r="M24593" s="3"/>
      <c r="N24593" s="3"/>
      <c r="O24593" s="3"/>
      <c r="P24593" s="3"/>
      <c r="Q24593" s="3"/>
      <c r="R24593" s="3"/>
      <c r="S24593" s="3"/>
    </row>
    <row r="24594" spans="5:19" x14ac:dyDescent="0.3">
      <c r="E24594"/>
      <c r="F24594"/>
      <c r="G24594" s="3"/>
      <c r="H24594" s="3"/>
      <c r="I24594" s="3"/>
      <c r="J24594" s="3"/>
      <c r="K24594" s="3"/>
      <c r="L24594" s="3"/>
      <c r="M24594" s="3"/>
      <c r="N24594" s="3"/>
      <c r="O24594" s="3"/>
      <c r="P24594" s="3"/>
      <c r="Q24594" s="3"/>
      <c r="R24594" s="3"/>
      <c r="S24594" s="3"/>
    </row>
    <row r="24595" spans="5:19" x14ac:dyDescent="0.3">
      <c r="E24595"/>
      <c r="F24595"/>
      <c r="G24595" s="3"/>
      <c r="H24595" s="3"/>
      <c r="I24595" s="3"/>
      <c r="J24595" s="3"/>
      <c r="K24595" s="3"/>
      <c r="L24595" s="3"/>
      <c r="M24595" s="3"/>
      <c r="N24595" s="3"/>
      <c r="O24595" s="3"/>
      <c r="P24595" s="3"/>
      <c r="Q24595" s="3"/>
      <c r="R24595" s="3"/>
      <c r="S24595" s="3"/>
    </row>
    <row r="24596" spans="5:19" x14ac:dyDescent="0.3">
      <c r="E24596"/>
      <c r="F24596"/>
      <c r="G24596" s="3"/>
      <c r="H24596" s="3"/>
      <c r="I24596" s="3"/>
      <c r="J24596" s="3"/>
      <c r="K24596" s="3"/>
      <c r="L24596" s="3"/>
      <c r="M24596" s="3"/>
      <c r="N24596" s="3"/>
      <c r="O24596" s="3"/>
      <c r="P24596" s="3"/>
      <c r="Q24596" s="3"/>
      <c r="R24596" s="3"/>
      <c r="S24596" s="3"/>
    </row>
    <row r="24597" spans="5:19" x14ac:dyDescent="0.3">
      <c r="E24597"/>
      <c r="F24597"/>
      <c r="G24597" s="3"/>
      <c r="H24597" s="3"/>
      <c r="I24597" s="3"/>
      <c r="J24597" s="3"/>
      <c r="K24597" s="3"/>
      <c r="L24597" s="3"/>
      <c r="M24597" s="3"/>
      <c r="N24597" s="3"/>
      <c r="O24597" s="3"/>
      <c r="P24597" s="3"/>
      <c r="Q24597" s="3"/>
      <c r="R24597" s="3"/>
      <c r="S24597" s="3"/>
    </row>
    <row r="24598" spans="5:19" x14ac:dyDescent="0.3">
      <c r="E24598"/>
      <c r="F24598"/>
      <c r="G24598" s="3"/>
      <c r="H24598" s="3"/>
      <c r="I24598" s="3"/>
      <c r="J24598" s="3"/>
      <c r="K24598" s="3"/>
      <c r="L24598" s="3"/>
      <c r="M24598" s="3"/>
      <c r="N24598" s="3"/>
      <c r="O24598" s="3"/>
      <c r="P24598" s="3"/>
      <c r="Q24598" s="3"/>
      <c r="R24598" s="3"/>
      <c r="S24598" s="3"/>
    </row>
    <row r="24599" spans="5:19" x14ac:dyDescent="0.3">
      <c r="E24599"/>
      <c r="F24599"/>
      <c r="G24599" s="3"/>
      <c r="H24599" s="3"/>
      <c r="I24599" s="3"/>
      <c r="J24599" s="3"/>
      <c r="K24599" s="3"/>
      <c r="L24599" s="3"/>
      <c r="M24599" s="3"/>
      <c r="N24599" s="3"/>
      <c r="O24599" s="3"/>
      <c r="P24599" s="3"/>
      <c r="Q24599" s="3"/>
      <c r="R24599" s="3"/>
      <c r="S24599" s="3"/>
    </row>
    <row r="24600" spans="5:19" x14ac:dyDescent="0.3">
      <c r="E24600"/>
      <c r="F24600"/>
      <c r="G24600" s="3"/>
      <c r="H24600" s="3"/>
      <c r="I24600" s="3"/>
      <c r="J24600" s="3"/>
      <c r="K24600" s="3"/>
      <c r="L24600" s="3"/>
      <c r="M24600" s="3"/>
      <c r="N24600" s="3"/>
      <c r="O24600" s="3"/>
      <c r="P24600" s="3"/>
      <c r="Q24600" s="3"/>
      <c r="R24600" s="3"/>
      <c r="S24600" s="3"/>
    </row>
    <row r="24601" spans="5:19" x14ac:dyDescent="0.3">
      <c r="E24601"/>
      <c r="F24601"/>
      <c r="G24601" s="3"/>
      <c r="H24601" s="3"/>
      <c r="I24601" s="3"/>
      <c r="J24601" s="3"/>
      <c r="K24601" s="3"/>
      <c r="L24601" s="3"/>
      <c r="M24601" s="3"/>
      <c r="N24601" s="3"/>
      <c r="O24601" s="3"/>
      <c r="P24601" s="3"/>
      <c r="Q24601" s="3"/>
      <c r="R24601" s="3"/>
      <c r="S24601" s="3"/>
    </row>
    <row r="24602" spans="5:19" x14ac:dyDescent="0.3">
      <c r="E24602"/>
      <c r="F24602"/>
      <c r="G24602" s="3"/>
      <c r="H24602" s="3"/>
      <c r="I24602" s="3"/>
      <c r="J24602" s="3"/>
      <c r="K24602" s="3"/>
      <c r="L24602" s="3"/>
      <c r="M24602" s="3"/>
      <c r="N24602" s="3"/>
      <c r="O24602" s="3"/>
      <c r="P24602" s="3"/>
      <c r="Q24602" s="3"/>
      <c r="R24602" s="3"/>
      <c r="S24602" s="3"/>
    </row>
    <row r="24603" spans="5:19" x14ac:dyDescent="0.3">
      <c r="E24603"/>
      <c r="F24603"/>
      <c r="G24603" s="3"/>
      <c r="H24603" s="3"/>
      <c r="I24603" s="3"/>
      <c r="J24603" s="3"/>
      <c r="K24603" s="3"/>
      <c r="L24603" s="3"/>
      <c r="M24603" s="3"/>
      <c r="N24603" s="3"/>
      <c r="O24603" s="3"/>
      <c r="P24603" s="3"/>
      <c r="Q24603" s="3"/>
      <c r="R24603" s="3"/>
      <c r="S24603" s="3"/>
    </row>
    <row r="24604" spans="5:19" x14ac:dyDescent="0.3">
      <c r="E24604"/>
      <c r="F24604"/>
      <c r="G24604" s="3"/>
      <c r="H24604" s="3"/>
      <c r="I24604" s="3"/>
      <c r="J24604" s="3"/>
      <c r="K24604" s="3"/>
      <c r="L24604" s="3"/>
      <c r="M24604" s="3"/>
      <c r="N24604" s="3"/>
      <c r="O24604" s="3"/>
      <c r="P24604" s="3"/>
      <c r="Q24604" s="3"/>
      <c r="R24604" s="3"/>
      <c r="S24604" s="3"/>
    </row>
    <row r="24605" spans="5:19" x14ac:dyDescent="0.3">
      <c r="E24605"/>
      <c r="F24605"/>
      <c r="G24605" s="3"/>
      <c r="H24605" s="3"/>
      <c r="I24605" s="3"/>
      <c r="J24605" s="3"/>
      <c r="K24605" s="3"/>
      <c r="L24605" s="3"/>
      <c r="M24605" s="3"/>
      <c r="N24605" s="3"/>
      <c r="O24605" s="3"/>
      <c r="P24605" s="3"/>
      <c r="Q24605" s="3"/>
      <c r="R24605" s="3"/>
      <c r="S24605" s="3"/>
    </row>
    <row r="24606" spans="5:19" x14ac:dyDescent="0.3">
      <c r="E24606"/>
      <c r="F24606"/>
      <c r="G24606" s="3"/>
      <c r="H24606" s="3"/>
      <c r="I24606" s="3"/>
      <c r="J24606" s="3"/>
      <c r="K24606" s="3"/>
      <c r="L24606" s="3"/>
      <c r="M24606" s="3"/>
      <c r="N24606" s="3"/>
      <c r="O24606" s="3"/>
      <c r="P24606" s="3"/>
      <c r="Q24606" s="3"/>
      <c r="R24606" s="3"/>
      <c r="S24606" s="3"/>
    </row>
    <row r="24607" spans="5:19" x14ac:dyDescent="0.3">
      <c r="E24607"/>
      <c r="F24607"/>
      <c r="G24607" s="3"/>
      <c r="H24607" s="3"/>
      <c r="I24607" s="3"/>
      <c r="J24607" s="3"/>
      <c r="K24607" s="3"/>
      <c r="L24607" s="3"/>
      <c r="M24607" s="3"/>
      <c r="N24607" s="3"/>
      <c r="O24607" s="3"/>
      <c r="P24607" s="3"/>
      <c r="Q24607" s="3"/>
      <c r="R24607" s="3"/>
      <c r="S24607" s="3"/>
    </row>
    <row r="24608" spans="5:19" x14ac:dyDescent="0.3">
      <c r="E24608"/>
      <c r="F24608"/>
      <c r="G24608" s="3"/>
      <c r="H24608" s="3"/>
      <c r="I24608" s="3"/>
      <c r="J24608" s="3"/>
      <c r="K24608" s="3"/>
      <c r="L24608" s="3"/>
      <c r="M24608" s="3"/>
      <c r="N24608" s="3"/>
      <c r="O24608" s="3"/>
      <c r="P24608" s="3"/>
      <c r="Q24608" s="3"/>
      <c r="R24608" s="3"/>
      <c r="S24608" s="3"/>
    </row>
    <row r="24609" spans="5:19" x14ac:dyDescent="0.3">
      <c r="E24609"/>
      <c r="F24609"/>
      <c r="G24609" s="3"/>
      <c r="H24609" s="3"/>
      <c r="I24609" s="3"/>
      <c r="J24609" s="3"/>
      <c r="K24609" s="3"/>
      <c r="L24609" s="3"/>
      <c r="M24609" s="3"/>
      <c r="N24609" s="3"/>
      <c r="O24609" s="3"/>
      <c r="P24609" s="3"/>
      <c r="Q24609" s="3"/>
      <c r="R24609" s="3"/>
      <c r="S24609" s="3"/>
    </row>
    <row r="24610" spans="5:19" x14ac:dyDescent="0.3">
      <c r="E24610"/>
      <c r="F24610"/>
      <c r="G24610" s="3"/>
      <c r="H24610" s="3"/>
      <c r="I24610" s="3"/>
      <c r="J24610" s="3"/>
      <c r="K24610" s="3"/>
      <c r="L24610" s="3"/>
      <c r="M24610" s="3"/>
      <c r="N24610" s="3"/>
      <c r="O24610" s="3"/>
      <c r="P24610" s="3"/>
      <c r="Q24610" s="3"/>
      <c r="R24610" s="3"/>
      <c r="S24610" s="3"/>
    </row>
    <row r="24611" spans="5:19" x14ac:dyDescent="0.3">
      <c r="E24611"/>
      <c r="F24611"/>
      <c r="G24611" s="3"/>
      <c r="H24611" s="3"/>
      <c r="I24611" s="3"/>
      <c r="J24611" s="3"/>
      <c r="K24611" s="3"/>
      <c r="L24611" s="3"/>
      <c r="M24611" s="3"/>
      <c r="N24611" s="3"/>
      <c r="O24611" s="3"/>
      <c r="P24611" s="3"/>
      <c r="Q24611" s="3"/>
      <c r="R24611" s="3"/>
      <c r="S24611" s="3"/>
    </row>
    <row r="24612" spans="5:19" x14ac:dyDescent="0.3">
      <c r="E24612"/>
      <c r="F24612"/>
      <c r="G24612" s="3"/>
      <c r="H24612" s="3"/>
      <c r="I24612" s="3"/>
      <c r="J24612" s="3"/>
      <c r="K24612" s="3"/>
      <c r="L24612" s="3"/>
      <c r="M24612" s="3"/>
      <c r="N24612" s="3"/>
      <c r="O24612" s="3"/>
      <c r="P24612" s="3"/>
      <c r="Q24612" s="3"/>
      <c r="R24612" s="3"/>
      <c r="S24612" s="3"/>
    </row>
    <row r="24613" spans="5:19" x14ac:dyDescent="0.3">
      <c r="E24613"/>
      <c r="F24613"/>
      <c r="G24613" s="3"/>
      <c r="H24613" s="3"/>
      <c r="I24613" s="3"/>
      <c r="J24613" s="3"/>
      <c r="K24613" s="3"/>
      <c r="L24613" s="3"/>
      <c r="M24613" s="3"/>
      <c r="N24613" s="3"/>
      <c r="O24613" s="3"/>
      <c r="P24613" s="3"/>
      <c r="Q24613" s="3"/>
      <c r="R24613" s="3"/>
      <c r="S24613" s="3"/>
    </row>
    <row r="24614" spans="5:19" x14ac:dyDescent="0.3">
      <c r="E24614"/>
      <c r="F24614"/>
      <c r="G24614" s="3"/>
      <c r="H24614" s="3"/>
      <c r="I24614" s="3"/>
      <c r="J24614" s="3"/>
      <c r="K24614" s="3"/>
      <c r="L24614" s="3"/>
      <c r="M24614" s="3"/>
      <c r="N24614" s="3"/>
      <c r="O24614" s="3"/>
      <c r="P24614" s="3"/>
      <c r="Q24614" s="3"/>
      <c r="R24614" s="3"/>
      <c r="S24614" s="3"/>
    </row>
    <row r="24615" spans="5:19" x14ac:dyDescent="0.3">
      <c r="E24615"/>
      <c r="F24615"/>
      <c r="G24615" s="3"/>
      <c r="H24615" s="3"/>
      <c r="I24615" s="3"/>
      <c r="J24615" s="3"/>
      <c r="K24615" s="3"/>
      <c r="L24615" s="3"/>
      <c r="M24615" s="3"/>
      <c r="N24615" s="3"/>
      <c r="O24615" s="3"/>
      <c r="P24615" s="3"/>
      <c r="Q24615" s="3"/>
      <c r="R24615" s="3"/>
      <c r="S24615" s="3"/>
    </row>
    <row r="24616" spans="5:19" x14ac:dyDescent="0.3">
      <c r="E24616"/>
      <c r="F24616"/>
      <c r="G24616" s="3"/>
      <c r="H24616" s="3"/>
      <c r="I24616" s="3"/>
      <c r="J24616" s="3"/>
      <c r="K24616" s="3"/>
      <c r="L24616" s="3"/>
      <c r="M24616" s="3"/>
      <c r="N24616" s="3"/>
      <c r="O24616" s="3"/>
      <c r="P24616" s="3"/>
      <c r="Q24616" s="3"/>
      <c r="R24616" s="3"/>
      <c r="S24616" s="3"/>
    </row>
    <row r="24617" spans="5:19" x14ac:dyDescent="0.3">
      <c r="E24617"/>
      <c r="F24617"/>
      <c r="G24617" s="3"/>
      <c r="H24617" s="3"/>
      <c r="I24617" s="3"/>
      <c r="J24617" s="3"/>
      <c r="K24617" s="3"/>
      <c r="L24617" s="3"/>
      <c r="M24617" s="3"/>
      <c r="N24617" s="3"/>
      <c r="O24617" s="3"/>
      <c r="P24617" s="3"/>
      <c r="Q24617" s="3"/>
      <c r="R24617" s="3"/>
      <c r="S24617" s="3"/>
    </row>
    <row r="24618" spans="5:19" x14ac:dyDescent="0.3">
      <c r="E24618"/>
      <c r="F24618"/>
      <c r="G24618" s="3"/>
      <c r="H24618" s="3"/>
      <c r="I24618" s="3"/>
      <c r="J24618" s="3"/>
      <c r="K24618" s="3"/>
      <c r="L24618" s="3"/>
      <c r="M24618" s="3"/>
      <c r="N24618" s="3"/>
      <c r="O24618" s="3"/>
      <c r="P24618" s="3"/>
      <c r="Q24618" s="3"/>
      <c r="R24618" s="3"/>
      <c r="S24618" s="3"/>
    </row>
    <row r="24619" spans="5:19" x14ac:dyDescent="0.3">
      <c r="E24619"/>
      <c r="F24619"/>
      <c r="G24619" s="3"/>
      <c r="H24619" s="3"/>
      <c r="I24619" s="3"/>
      <c r="J24619" s="3"/>
      <c r="K24619" s="3"/>
      <c r="L24619" s="3"/>
      <c r="M24619" s="3"/>
      <c r="N24619" s="3"/>
      <c r="O24619" s="3"/>
      <c r="P24619" s="3"/>
      <c r="Q24619" s="3"/>
      <c r="R24619" s="3"/>
      <c r="S24619" s="3"/>
    </row>
    <row r="24620" spans="5:19" x14ac:dyDescent="0.3">
      <c r="E24620"/>
      <c r="F24620"/>
      <c r="G24620" s="3"/>
      <c r="H24620" s="3"/>
      <c r="I24620" s="3"/>
      <c r="J24620" s="3"/>
      <c r="K24620" s="3"/>
      <c r="L24620" s="3"/>
      <c r="M24620" s="3"/>
      <c r="N24620" s="3"/>
      <c r="O24620" s="3"/>
      <c r="P24620" s="3"/>
      <c r="Q24620" s="3"/>
      <c r="R24620" s="3"/>
      <c r="S24620" s="3"/>
    </row>
    <row r="24621" spans="5:19" x14ac:dyDescent="0.3">
      <c r="E24621"/>
      <c r="F24621"/>
      <c r="G24621" s="3"/>
      <c r="H24621" s="3"/>
      <c r="I24621" s="3"/>
      <c r="J24621" s="3"/>
      <c r="K24621" s="3"/>
      <c r="L24621" s="3"/>
      <c r="M24621" s="3"/>
      <c r="N24621" s="3"/>
      <c r="O24621" s="3"/>
      <c r="P24621" s="3"/>
      <c r="Q24621" s="3"/>
      <c r="R24621" s="3"/>
      <c r="S24621" s="3"/>
    </row>
    <row r="24622" spans="5:19" x14ac:dyDescent="0.3">
      <c r="E24622"/>
      <c r="F24622"/>
      <c r="G24622" s="3"/>
      <c r="H24622" s="3"/>
      <c r="I24622" s="3"/>
      <c r="J24622" s="3"/>
      <c r="K24622" s="3"/>
      <c r="L24622" s="3"/>
      <c r="M24622" s="3"/>
      <c r="N24622" s="3"/>
      <c r="O24622" s="3"/>
      <c r="P24622" s="3"/>
      <c r="Q24622" s="3"/>
      <c r="R24622" s="3"/>
      <c r="S24622" s="3"/>
    </row>
    <row r="24623" spans="5:19" x14ac:dyDescent="0.3">
      <c r="E24623"/>
      <c r="F24623"/>
      <c r="G24623" s="3"/>
      <c r="H24623" s="3"/>
      <c r="I24623" s="3"/>
      <c r="J24623" s="3"/>
      <c r="K24623" s="3"/>
      <c r="L24623" s="3"/>
      <c r="M24623" s="3"/>
      <c r="N24623" s="3"/>
      <c r="O24623" s="3"/>
      <c r="P24623" s="3"/>
      <c r="Q24623" s="3"/>
      <c r="R24623" s="3"/>
      <c r="S24623" s="3"/>
    </row>
    <row r="24624" spans="5:19" x14ac:dyDescent="0.3">
      <c r="E24624"/>
      <c r="F24624"/>
      <c r="G24624" s="3"/>
      <c r="H24624" s="3"/>
      <c r="I24624" s="3"/>
      <c r="J24624" s="3"/>
      <c r="K24624" s="3"/>
      <c r="L24624" s="3"/>
      <c r="M24624" s="3"/>
      <c r="N24624" s="3"/>
      <c r="O24624" s="3"/>
      <c r="P24624" s="3"/>
      <c r="Q24624" s="3"/>
      <c r="R24624" s="3"/>
      <c r="S24624" s="3"/>
    </row>
    <row r="24625" spans="5:19" x14ac:dyDescent="0.3">
      <c r="E24625"/>
      <c r="F24625"/>
      <c r="G24625" s="3"/>
      <c r="H24625" s="3"/>
      <c r="I24625" s="3"/>
      <c r="J24625" s="3"/>
      <c r="K24625" s="3"/>
      <c r="L24625" s="3"/>
      <c r="M24625" s="3"/>
      <c r="N24625" s="3"/>
      <c r="O24625" s="3"/>
      <c r="P24625" s="3"/>
      <c r="Q24625" s="3"/>
      <c r="R24625" s="3"/>
      <c r="S24625" s="3"/>
    </row>
    <row r="24626" spans="5:19" x14ac:dyDescent="0.3">
      <c r="E24626"/>
      <c r="F24626"/>
      <c r="G24626" s="3"/>
      <c r="H24626" s="3"/>
      <c r="I24626" s="3"/>
      <c r="J24626" s="3"/>
      <c r="K24626" s="3"/>
      <c r="L24626" s="3"/>
      <c r="M24626" s="3"/>
      <c r="N24626" s="3"/>
      <c r="O24626" s="3"/>
      <c r="P24626" s="3"/>
      <c r="Q24626" s="3"/>
      <c r="R24626" s="3"/>
      <c r="S24626" s="3"/>
    </row>
    <row r="24627" spans="5:19" x14ac:dyDescent="0.3">
      <c r="E24627"/>
      <c r="F24627"/>
      <c r="G24627" s="3"/>
      <c r="H24627" s="3"/>
      <c r="I24627" s="3"/>
      <c r="J24627" s="3"/>
      <c r="K24627" s="3"/>
      <c r="L24627" s="3"/>
      <c r="M24627" s="3"/>
      <c r="N24627" s="3"/>
      <c r="O24627" s="3"/>
      <c r="P24627" s="3"/>
      <c r="Q24627" s="3"/>
      <c r="R24627" s="3"/>
      <c r="S24627" s="3"/>
    </row>
    <row r="24628" spans="5:19" x14ac:dyDescent="0.3">
      <c r="E24628"/>
      <c r="F24628"/>
      <c r="G24628" s="3"/>
      <c r="H24628" s="3"/>
      <c r="I24628" s="3"/>
      <c r="J24628" s="3"/>
      <c r="K24628" s="3"/>
      <c r="L24628" s="3"/>
      <c r="M24628" s="3"/>
      <c r="N24628" s="3"/>
      <c r="O24628" s="3"/>
      <c r="P24628" s="3"/>
      <c r="Q24628" s="3"/>
      <c r="R24628" s="3"/>
      <c r="S24628" s="3"/>
    </row>
    <row r="24629" spans="5:19" x14ac:dyDescent="0.3">
      <c r="E24629"/>
      <c r="F24629"/>
      <c r="G24629" s="3"/>
      <c r="H24629" s="3"/>
      <c r="I24629" s="3"/>
      <c r="J24629" s="3"/>
      <c r="K24629" s="3"/>
      <c r="L24629" s="3"/>
      <c r="M24629" s="3"/>
      <c r="N24629" s="3"/>
      <c r="O24629" s="3"/>
      <c r="P24629" s="3"/>
      <c r="Q24629" s="3"/>
      <c r="R24629" s="3"/>
      <c r="S24629" s="3"/>
    </row>
    <row r="24630" spans="5:19" x14ac:dyDescent="0.3">
      <c r="E24630"/>
      <c r="F24630"/>
      <c r="G24630" s="3"/>
      <c r="H24630" s="3"/>
      <c r="I24630" s="3"/>
      <c r="J24630" s="3"/>
      <c r="K24630" s="3"/>
      <c r="L24630" s="3"/>
      <c r="M24630" s="3"/>
      <c r="N24630" s="3"/>
      <c r="O24630" s="3"/>
      <c r="P24630" s="3"/>
      <c r="Q24630" s="3"/>
      <c r="R24630" s="3"/>
      <c r="S24630" s="3"/>
    </row>
    <row r="24631" spans="5:19" x14ac:dyDescent="0.3">
      <c r="E24631"/>
      <c r="F24631"/>
      <c r="G24631" s="3"/>
      <c r="H24631" s="3"/>
      <c r="I24631" s="3"/>
      <c r="J24631" s="3"/>
      <c r="K24631" s="3"/>
      <c r="L24631" s="3"/>
      <c r="M24631" s="3"/>
      <c r="N24631" s="3"/>
      <c r="O24631" s="3"/>
      <c r="P24631" s="3"/>
      <c r="Q24631" s="3"/>
      <c r="R24631" s="3"/>
      <c r="S24631" s="3"/>
    </row>
    <row r="24632" spans="5:19" x14ac:dyDescent="0.3">
      <c r="E24632"/>
      <c r="F24632"/>
      <c r="G24632" s="3"/>
      <c r="H24632" s="3"/>
      <c r="I24632" s="3"/>
      <c r="J24632" s="3"/>
      <c r="K24632" s="3"/>
      <c r="L24632" s="3"/>
      <c r="M24632" s="3"/>
      <c r="N24632" s="3"/>
      <c r="O24632" s="3"/>
      <c r="P24632" s="3"/>
      <c r="Q24632" s="3"/>
      <c r="R24632" s="3"/>
      <c r="S24632" s="3"/>
    </row>
    <row r="24633" spans="5:19" x14ac:dyDescent="0.3">
      <c r="E24633"/>
      <c r="F24633"/>
      <c r="G24633" s="3"/>
      <c r="H24633" s="3"/>
      <c r="I24633" s="3"/>
      <c r="J24633" s="3"/>
      <c r="K24633" s="3"/>
      <c r="L24633" s="3"/>
      <c r="M24633" s="3"/>
      <c r="N24633" s="3"/>
      <c r="O24633" s="3"/>
      <c r="P24633" s="3"/>
      <c r="Q24633" s="3"/>
      <c r="R24633" s="3"/>
      <c r="S24633" s="3"/>
    </row>
    <row r="24634" spans="5:19" x14ac:dyDescent="0.3">
      <c r="E24634"/>
      <c r="F24634"/>
      <c r="G24634" s="3"/>
      <c r="H24634" s="3"/>
      <c r="I24634" s="3"/>
      <c r="J24634" s="3"/>
      <c r="K24634" s="3"/>
      <c r="L24634" s="3"/>
      <c r="M24634" s="3"/>
      <c r="N24634" s="3"/>
      <c r="O24634" s="3"/>
      <c r="P24634" s="3"/>
      <c r="Q24634" s="3"/>
      <c r="R24634" s="3"/>
      <c r="S24634" s="3"/>
    </row>
    <row r="24635" spans="5:19" x14ac:dyDescent="0.3">
      <c r="E24635"/>
      <c r="F24635"/>
      <c r="G24635" s="3"/>
      <c r="H24635" s="3"/>
      <c r="I24635" s="3"/>
      <c r="J24635" s="3"/>
      <c r="K24635" s="3"/>
      <c r="L24635" s="3"/>
      <c r="M24635" s="3"/>
      <c r="N24635" s="3"/>
      <c r="O24635" s="3"/>
      <c r="P24635" s="3"/>
      <c r="Q24635" s="3"/>
      <c r="R24635" s="3"/>
      <c r="S24635" s="3"/>
    </row>
    <row r="24636" spans="5:19" x14ac:dyDescent="0.3">
      <c r="E24636"/>
      <c r="F24636"/>
      <c r="G24636" s="3"/>
      <c r="H24636" s="3"/>
      <c r="I24636" s="3"/>
      <c r="J24636" s="3"/>
      <c r="K24636" s="3"/>
      <c r="L24636" s="3"/>
      <c r="M24636" s="3"/>
      <c r="N24636" s="3"/>
      <c r="O24636" s="3"/>
      <c r="P24636" s="3"/>
      <c r="Q24636" s="3"/>
      <c r="R24636" s="3"/>
      <c r="S24636" s="3"/>
    </row>
    <row r="24637" spans="5:19" x14ac:dyDescent="0.3">
      <c r="E24637"/>
      <c r="F24637"/>
      <c r="G24637" s="3"/>
      <c r="H24637" s="3"/>
      <c r="I24637" s="3"/>
      <c r="J24637" s="3"/>
      <c r="K24637" s="3"/>
      <c r="L24637" s="3"/>
      <c r="M24637" s="3"/>
      <c r="N24637" s="3"/>
      <c r="O24637" s="3"/>
      <c r="P24637" s="3"/>
      <c r="Q24637" s="3"/>
      <c r="R24637" s="3"/>
      <c r="S24637" s="3"/>
    </row>
    <row r="24638" spans="5:19" x14ac:dyDescent="0.3">
      <c r="E24638"/>
      <c r="F24638"/>
      <c r="G24638" s="3"/>
      <c r="H24638" s="3"/>
      <c r="I24638" s="3"/>
      <c r="J24638" s="3"/>
      <c r="K24638" s="3"/>
      <c r="L24638" s="3"/>
      <c r="M24638" s="3"/>
      <c r="N24638" s="3"/>
      <c r="O24638" s="3"/>
      <c r="P24638" s="3"/>
      <c r="Q24638" s="3"/>
      <c r="R24638" s="3"/>
      <c r="S24638" s="3"/>
    </row>
    <row r="24639" spans="5:19" x14ac:dyDescent="0.3">
      <c r="E24639"/>
      <c r="F24639"/>
      <c r="G24639" s="3"/>
      <c r="H24639" s="3"/>
      <c r="I24639" s="3"/>
      <c r="J24639" s="3"/>
      <c r="K24639" s="3"/>
      <c r="L24639" s="3"/>
      <c r="M24639" s="3"/>
      <c r="N24639" s="3"/>
      <c r="O24639" s="3"/>
      <c r="P24639" s="3"/>
      <c r="Q24639" s="3"/>
      <c r="R24639" s="3"/>
      <c r="S24639" s="3"/>
    </row>
    <row r="24640" spans="5:19" x14ac:dyDescent="0.3">
      <c r="E24640"/>
      <c r="F24640"/>
      <c r="G24640" s="3"/>
      <c r="H24640" s="3"/>
      <c r="I24640" s="3"/>
      <c r="J24640" s="3"/>
      <c r="K24640" s="3"/>
      <c r="L24640" s="3"/>
      <c r="M24640" s="3"/>
      <c r="N24640" s="3"/>
      <c r="O24640" s="3"/>
      <c r="P24640" s="3"/>
      <c r="Q24640" s="3"/>
      <c r="R24640" s="3"/>
      <c r="S24640" s="3"/>
    </row>
    <row r="24641" spans="5:19" x14ac:dyDescent="0.3">
      <c r="E24641"/>
      <c r="F24641"/>
      <c r="G24641" s="3"/>
      <c r="H24641" s="3"/>
      <c r="I24641" s="3"/>
      <c r="J24641" s="3"/>
      <c r="K24641" s="3"/>
      <c r="L24641" s="3"/>
      <c r="M24641" s="3"/>
      <c r="N24641" s="3"/>
      <c r="O24641" s="3"/>
      <c r="P24641" s="3"/>
      <c r="Q24641" s="3"/>
      <c r="R24641" s="3"/>
      <c r="S24641" s="3"/>
    </row>
    <row r="24642" spans="5:19" x14ac:dyDescent="0.3">
      <c r="E24642"/>
      <c r="F24642"/>
      <c r="G24642" s="3"/>
      <c r="H24642" s="3"/>
      <c r="I24642" s="3"/>
      <c r="J24642" s="3"/>
      <c r="K24642" s="3"/>
      <c r="L24642" s="3"/>
      <c r="M24642" s="3"/>
      <c r="N24642" s="3"/>
      <c r="O24642" s="3"/>
      <c r="P24642" s="3"/>
      <c r="Q24642" s="3"/>
      <c r="R24642" s="3"/>
      <c r="S24642" s="3"/>
    </row>
    <row r="24643" spans="5:19" x14ac:dyDescent="0.3">
      <c r="E24643"/>
      <c r="F24643"/>
      <c r="G24643" s="3"/>
      <c r="H24643" s="3"/>
      <c r="I24643" s="3"/>
      <c r="J24643" s="3"/>
      <c r="K24643" s="3"/>
      <c r="L24643" s="3"/>
      <c r="M24643" s="3"/>
      <c r="N24643" s="3"/>
      <c r="O24643" s="3"/>
      <c r="P24643" s="3"/>
      <c r="Q24643" s="3"/>
      <c r="R24643" s="3"/>
      <c r="S24643" s="3"/>
    </row>
    <row r="24644" spans="5:19" x14ac:dyDescent="0.3">
      <c r="E24644"/>
      <c r="F24644"/>
      <c r="G24644" s="3"/>
      <c r="H24644" s="3"/>
      <c r="I24644" s="3"/>
      <c r="J24644" s="3"/>
      <c r="K24644" s="3"/>
      <c r="L24644" s="3"/>
      <c r="M24644" s="3"/>
      <c r="N24644" s="3"/>
      <c r="O24644" s="3"/>
      <c r="P24644" s="3"/>
      <c r="Q24644" s="3"/>
      <c r="R24644" s="3"/>
      <c r="S24644" s="3"/>
    </row>
    <row r="24645" spans="5:19" x14ac:dyDescent="0.3">
      <c r="E24645"/>
      <c r="F24645"/>
      <c r="G24645" s="3"/>
      <c r="H24645" s="3"/>
      <c r="I24645" s="3"/>
      <c r="J24645" s="3"/>
      <c r="K24645" s="3"/>
      <c r="L24645" s="3"/>
      <c r="M24645" s="3"/>
      <c r="N24645" s="3"/>
      <c r="O24645" s="3"/>
      <c r="P24645" s="3"/>
      <c r="Q24645" s="3"/>
      <c r="R24645" s="3"/>
      <c r="S24645" s="3"/>
    </row>
    <row r="24646" spans="5:19" x14ac:dyDescent="0.3">
      <c r="E24646"/>
      <c r="F24646"/>
      <c r="G24646" s="3"/>
      <c r="H24646" s="3"/>
      <c r="I24646" s="3"/>
      <c r="J24646" s="3"/>
      <c r="K24646" s="3"/>
      <c r="L24646" s="3"/>
      <c r="M24646" s="3"/>
      <c r="N24646" s="3"/>
      <c r="O24646" s="3"/>
      <c r="P24646" s="3"/>
      <c r="Q24646" s="3"/>
      <c r="R24646" s="3"/>
      <c r="S24646" s="3"/>
    </row>
    <row r="24647" spans="5:19" x14ac:dyDescent="0.3">
      <c r="E24647"/>
      <c r="F24647"/>
      <c r="G24647" s="3"/>
      <c r="H24647" s="3"/>
      <c r="I24647" s="3"/>
      <c r="J24647" s="3"/>
      <c r="K24647" s="3"/>
      <c r="L24647" s="3"/>
      <c r="M24647" s="3"/>
      <c r="N24647" s="3"/>
      <c r="O24647" s="3"/>
      <c r="P24647" s="3"/>
      <c r="Q24647" s="3"/>
      <c r="R24647" s="3"/>
      <c r="S24647" s="3"/>
    </row>
    <row r="24648" spans="5:19" x14ac:dyDescent="0.3">
      <c r="E24648"/>
      <c r="F24648"/>
      <c r="G24648" s="3"/>
      <c r="H24648" s="3"/>
      <c r="I24648" s="3"/>
      <c r="J24648" s="3"/>
      <c r="K24648" s="3"/>
      <c r="L24648" s="3"/>
      <c r="M24648" s="3"/>
      <c r="N24648" s="3"/>
      <c r="O24648" s="3"/>
      <c r="P24648" s="3"/>
      <c r="Q24648" s="3"/>
      <c r="R24648" s="3"/>
      <c r="S24648" s="3"/>
    </row>
    <row r="24649" spans="5:19" x14ac:dyDescent="0.3">
      <c r="E24649"/>
      <c r="F24649"/>
      <c r="G24649" s="3"/>
      <c r="H24649" s="3"/>
      <c r="I24649" s="3"/>
      <c r="J24649" s="3"/>
      <c r="K24649" s="3"/>
      <c r="L24649" s="3"/>
      <c r="M24649" s="3"/>
      <c r="N24649" s="3"/>
      <c r="O24649" s="3"/>
      <c r="P24649" s="3"/>
      <c r="Q24649" s="3"/>
      <c r="R24649" s="3"/>
      <c r="S24649" s="3"/>
    </row>
    <row r="24650" spans="5:19" x14ac:dyDescent="0.3">
      <c r="E24650"/>
      <c r="F24650"/>
      <c r="G24650" s="3"/>
      <c r="H24650" s="3"/>
      <c r="I24650" s="3"/>
      <c r="J24650" s="3"/>
      <c r="K24650" s="3"/>
      <c r="L24650" s="3"/>
      <c r="M24650" s="3"/>
      <c r="N24650" s="3"/>
      <c r="O24650" s="3"/>
      <c r="P24650" s="3"/>
      <c r="Q24650" s="3"/>
      <c r="R24650" s="3"/>
      <c r="S24650" s="3"/>
    </row>
    <row r="24651" spans="5:19" x14ac:dyDescent="0.3">
      <c r="E24651"/>
      <c r="F24651"/>
      <c r="G24651" s="3"/>
      <c r="H24651" s="3"/>
      <c r="I24651" s="3"/>
      <c r="J24651" s="3"/>
      <c r="K24651" s="3"/>
      <c r="L24651" s="3"/>
      <c r="M24651" s="3"/>
      <c r="N24651" s="3"/>
      <c r="O24651" s="3"/>
      <c r="P24651" s="3"/>
      <c r="Q24651" s="3"/>
      <c r="R24651" s="3"/>
      <c r="S24651" s="3"/>
    </row>
    <row r="24652" spans="5:19" x14ac:dyDescent="0.3">
      <c r="E24652"/>
      <c r="F24652"/>
      <c r="G24652" s="3"/>
      <c r="H24652" s="3"/>
      <c r="I24652" s="3"/>
      <c r="J24652" s="3"/>
      <c r="K24652" s="3"/>
      <c r="L24652" s="3"/>
      <c r="M24652" s="3"/>
      <c r="N24652" s="3"/>
      <c r="O24652" s="3"/>
      <c r="P24652" s="3"/>
      <c r="Q24652" s="3"/>
      <c r="R24652" s="3"/>
      <c r="S24652" s="3"/>
    </row>
    <row r="24653" spans="5:19" x14ac:dyDescent="0.3">
      <c r="E24653"/>
      <c r="F24653"/>
      <c r="G24653" s="3"/>
      <c r="H24653" s="3"/>
      <c r="I24653" s="3"/>
      <c r="J24653" s="3"/>
      <c r="K24653" s="3"/>
      <c r="L24653" s="3"/>
      <c r="M24653" s="3"/>
      <c r="N24653" s="3"/>
      <c r="O24653" s="3"/>
      <c r="P24653" s="3"/>
      <c r="Q24653" s="3"/>
      <c r="R24653" s="3"/>
      <c r="S24653" s="3"/>
    </row>
    <row r="24654" spans="5:19" x14ac:dyDescent="0.3">
      <c r="E24654"/>
      <c r="F24654"/>
      <c r="G24654" s="3"/>
      <c r="H24654" s="3"/>
      <c r="I24654" s="3"/>
      <c r="J24654" s="3"/>
      <c r="K24654" s="3"/>
      <c r="L24654" s="3"/>
      <c r="M24654" s="3"/>
      <c r="N24654" s="3"/>
      <c r="O24654" s="3"/>
      <c r="P24654" s="3"/>
      <c r="Q24654" s="3"/>
      <c r="R24654" s="3"/>
      <c r="S24654" s="3"/>
    </row>
    <row r="24655" spans="5:19" x14ac:dyDescent="0.3">
      <c r="E24655"/>
      <c r="F24655"/>
      <c r="G24655" s="3"/>
      <c r="H24655" s="3"/>
      <c r="I24655" s="3"/>
      <c r="J24655" s="3"/>
      <c r="K24655" s="3"/>
      <c r="L24655" s="3"/>
      <c r="M24655" s="3"/>
      <c r="N24655" s="3"/>
      <c r="O24655" s="3"/>
      <c r="P24655" s="3"/>
      <c r="Q24655" s="3"/>
      <c r="R24655" s="3"/>
      <c r="S24655" s="3"/>
    </row>
    <row r="24656" spans="5:19" x14ac:dyDescent="0.3">
      <c r="E24656"/>
      <c r="F24656"/>
      <c r="G24656" s="3"/>
      <c r="H24656" s="3"/>
      <c r="I24656" s="3"/>
      <c r="J24656" s="3"/>
      <c r="K24656" s="3"/>
      <c r="L24656" s="3"/>
      <c r="M24656" s="3"/>
      <c r="N24656" s="3"/>
      <c r="O24656" s="3"/>
      <c r="P24656" s="3"/>
      <c r="Q24656" s="3"/>
      <c r="R24656" s="3"/>
      <c r="S24656" s="3"/>
    </row>
    <row r="24657" spans="5:19" x14ac:dyDescent="0.3">
      <c r="E24657"/>
      <c r="F24657"/>
      <c r="G24657" s="3"/>
      <c r="H24657" s="3"/>
      <c r="I24657" s="3"/>
      <c r="J24657" s="3"/>
      <c r="K24657" s="3"/>
      <c r="L24657" s="3"/>
      <c r="M24657" s="3"/>
      <c r="N24657" s="3"/>
      <c r="O24657" s="3"/>
      <c r="P24657" s="3"/>
      <c r="Q24657" s="3"/>
      <c r="R24657" s="3"/>
      <c r="S24657" s="3"/>
    </row>
    <row r="24658" spans="5:19" x14ac:dyDescent="0.3">
      <c r="E24658"/>
      <c r="F24658"/>
      <c r="G24658" s="3"/>
      <c r="H24658" s="3"/>
      <c r="I24658" s="3"/>
      <c r="J24658" s="3"/>
      <c r="K24658" s="3"/>
      <c r="L24658" s="3"/>
      <c r="M24658" s="3"/>
      <c r="N24658" s="3"/>
      <c r="O24658" s="3"/>
      <c r="P24658" s="3"/>
      <c r="Q24658" s="3"/>
      <c r="R24658" s="3"/>
      <c r="S24658" s="3"/>
    </row>
    <row r="24659" spans="5:19" x14ac:dyDescent="0.3">
      <c r="E24659"/>
      <c r="F24659"/>
      <c r="G24659" s="3"/>
      <c r="H24659" s="3"/>
      <c r="I24659" s="3"/>
      <c r="J24659" s="3"/>
      <c r="K24659" s="3"/>
      <c r="L24659" s="3"/>
      <c r="M24659" s="3"/>
      <c r="N24659" s="3"/>
      <c r="O24659" s="3"/>
      <c r="P24659" s="3"/>
      <c r="Q24659" s="3"/>
      <c r="R24659" s="3"/>
      <c r="S24659" s="3"/>
    </row>
    <row r="24660" spans="5:19" x14ac:dyDescent="0.3">
      <c r="E24660"/>
      <c r="F24660"/>
      <c r="G24660" s="3"/>
      <c r="H24660" s="3"/>
      <c r="I24660" s="3"/>
      <c r="J24660" s="3"/>
      <c r="K24660" s="3"/>
      <c r="L24660" s="3"/>
      <c r="M24660" s="3"/>
      <c r="N24660" s="3"/>
      <c r="O24660" s="3"/>
      <c r="P24660" s="3"/>
      <c r="Q24660" s="3"/>
      <c r="R24660" s="3"/>
      <c r="S24660" s="3"/>
    </row>
    <row r="24661" spans="5:19" x14ac:dyDescent="0.3">
      <c r="E24661"/>
      <c r="F24661"/>
      <c r="G24661" s="3"/>
      <c r="H24661" s="3"/>
      <c r="I24661" s="3"/>
      <c r="J24661" s="3"/>
      <c r="K24661" s="3"/>
      <c r="L24661" s="3"/>
      <c r="M24661" s="3"/>
      <c r="N24661" s="3"/>
      <c r="O24661" s="3"/>
      <c r="P24661" s="3"/>
      <c r="Q24661" s="3"/>
      <c r="R24661" s="3"/>
      <c r="S24661" s="3"/>
    </row>
    <row r="24662" spans="5:19" x14ac:dyDescent="0.3">
      <c r="E24662"/>
      <c r="F24662"/>
      <c r="G24662" s="3"/>
      <c r="H24662" s="3"/>
      <c r="I24662" s="3"/>
      <c r="J24662" s="3"/>
      <c r="K24662" s="3"/>
      <c r="L24662" s="3"/>
      <c r="M24662" s="3"/>
      <c r="N24662" s="3"/>
      <c r="O24662" s="3"/>
      <c r="P24662" s="3"/>
      <c r="Q24662" s="3"/>
      <c r="R24662" s="3"/>
      <c r="S24662" s="3"/>
    </row>
    <row r="24663" spans="5:19" x14ac:dyDescent="0.3">
      <c r="E24663"/>
      <c r="F24663"/>
      <c r="G24663" s="3"/>
      <c r="H24663" s="3"/>
      <c r="I24663" s="3"/>
      <c r="J24663" s="3"/>
      <c r="K24663" s="3"/>
      <c r="L24663" s="3"/>
      <c r="M24663" s="3"/>
      <c r="N24663" s="3"/>
      <c r="O24663" s="3"/>
      <c r="P24663" s="3"/>
      <c r="Q24663" s="3"/>
      <c r="R24663" s="3"/>
      <c r="S24663" s="3"/>
    </row>
    <row r="24664" spans="5:19" x14ac:dyDescent="0.3">
      <c r="E24664"/>
      <c r="F24664"/>
      <c r="G24664" s="3"/>
      <c r="H24664" s="3"/>
      <c r="I24664" s="3"/>
      <c r="J24664" s="3"/>
      <c r="K24664" s="3"/>
      <c r="L24664" s="3"/>
      <c r="M24664" s="3"/>
      <c r="N24664" s="3"/>
      <c r="O24664" s="3"/>
      <c r="P24664" s="3"/>
      <c r="Q24664" s="3"/>
      <c r="R24664" s="3"/>
      <c r="S24664" s="3"/>
    </row>
    <row r="24665" spans="5:19" x14ac:dyDescent="0.3">
      <c r="E24665"/>
      <c r="F24665"/>
      <c r="G24665" s="3"/>
      <c r="H24665" s="3"/>
      <c r="I24665" s="3"/>
      <c r="J24665" s="3"/>
      <c r="K24665" s="3"/>
      <c r="L24665" s="3"/>
      <c r="M24665" s="3"/>
      <c r="N24665" s="3"/>
      <c r="O24665" s="3"/>
      <c r="P24665" s="3"/>
      <c r="Q24665" s="3"/>
      <c r="R24665" s="3"/>
      <c r="S24665" s="3"/>
    </row>
    <row r="24666" spans="5:19" x14ac:dyDescent="0.3">
      <c r="E24666"/>
      <c r="F24666"/>
      <c r="G24666" s="3"/>
      <c r="H24666" s="3"/>
      <c r="I24666" s="3"/>
      <c r="J24666" s="3"/>
      <c r="K24666" s="3"/>
      <c r="L24666" s="3"/>
      <c r="M24666" s="3"/>
      <c r="N24666" s="3"/>
      <c r="O24666" s="3"/>
      <c r="P24666" s="3"/>
      <c r="Q24666" s="3"/>
      <c r="R24666" s="3"/>
      <c r="S24666" s="3"/>
    </row>
    <row r="24667" spans="5:19" x14ac:dyDescent="0.3">
      <c r="E24667"/>
      <c r="F24667"/>
      <c r="G24667" s="3"/>
      <c r="H24667" s="3"/>
      <c r="I24667" s="3"/>
      <c r="J24667" s="3"/>
      <c r="K24667" s="3"/>
      <c r="L24667" s="3"/>
      <c r="M24667" s="3"/>
      <c r="N24667" s="3"/>
      <c r="O24667" s="3"/>
      <c r="P24667" s="3"/>
      <c r="Q24667" s="3"/>
      <c r="R24667" s="3"/>
      <c r="S24667" s="3"/>
    </row>
    <row r="24668" spans="5:19" x14ac:dyDescent="0.3">
      <c r="E24668"/>
      <c r="F24668"/>
      <c r="G24668" s="3"/>
      <c r="H24668" s="3"/>
      <c r="I24668" s="3"/>
      <c r="J24668" s="3"/>
      <c r="K24668" s="3"/>
      <c r="L24668" s="3"/>
      <c r="M24668" s="3"/>
      <c r="N24668" s="3"/>
      <c r="O24668" s="3"/>
      <c r="P24668" s="3"/>
      <c r="Q24668" s="3"/>
      <c r="R24668" s="3"/>
      <c r="S24668" s="3"/>
    </row>
    <row r="24669" spans="5:19" x14ac:dyDescent="0.3">
      <c r="E24669"/>
      <c r="F24669"/>
      <c r="G24669" s="3"/>
      <c r="H24669" s="3"/>
      <c r="I24669" s="3"/>
      <c r="J24669" s="3"/>
      <c r="K24669" s="3"/>
      <c r="L24669" s="3"/>
      <c r="M24669" s="3"/>
      <c r="N24669" s="3"/>
      <c r="O24669" s="3"/>
      <c r="P24669" s="3"/>
      <c r="Q24669" s="3"/>
      <c r="R24669" s="3"/>
      <c r="S24669" s="3"/>
    </row>
    <row r="24670" spans="5:19" x14ac:dyDescent="0.3">
      <c r="E24670"/>
      <c r="F24670"/>
      <c r="G24670" s="3"/>
      <c r="H24670" s="3"/>
      <c r="I24670" s="3"/>
      <c r="J24670" s="3"/>
      <c r="K24670" s="3"/>
      <c r="L24670" s="3"/>
      <c r="M24670" s="3"/>
      <c r="N24670" s="3"/>
      <c r="O24670" s="3"/>
      <c r="P24670" s="3"/>
      <c r="Q24670" s="3"/>
      <c r="R24670" s="3"/>
      <c r="S24670" s="3"/>
    </row>
    <row r="24671" spans="5:19" x14ac:dyDescent="0.3">
      <c r="E24671"/>
      <c r="F24671"/>
      <c r="G24671" s="3"/>
      <c r="H24671" s="3"/>
      <c r="I24671" s="3"/>
      <c r="J24671" s="3"/>
      <c r="K24671" s="3"/>
      <c r="L24671" s="3"/>
      <c r="M24671" s="3"/>
      <c r="N24671" s="3"/>
      <c r="O24671" s="3"/>
      <c r="P24671" s="3"/>
      <c r="Q24671" s="3"/>
      <c r="R24671" s="3"/>
      <c r="S24671" s="3"/>
    </row>
    <row r="24672" spans="5:19" x14ac:dyDescent="0.3">
      <c r="E24672"/>
      <c r="F24672"/>
      <c r="G24672" s="3"/>
      <c r="H24672" s="3"/>
      <c r="I24672" s="3"/>
      <c r="J24672" s="3"/>
      <c r="K24672" s="3"/>
      <c r="L24672" s="3"/>
      <c r="M24672" s="3"/>
      <c r="N24672" s="3"/>
      <c r="O24672" s="3"/>
      <c r="P24672" s="3"/>
      <c r="Q24672" s="3"/>
      <c r="R24672" s="3"/>
      <c r="S24672" s="3"/>
    </row>
    <row r="24673" spans="5:19" x14ac:dyDescent="0.3">
      <c r="E24673"/>
      <c r="F24673"/>
      <c r="G24673" s="3"/>
      <c r="H24673" s="3"/>
      <c r="I24673" s="3"/>
      <c r="J24673" s="3"/>
      <c r="K24673" s="3"/>
      <c r="L24673" s="3"/>
      <c r="M24673" s="3"/>
      <c r="N24673" s="3"/>
      <c r="O24673" s="3"/>
      <c r="P24673" s="3"/>
      <c r="Q24673" s="3"/>
      <c r="R24673" s="3"/>
      <c r="S24673" s="3"/>
    </row>
    <row r="24674" spans="5:19" x14ac:dyDescent="0.3">
      <c r="E24674"/>
      <c r="F24674"/>
      <c r="G24674" s="3"/>
      <c r="H24674" s="3"/>
      <c r="I24674" s="3"/>
      <c r="J24674" s="3"/>
      <c r="K24674" s="3"/>
      <c r="L24674" s="3"/>
      <c r="M24674" s="3"/>
      <c r="N24674" s="3"/>
      <c r="O24674" s="3"/>
      <c r="P24674" s="3"/>
      <c r="Q24674" s="3"/>
      <c r="R24674" s="3"/>
      <c r="S24674" s="3"/>
    </row>
    <row r="24675" spans="5:19" x14ac:dyDescent="0.3">
      <c r="E24675"/>
      <c r="F24675"/>
      <c r="G24675" s="3"/>
      <c r="H24675" s="3"/>
      <c r="I24675" s="3"/>
      <c r="J24675" s="3"/>
      <c r="K24675" s="3"/>
      <c r="L24675" s="3"/>
      <c r="M24675" s="3"/>
      <c r="N24675" s="3"/>
      <c r="O24675" s="3"/>
      <c r="P24675" s="3"/>
      <c r="Q24675" s="3"/>
      <c r="R24675" s="3"/>
      <c r="S24675" s="3"/>
    </row>
    <row r="24676" spans="5:19" x14ac:dyDescent="0.3">
      <c r="E24676"/>
      <c r="F24676"/>
      <c r="G24676" s="3"/>
      <c r="H24676" s="3"/>
      <c r="I24676" s="3"/>
      <c r="J24676" s="3"/>
      <c r="K24676" s="3"/>
      <c r="L24676" s="3"/>
      <c r="M24676" s="3"/>
      <c r="N24676" s="3"/>
      <c r="O24676" s="3"/>
      <c r="P24676" s="3"/>
      <c r="Q24676" s="3"/>
      <c r="R24676" s="3"/>
      <c r="S24676" s="3"/>
    </row>
    <row r="24677" spans="5:19" x14ac:dyDescent="0.3">
      <c r="E24677"/>
      <c r="F24677"/>
      <c r="G24677" s="3"/>
      <c r="H24677" s="3"/>
      <c r="I24677" s="3"/>
      <c r="J24677" s="3"/>
      <c r="K24677" s="3"/>
      <c r="L24677" s="3"/>
      <c r="M24677" s="3"/>
      <c r="N24677" s="3"/>
      <c r="O24677" s="3"/>
      <c r="P24677" s="3"/>
      <c r="Q24677" s="3"/>
      <c r="R24677" s="3"/>
      <c r="S24677" s="3"/>
    </row>
    <row r="24678" spans="5:19" x14ac:dyDescent="0.3">
      <c r="E24678"/>
      <c r="F24678"/>
      <c r="G24678" s="3"/>
      <c r="H24678" s="3"/>
      <c r="I24678" s="3"/>
      <c r="J24678" s="3"/>
      <c r="K24678" s="3"/>
      <c r="L24678" s="3"/>
      <c r="M24678" s="3"/>
      <c r="N24678" s="3"/>
      <c r="O24678" s="3"/>
      <c r="P24678" s="3"/>
      <c r="Q24678" s="3"/>
      <c r="R24678" s="3"/>
      <c r="S24678" s="3"/>
    </row>
    <row r="24679" spans="5:19" x14ac:dyDescent="0.3">
      <c r="E24679"/>
      <c r="F24679"/>
      <c r="G24679" s="3"/>
      <c r="H24679" s="3"/>
      <c r="I24679" s="3"/>
      <c r="J24679" s="3"/>
      <c r="K24679" s="3"/>
      <c r="L24679" s="3"/>
      <c r="M24679" s="3"/>
      <c r="N24679" s="3"/>
      <c r="O24679" s="3"/>
      <c r="P24679" s="3"/>
      <c r="Q24679" s="3"/>
      <c r="R24679" s="3"/>
      <c r="S24679" s="3"/>
    </row>
    <row r="24680" spans="5:19" x14ac:dyDescent="0.3">
      <c r="E24680"/>
      <c r="F24680"/>
      <c r="G24680" s="3"/>
      <c r="H24680" s="3"/>
      <c r="I24680" s="3"/>
      <c r="J24680" s="3"/>
      <c r="K24680" s="3"/>
      <c r="L24680" s="3"/>
      <c r="M24680" s="3"/>
      <c r="N24680" s="3"/>
      <c r="O24680" s="3"/>
      <c r="P24680" s="3"/>
      <c r="Q24680" s="3"/>
      <c r="R24680" s="3"/>
      <c r="S24680" s="3"/>
    </row>
    <row r="24681" spans="5:19" x14ac:dyDescent="0.3">
      <c r="E24681"/>
      <c r="F24681"/>
      <c r="G24681" s="3"/>
      <c r="H24681" s="3"/>
      <c r="I24681" s="3"/>
      <c r="J24681" s="3"/>
      <c r="K24681" s="3"/>
      <c r="L24681" s="3"/>
      <c r="M24681" s="3"/>
      <c r="N24681" s="3"/>
      <c r="O24681" s="3"/>
      <c r="P24681" s="3"/>
      <c r="Q24681" s="3"/>
      <c r="R24681" s="3"/>
      <c r="S24681" s="3"/>
    </row>
    <row r="24682" spans="5:19" x14ac:dyDescent="0.3">
      <c r="E24682"/>
      <c r="F24682"/>
      <c r="G24682" s="3"/>
      <c r="H24682" s="3"/>
      <c r="I24682" s="3"/>
      <c r="J24682" s="3"/>
      <c r="K24682" s="3"/>
      <c r="L24682" s="3"/>
      <c r="M24682" s="3"/>
      <c r="N24682" s="3"/>
      <c r="O24682" s="3"/>
      <c r="P24682" s="3"/>
      <c r="Q24682" s="3"/>
      <c r="R24682" s="3"/>
      <c r="S24682" s="3"/>
    </row>
    <row r="24683" spans="5:19" x14ac:dyDescent="0.3">
      <c r="E24683"/>
      <c r="F24683"/>
      <c r="G24683" s="3"/>
      <c r="H24683" s="3"/>
      <c r="I24683" s="3"/>
      <c r="J24683" s="3"/>
      <c r="K24683" s="3"/>
      <c r="L24683" s="3"/>
      <c r="M24683" s="3"/>
      <c r="N24683" s="3"/>
      <c r="O24683" s="3"/>
      <c r="P24683" s="3"/>
      <c r="Q24683" s="3"/>
      <c r="R24683" s="3"/>
      <c r="S24683" s="3"/>
    </row>
    <row r="24684" spans="5:19" x14ac:dyDescent="0.3">
      <c r="E24684"/>
      <c r="F24684"/>
      <c r="G24684" s="3"/>
      <c r="H24684" s="3"/>
      <c r="I24684" s="3"/>
      <c r="J24684" s="3"/>
      <c r="K24684" s="3"/>
      <c r="L24684" s="3"/>
      <c r="M24684" s="3"/>
      <c r="N24684" s="3"/>
      <c r="O24684" s="3"/>
      <c r="P24684" s="3"/>
      <c r="Q24684" s="3"/>
      <c r="R24684" s="3"/>
      <c r="S24684" s="3"/>
    </row>
    <row r="24685" spans="5:19" x14ac:dyDescent="0.3">
      <c r="E24685"/>
      <c r="F24685"/>
      <c r="G24685" s="3"/>
      <c r="H24685" s="3"/>
      <c r="I24685" s="3"/>
      <c r="J24685" s="3"/>
      <c r="K24685" s="3"/>
      <c r="L24685" s="3"/>
      <c r="M24685" s="3"/>
      <c r="N24685" s="3"/>
      <c r="O24685" s="3"/>
      <c r="P24685" s="3"/>
      <c r="Q24685" s="3"/>
      <c r="R24685" s="3"/>
      <c r="S24685" s="3"/>
    </row>
    <row r="24686" spans="5:19" x14ac:dyDescent="0.3">
      <c r="E24686"/>
      <c r="F24686"/>
      <c r="G24686" s="3"/>
      <c r="H24686" s="3"/>
      <c r="I24686" s="3"/>
      <c r="J24686" s="3"/>
      <c r="K24686" s="3"/>
      <c r="L24686" s="3"/>
      <c r="M24686" s="3"/>
      <c r="N24686" s="3"/>
      <c r="O24686" s="3"/>
      <c r="P24686" s="3"/>
      <c r="Q24686" s="3"/>
      <c r="R24686" s="3"/>
      <c r="S24686" s="3"/>
    </row>
    <row r="24687" spans="5:19" x14ac:dyDescent="0.3">
      <c r="E24687"/>
      <c r="F24687"/>
      <c r="G24687" s="3"/>
      <c r="H24687" s="3"/>
      <c r="I24687" s="3"/>
      <c r="J24687" s="3"/>
      <c r="K24687" s="3"/>
      <c r="L24687" s="3"/>
      <c r="M24687" s="3"/>
      <c r="N24687" s="3"/>
      <c r="O24687" s="3"/>
      <c r="P24687" s="3"/>
      <c r="Q24687" s="3"/>
      <c r="R24687" s="3"/>
      <c r="S24687" s="3"/>
    </row>
    <row r="24688" spans="5:19" x14ac:dyDescent="0.3">
      <c r="E24688"/>
      <c r="F24688"/>
      <c r="G24688" s="3"/>
      <c r="H24688" s="3"/>
      <c r="I24688" s="3"/>
      <c r="J24688" s="3"/>
      <c r="K24688" s="3"/>
      <c r="L24688" s="3"/>
      <c r="M24688" s="3"/>
      <c r="N24688" s="3"/>
      <c r="O24688" s="3"/>
      <c r="P24688" s="3"/>
      <c r="Q24688" s="3"/>
      <c r="R24688" s="3"/>
      <c r="S24688" s="3"/>
    </row>
    <row r="24689" spans="5:19" x14ac:dyDescent="0.3">
      <c r="E24689"/>
      <c r="F24689"/>
      <c r="G24689" s="3"/>
      <c r="H24689" s="3"/>
      <c r="I24689" s="3"/>
      <c r="J24689" s="3"/>
      <c r="K24689" s="3"/>
      <c r="L24689" s="3"/>
      <c r="M24689" s="3"/>
      <c r="N24689" s="3"/>
      <c r="O24689" s="3"/>
      <c r="P24689" s="3"/>
      <c r="Q24689" s="3"/>
      <c r="R24689" s="3"/>
      <c r="S24689" s="3"/>
    </row>
    <row r="24690" spans="5:19" x14ac:dyDescent="0.3">
      <c r="E24690"/>
      <c r="F24690"/>
      <c r="G24690" s="3"/>
      <c r="H24690" s="3"/>
      <c r="I24690" s="3"/>
      <c r="J24690" s="3"/>
      <c r="K24690" s="3"/>
      <c r="L24690" s="3"/>
      <c r="M24690" s="3"/>
      <c r="N24690" s="3"/>
      <c r="O24690" s="3"/>
      <c r="P24690" s="3"/>
      <c r="Q24690" s="3"/>
      <c r="R24690" s="3"/>
      <c r="S24690" s="3"/>
    </row>
    <row r="24691" spans="5:19" x14ac:dyDescent="0.3">
      <c r="E24691"/>
      <c r="F24691"/>
      <c r="G24691" s="3"/>
      <c r="H24691" s="3"/>
      <c r="I24691" s="3"/>
      <c r="J24691" s="3"/>
      <c r="K24691" s="3"/>
      <c r="L24691" s="3"/>
      <c r="M24691" s="3"/>
      <c r="N24691" s="3"/>
      <c r="O24691" s="3"/>
      <c r="P24691" s="3"/>
      <c r="Q24691" s="3"/>
      <c r="R24691" s="3"/>
      <c r="S24691" s="3"/>
    </row>
    <row r="24692" spans="5:19" x14ac:dyDescent="0.3">
      <c r="E24692"/>
      <c r="F24692"/>
      <c r="G24692" s="3"/>
      <c r="H24692" s="3"/>
      <c r="I24692" s="3"/>
      <c r="J24692" s="3"/>
      <c r="K24692" s="3"/>
      <c r="L24692" s="3"/>
      <c r="M24692" s="3"/>
      <c r="N24692" s="3"/>
      <c r="O24692" s="3"/>
      <c r="P24692" s="3"/>
      <c r="Q24692" s="3"/>
      <c r="R24692" s="3"/>
      <c r="S24692" s="3"/>
    </row>
    <row r="24693" spans="5:19" x14ac:dyDescent="0.3">
      <c r="E24693"/>
      <c r="F24693"/>
      <c r="G24693" s="3"/>
      <c r="H24693" s="3"/>
      <c r="I24693" s="3"/>
      <c r="J24693" s="3"/>
      <c r="K24693" s="3"/>
      <c r="L24693" s="3"/>
      <c r="M24693" s="3"/>
      <c r="N24693" s="3"/>
      <c r="O24693" s="3"/>
      <c r="P24693" s="3"/>
      <c r="Q24693" s="3"/>
      <c r="R24693" s="3"/>
      <c r="S24693" s="3"/>
    </row>
    <row r="24694" spans="5:19" x14ac:dyDescent="0.3">
      <c r="E24694"/>
      <c r="F24694"/>
      <c r="G24694" s="3"/>
      <c r="H24694" s="3"/>
      <c r="I24694" s="3"/>
      <c r="J24694" s="3"/>
      <c r="K24694" s="3"/>
      <c r="L24694" s="3"/>
      <c r="M24694" s="3"/>
      <c r="N24694" s="3"/>
      <c r="O24694" s="3"/>
      <c r="P24694" s="3"/>
      <c r="Q24694" s="3"/>
      <c r="R24694" s="3"/>
      <c r="S24694" s="3"/>
    </row>
    <row r="24695" spans="5:19" x14ac:dyDescent="0.3">
      <c r="E24695"/>
      <c r="F24695"/>
      <c r="G24695" s="3"/>
      <c r="H24695" s="3"/>
      <c r="I24695" s="3"/>
      <c r="J24695" s="3"/>
      <c r="K24695" s="3"/>
      <c r="L24695" s="3"/>
      <c r="M24695" s="3"/>
      <c r="N24695" s="3"/>
      <c r="O24695" s="3"/>
      <c r="P24695" s="3"/>
      <c r="Q24695" s="3"/>
      <c r="R24695" s="3"/>
      <c r="S24695" s="3"/>
    </row>
    <row r="24696" spans="5:19" x14ac:dyDescent="0.3">
      <c r="E24696"/>
      <c r="F24696"/>
      <c r="G24696" s="3"/>
      <c r="H24696" s="3"/>
      <c r="I24696" s="3"/>
      <c r="J24696" s="3"/>
      <c r="K24696" s="3"/>
      <c r="L24696" s="3"/>
      <c r="M24696" s="3"/>
      <c r="N24696" s="3"/>
      <c r="O24696" s="3"/>
      <c r="P24696" s="3"/>
      <c r="Q24696" s="3"/>
      <c r="R24696" s="3"/>
      <c r="S24696" s="3"/>
    </row>
    <row r="24697" spans="5:19" x14ac:dyDescent="0.3">
      <c r="E24697"/>
      <c r="F24697"/>
      <c r="G24697" s="3"/>
      <c r="H24697" s="3"/>
      <c r="I24697" s="3"/>
      <c r="J24697" s="3"/>
      <c r="K24697" s="3"/>
      <c r="L24697" s="3"/>
      <c r="M24697" s="3"/>
      <c r="N24697" s="3"/>
      <c r="O24697" s="3"/>
      <c r="P24697" s="3"/>
      <c r="Q24697" s="3"/>
      <c r="R24697" s="3"/>
      <c r="S24697" s="3"/>
    </row>
    <row r="24698" spans="5:19" x14ac:dyDescent="0.3">
      <c r="E24698"/>
      <c r="F24698"/>
      <c r="G24698" s="3"/>
      <c r="H24698" s="3"/>
      <c r="I24698" s="3"/>
      <c r="J24698" s="3"/>
      <c r="K24698" s="3"/>
      <c r="L24698" s="3"/>
      <c r="M24698" s="3"/>
      <c r="N24698" s="3"/>
      <c r="O24698" s="3"/>
      <c r="P24698" s="3"/>
      <c r="Q24698" s="3"/>
      <c r="R24698" s="3"/>
      <c r="S24698" s="3"/>
    </row>
    <row r="24699" spans="5:19" x14ac:dyDescent="0.3">
      <c r="E24699"/>
      <c r="F24699"/>
      <c r="G24699" s="3"/>
      <c r="H24699" s="3"/>
      <c r="I24699" s="3"/>
      <c r="J24699" s="3"/>
      <c r="K24699" s="3"/>
      <c r="L24699" s="3"/>
      <c r="M24699" s="3"/>
      <c r="N24699" s="3"/>
      <c r="O24699" s="3"/>
      <c r="P24699" s="3"/>
      <c r="Q24699" s="3"/>
      <c r="R24699" s="3"/>
      <c r="S24699" s="3"/>
    </row>
    <row r="24700" spans="5:19" x14ac:dyDescent="0.3">
      <c r="E24700"/>
      <c r="F24700"/>
      <c r="G24700" s="3"/>
      <c r="H24700" s="3"/>
      <c r="I24700" s="3"/>
      <c r="J24700" s="3"/>
      <c r="K24700" s="3"/>
      <c r="L24700" s="3"/>
      <c r="M24700" s="3"/>
      <c r="N24700" s="3"/>
      <c r="O24700" s="3"/>
      <c r="P24700" s="3"/>
      <c r="Q24700" s="3"/>
      <c r="R24700" s="3"/>
      <c r="S24700" s="3"/>
    </row>
    <row r="24701" spans="5:19" x14ac:dyDescent="0.3">
      <c r="E24701"/>
      <c r="F24701"/>
      <c r="G24701" s="3"/>
      <c r="H24701" s="3"/>
      <c r="I24701" s="3"/>
      <c r="J24701" s="3"/>
      <c r="K24701" s="3"/>
      <c r="L24701" s="3"/>
      <c r="M24701" s="3"/>
      <c r="N24701" s="3"/>
      <c r="O24701" s="3"/>
      <c r="P24701" s="3"/>
      <c r="Q24701" s="3"/>
      <c r="R24701" s="3"/>
      <c r="S24701" s="3"/>
    </row>
    <row r="24702" spans="5:19" x14ac:dyDescent="0.3">
      <c r="E24702"/>
      <c r="F24702"/>
      <c r="G24702" s="3"/>
      <c r="H24702" s="3"/>
      <c r="I24702" s="3"/>
      <c r="J24702" s="3"/>
      <c r="K24702" s="3"/>
      <c r="L24702" s="3"/>
      <c r="M24702" s="3"/>
      <c r="N24702" s="3"/>
      <c r="O24702" s="3"/>
      <c r="P24702" s="3"/>
      <c r="Q24702" s="3"/>
      <c r="R24702" s="3"/>
      <c r="S24702" s="3"/>
    </row>
    <row r="24703" spans="5:19" x14ac:dyDescent="0.3">
      <c r="E24703"/>
      <c r="F24703"/>
      <c r="G24703" s="3"/>
      <c r="H24703" s="3"/>
      <c r="I24703" s="3"/>
      <c r="J24703" s="3"/>
      <c r="K24703" s="3"/>
      <c r="L24703" s="3"/>
      <c r="M24703" s="3"/>
      <c r="N24703" s="3"/>
      <c r="O24703" s="3"/>
      <c r="P24703" s="3"/>
      <c r="Q24703" s="3"/>
      <c r="R24703" s="3"/>
      <c r="S24703" s="3"/>
    </row>
    <row r="24704" spans="5:19" x14ac:dyDescent="0.3">
      <c r="E24704"/>
      <c r="F24704"/>
      <c r="G24704" s="3"/>
      <c r="H24704" s="3"/>
      <c r="I24704" s="3"/>
      <c r="J24704" s="3"/>
      <c r="K24704" s="3"/>
      <c r="L24704" s="3"/>
      <c r="M24704" s="3"/>
      <c r="N24704" s="3"/>
      <c r="O24704" s="3"/>
      <c r="P24704" s="3"/>
      <c r="Q24704" s="3"/>
      <c r="R24704" s="3"/>
      <c r="S24704" s="3"/>
    </row>
    <row r="24705" spans="5:19" x14ac:dyDescent="0.3">
      <c r="E24705"/>
      <c r="F24705"/>
      <c r="G24705" s="3"/>
      <c r="H24705" s="3"/>
      <c r="I24705" s="3"/>
      <c r="J24705" s="3"/>
      <c r="K24705" s="3"/>
      <c r="L24705" s="3"/>
      <c r="M24705" s="3"/>
      <c r="N24705" s="3"/>
      <c r="O24705" s="3"/>
      <c r="P24705" s="3"/>
      <c r="Q24705" s="3"/>
      <c r="R24705" s="3"/>
      <c r="S24705" s="3"/>
    </row>
    <row r="24706" spans="5:19" x14ac:dyDescent="0.3">
      <c r="E24706"/>
      <c r="F24706"/>
      <c r="G24706" s="3"/>
      <c r="H24706" s="3"/>
      <c r="I24706" s="3"/>
      <c r="J24706" s="3"/>
      <c r="K24706" s="3"/>
      <c r="L24706" s="3"/>
      <c r="M24706" s="3"/>
      <c r="N24706" s="3"/>
      <c r="O24706" s="3"/>
      <c r="P24706" s="3"/>
      <c r="Q24706" s="3"/>
      <c r="R24706" s="3"/>
      <c r="S24706" s="3"/>
    </row>
    <row r="24707" spans="5:19" x14ac:dyDescent="0.3">
      <c r="E24707"/>
      <c r="F24707"/>
      <c r="G24707" s="3"/>
      <c r="H24707" s="3"/>
      <c r="I24707" s="3"/>
      <c r="J24707" s="3"/>
      <c r="K24707" s="3"/>
      <c r="L24707" s="3"/>
      <c r="M24707" s="3"/>
      <c r="N24707" s="3"/>
      <c r="O24707" s="3"/>
      <c r="P24707" s="3"/>
      <c r="Q24707" s="3"/>
      <c r="R24707" s="3"/>
      <c r="S24707" s="3"/>
    </row>
    <row r="24708" spans="5:19" x14ac:dyDescent="0.3">
      <c r="E24708"/>
      <c r="F24708"/>
      <c r="G24708" s="3"/>
      <c r="H24708" s="3"/>
      <c r="I24708" s="3"/>
      <c r="J24708" s="3"/>
      <c r="K24708" s="3"/>
      <c r="L24708" s="3"/>
      <c r="M24708" s="3"/>
      <c r="N24708" s="3"/>
      <c r="O24708" s="3"/>
      <c r="P24708" s="3"/>
      <c r="Q24708" s="3"/>
      <c r="R24708" s="3"/>
      <c r="S24708" s="3"/>
    </row>
    <row r="24709" spans="5:19" x14ac:dyDescent="0.3">
      <c r="E24709"/>
      <c r="F24709"/>
      <c r="G24709" s="3"/>
      <c r="H24709" s="3"/>
      <c r="I24709" s="3"/>
      <c r="J24709" s="3"/>
      <c r="K24709" s="3"/>
      <c r="L24709" s="3"/>
      <c r="M24709" s="3"/>
      <c r="N24709" s="3"/>
      <c r="O24709" s="3"/>
      <c r="P24709" s="3"/>
      <c r="Q24709" s="3"/>
      <c r="R24709" s="3"/>
      <c r="S24709" s="3"/>
    </row>
    <row r="24710" spans="5:19" x14ac:dyDescent="0.3">
      <c r="E24710"/>
      <c r="F24710"/>
      <c r="G24710" s="3"/>
      <c r="H24710" s="3"/>
      <c r="I24710" s="3"/>
      <c r="J24710" s="3"/>
      <c r="K24710" s="3"/>
      <c r="L24710" s="3"/>
      <c r="M24710" s="3"/>
      <c r="N24710" s="3"/>
      <c r="O24710" s="3"/>
      <c r="P24710" s="3"/>
      <c r="Q24710" s="3"/>
      <c r="R24710" s="3"/>
      <c r="S24710" s="3"/>
    </row>
    <row r="24711" spans="5:19" x14ac:dyDescent="0.3">
      <c r="E24711"/>
      <c r="F24711"/>
      <c r="G24711" s="3"/>
      <c r="H24711" s="3"/>
      <c r="I24711" s="3"/>
      <c r="J24711" s="3"/>
      <c r="K24711" s="3"/>
      <c r="L24711" s="3"/>
      <c r="M24711" s="3"/>
      <c r="N24711" s="3"/>
      <c r="O24711" s="3"/>
      <c r="P24711" s="3"/>
      <c r="Q24711" s="3"/>
      <c r="R24711" s="3"/>
      <c r="S24711" s="3"/>
    </row>
    <row r="24712" spans="5:19" x14ac:dyDescent="0.3">
      <c r="E24712"/>
      <c r="F24712"/>
      <c r="G24712" s="3"/>
      <c r="H24712" s="3"/>
      <c r="I24712" s="3"/>
      <c r="J24712" s="3"/>
      <c r="K24712" s="3"/>
      <c r="L24712" s="3"/>
      <c r="M24712" s="3"/>
      <c r="N24712" s="3"/>
      <c r="O24712" s="3"/>
      <c r="P24712" s="3"/>
      <c r="Q24712" s="3"/>
      <c r="R24712" s="3"/>
      <c r="S24712" s="3"/>
    </row>
    <row r="24713" spans="5:19" x14ac:dyDescent="0.3">
      <c r="E24713"/>
      <c r="F24713"/>
      <c r="G24713" s="3"/>
      <c r="H24713" s="3"/>
      <c r="I24713" s="3"/>
      <c r="J24713" s="3"/>
      <c r="K24713" s="3"/>
      <c r="L24713" s="3"/>
      <c r="M24713" s="3"/>
      <c r="N24713" s="3"/>
      <c r="O24713" s="3"/>
      <c r="P24713" s="3"/>
      <c r="Q24713" s="3"/>
      <c r="R24713" s="3"/>
      <c r="S24713" s="3"/>
    </row>
    <row r="24714" spans="5:19" x14ac:dyDescent="0.3">
      <c r="E24714"/>
      <c r="F24714"/>
      <c r="G24714" s="3"/>
      <c r="H24714" s="3"/>
      <c r="I24714" s="3"/>
      <c r="J24714" s="3"/>
      <c r="K24714" s="3"/>
      <c r="L24714" s="3"/>
      <c r="M24714" s="3"/>
      <c r="N24714" s="3"/>
      <c r="O24714" s="3"/>
      <c r="P24714" s="3"/>
      <c r="Q24714" s="3"/>
      <c r="R24714" s="3"/>
      <c r="S24714" s="3"/>
    </row>
    <row r="24715" spans="5:19" x14ac:dyDescent="0.3">
      <c r="E24715"/>
      <c r="F24715"/>
      <c r="G24715" s="3"/>
      <c r="H24715" s="3"/>
      <c r="I24715" s="3"/>
      <c r="J24715" s="3"/>
      <c r="K24715" s="3"/>
      <c r="L24715" s="3"/>
      <c r="M24715" s="3"/>
      <c r="N24715" s="3"/>
      <c r="O24715" s="3"/>
      <c r="P24715" s="3"/>
      <c r="Q24715" s="3"/>
      <c r="R24715" s="3"/>
      <c r="S24715" s="3"/>
    </row>
    <row r="24716" spans="5:19" x14ac:dyDescent="0.3">
      <c r="E24716"/>
      <c r="F24716"/>
      <c r="G24716" s="3"/>
      <c r="H24716" s="3"/>
      <c r="I24716" s="3"/>
      <c r="J24716" s="3"/>
      <c r="K24716" s="3"/>
      <c r="L24716" s="3"/>
      <c r="M24716" s="3"/>
      <c r="N24716" s="3"/>
      <c r="O24716" s="3"/>
      <c r="P24716" s="3"/>
      <c r="Q24716" s="3"/>
      <c r="R24716" s="3"/>
      <c r="S24716" s="3"/>
    </row>
    <row r="24717" spans="5:19" x14ac:dyDescent="0.3">
      <c r="E24717"/>
      <c r="F24717"/>
      <c r="G24717" s="3"/>
      <c r="H24717" s="3"/>
      <c r="I24717" s="3"/>
      <c r="J24717" s="3"/>
      <c r="K24717" s="3"/>
      <c r="L24717" s="3"/>
      <c r="M24717" s="3"/>
      <c r="N24717" s="3"/>
      <c r="O24717" s="3"/>
      <c r="P24717" s="3"/>
      <c r="Q24717" s="3"/>
      <c r="R24717" s="3"/>
      <c r="S24717" s="3"/>
    </row>
    <row r="24718" spans="5:19" x14ac:dyDescent="0.3">
      <c r="E24718"/>
      <c r="F24718"/>
      <c r="G24718" s="3"/>
      <c r="H24718" s="3"/>
      <c r="I24718" s="3"/>
      <c r="J24718" s="3"/>
      <c r="K24718" s="3"/>
      <c r="L24718" s="3"/>
      <c r="M24718" s="3"/>
      <c r="N24718" s="3"/>
      <c r="O24718" s="3"/>
      <c r="P24718" s="3"/>
      <c r="Q24718" s="3"/>
      <c r="R24718" s="3"/>
      <c r="S24718" s="3"/>
    </row>
    <row r="24719" spans="5:19" x14ac:dyDescent="0.3">
      <c r="E24719"/>
      <c r="F24719"/>
      <c r="G24719" s="3"/>
      <c r="H24719" s="3"/>
      <c r="I24719" s="3"/>
      <c r="J24719" s="3"/>
      <c r="K24719" s="3"/>
      <c r="L24719" s="3"/>
      <c r="M24719" s="3"/>
      <c r="N24719" s="3"/>
      <c r="O24719" s="3"/>
      <c r="P24719" s="3"/>
      <c r="Q24719" s="3"/>
      <c r="R24719" s="3"/>
      <c r="S24719" s="3"/>
    </row>
    <row r="24720" spans="5:19" x14ac:dyDescent="0.3">
      <c r="E24720"/>
      <c r="F24720"/>
      <c r="G24720" s="3"/>
      <c r="H24720" s="3"/>
      <c r="I24720" s="3"/>
      <c r="J24720" s="3"/>
      <c r="K24720" s="3"/>
      <c r="L24720" s="3"/>
      <c r="M24720" s="3"/>
      <c r="N24720" s="3"/>
      <c r="O24720" s="3"/>
      <c r="P24720" s="3"/>
      <c r="Q24720" s="3"/>
      <c r="R24720" s="3"/>
      <c r="S24720" s="3"/>
    </row>
    <row r="24721" spans="5:19" x14ac:dyDescent="0.3">
      <c r="E24721"/>
      <c r="F24721"/>
      <c r="G24721" s="3"/>
      <c r="H24721" s="3"/>
      <c r="I24721" s="3"/>
      <c r="J24721" s="3"/>
      <c r="K24721" s="3"/>
      <c r="L24721" s="3"/>
      <c r="M24721" s="3"/>
      <c r="N24721" s="3"/>
      <c r="O24721" s="3"/>
      <c r="P24721" s="3"/>
      <c r="Q24721" s="3"/>
      <c r="R24721" s="3"/>
      <c r="S24721" s="3"/>
    </row>
    <row r="24722" spans="5:19" x14ac:dyDescent="0.3">
      <c r="E24722"/>
      <c r="F24722"/>
      <c r="G24722" s="3"/>
      <c r="H24722" s="3"/>
      <c r="I24722" s="3"/>
      <c r="J24722" s="3"/>
      <c r="K24722" s="3"/>
      <c r="L24722" s="3"/>
      <c r="M24722" s="3"/>
      <c r="N24722" s="3"/>
      <c r="O24722" s="3"/>
      <c r="P24722" s="3"/>
      <c r="Q24722" s="3"/>
      <c r="R24722" s="3"/>
      <c r="S24722" s="3"/>
    </row>
    <row r="24723" spans="5:19" x14ac:dyDescent="0.3">
      <c r="E24723"/>
      <c r="F24723"/>
      <c r="G24723" s="3"/>
      <c r="H24723" s="3"/>
      <c r="I24723" s="3"/>
      <c r="J24723" s="3"/>
      <c r="K24723" s="3"/>
      <c r="L24723" s="3"/>
      <c r="M24723" s="3"/>
      <c r="N24723" s="3"/>
      <c r="O24723" s="3"/>
      <c r="P24723" s="3"/>
      <c r="Q24723" s="3"/>
      <c r="R24723" s="3"/>
      <c r="S24723" s="3"/>
    </row>
    <row r="24724" spans="5:19" x14ac:dyDescent="0.3">
      <c r="E24724"/>
      <c r="F24724"/>
      <c r="G24724" s="3"/>
      <c r="H24724" s="3"/>
      <c r="I24724" s="3"/>
      <c r="J24724" s="3"/>
      <c r="K24724" s="3"/>
      <c r="L24724" s="3"/>
      <c r="M24724" s="3"/>
      <c r="N24724" s="3"/>
      <c r="O24724" s="3"/>
      <c r="P24724" s="3"/>
      <c r="Q24724" s="3"/>
      <c r="R24724" s="3"/>
      <c r="S24724" s="3"/>
    </row>
    <row r="24725" spans="5:19" x14ac:dyDescent="0.3">
      <c r="E24725"/>
      <c r="F24725"/>
      <c r="G24725" s="3"/>
      <c r="H24725" s="3"/>
      <c r="I24725" s="3"/>
      <c r="J24725" s="3"/>
      <c r="K24725" s="3"/>
      <c r="L24725" s="3"/>
      <c r="M24725" s="3"/>
      <c r="N24725" s="3"/>
      <c r="O24725" s="3"/>
      <c r="P24725" s="3"/>
      <c r="Q24725" s="3"/>
      <c r="R24725" s="3"/>
      <c r="S24725" s="3"/>
    </row>
    <row r="24726" spans="5:19" x14ac:dyDescent="0.3">
      <c r="E24726"/>
      <c r="F24726"/>
      <c r="G24726" s="3"/>
      <c r="H24726" s="3"/>
      <c r="I24726" s="3"/>
      <c r="J24726" s="3"/>
      <c r="K24726" s="3"/>
      <c r="L24726" s="3"/>
      <c r="M24726" s="3"/>
      <c r="N24726" s="3"/>
      <c r="O24726" s="3"/>
      <c r="P24726" s="3"/>
      <c r="Q24726" s="3"/>
      <c r="R24726" s="3"/>
      <c r="S24726" s="3"/>
    </row>
    <row r="24727" spans="5:19" x14ac:dyDescent="0.3">
      <c r="E24727"/>
      <c r="F24727"/>
      <c r="G24727" s="3"/>
      <c r="H24727" s="3"/>
      <c r="I24727" s="3"/>
      <c r="J24727" s="3"/>
      <c r="K24727" s="3"/>
      <c r="L24727" s="3"/>
      <c r="M24727" s="3"/>
      <c r="N24727" s="3"/>
      <c r="O24727" s="3"/>
      <c r="P24727" s="3"/>
      <c r="Q24727" s="3"/>
      <c r="R24727" s="3"/>
      <c r="S24727" s="3"/>
    </row>
    <row r="24728" spans="5:19" x14ac:dyDescent="0.3">
      <c r="E24728"/>
      <c r="F24728"/>
      <c r="G24728" s="3"/>
      <c r="H24728" s="3"/>
      <c r="I24728" s="3"/>
      <c r="J24728" s="3"/>
      <c r="K24728" s="3"/>
      <c r="L24728" s="3"/>
      <c r="M24728" s="3"/>
      <c r="N24728" s="3"/>
      <c r="O24728" s="3"/>
      <c r="P24728" s="3"/>
      <c r="Q24728" s="3"/>
      <c r="R24728" s="3"/>
      <c r="S24728" s="3"/>
    </row>
    <row r="24729" spans="5:19" x14ac:dyDescent="0.3">
      <c r="E24729"/>
      <c r="F24729"/>
      <c r="G24729" s="3"/>
      <c r="H24729" s="3"/>
      <c r="I24729" s="3"/>
      <c r="J24729" s="3"/>
      <c r="K24729" s="3"/>
      <c r="L24729" s="3"/>
      <c r="M24729" s="3"/>
      <c r="N24729" s="3"/>
      <c r="O24729" s="3"/>
      <c r="P24729" s="3"/>
      <c r="Q24729" s="3"/>
      <c r="R24729" s="3"/>
      <c r="S24729" s="3"/>
    </row>
    <row r="24730" spans="5:19" x14ac:dyDescent="0.3">
      <c r="E24730"/>
      <c r="F24730"/>
      <c r="G24730" s="3"/>
      <c r="H24730" s="3"/>
      <c r="I24730" s="3"/>
      <c r="J24730" s="3"/>
      <c r="K24730" s="3"/>
      <c r="L24730" s="3"/>
      <c r="M24730" s="3"/>
      <c r="N24730" s="3"/>
      <c r="O24730" s="3"/>
      <c r="P24730" s="3"/>
      <c r="Q24730" s="3"/>
      <c r="R24730" s="3"/>
      <c r="S24730" s="3"/>
    </row>
    <row r="24731" spans="5:19" x14ac:dyDescent="0.3">
      <c r="E24731"/>
      <c r="F24731"/>
      <c r="G24731" s="3"/>
      <c r="H24731" s="3"/>
      <c r="I24731" s="3"/>
      <c r="J24731" s="3"/>
      <c r="K24731" s="3"/>
      <c r="L24731" s="3"/>
      <c r="M24731" s="3"/>
      <c r="N24731" s="3"/>
      <c r="O24731" s="3"/>
      <c r="P24731" s="3"/>
      <c r="Q24731" s="3"/>
      <c r="R24731" s="3"/>
      <c r="S24731" s="3"/>
    </row>
    <row r="24732" spans="5:19" x14ac:dyDescent="0.3">
      <c r="E24732"/>
      <c r="F24732"/>
      <c r="G24732" s="3"/>
      <c r="H24732" s="3"/>
      <c r="I24732" s="3"/>
      <c r="J24732" s="3"/>
      <c r="K24732" s="3"/>
      <c r="L24732" s="3"/>
      <c r="M24732" s="3"/>
      <c r="N24732" s="3"/>
      <c r="O24732" s="3"/>
      <c r="P24732" s="3"/>
      <c r="Q24732" s="3"/>
      <c r="R24732" s="3"/>
      <c r="S24732" s="3"/>
    </row>
    <row r="24733" spans="5:19" x14ac:dyDescent="0.3">
      <c r="E24733"/>
      <c r="F24733"/>
      <c r="G24733" s="3"/>
      <c r="H24733" s="3"/>
      <c r="I24733" s="3"/>
      <c r="J24733" s="3"/>
      <c r="K24733" s="3"/>
      <c r="L24733" s="3"/>
      <c r="M24733" s="3"/>
      <c r="N24733" s="3"/>
      <c r="O24733" s="3"/>
      <c r="P24733" s="3"/>
      <c r="Q24733" s="3"/>
      <c r="R24733" s="3"/>
      <c r="S24733" s="3"/>
    </row>
    <row r="24734" spans="5:19" x14ac:dyDescent="0.3">
      <c r="E24734"/>
      <c r="F24734"/>
      <c r="G24734" s="3"/>
      <c r="H24734" s="3"/>
      <c r="I24734" s="3"/>
      <c r="J24734" s="3"/>
      <c r="K24734" s="3"/>
      <c r="L24734" s="3"/>
      <c r="M24734" s="3"/>
      <c r="N24734" s="3"/>
      <c r="O24734" s="3"/>
      <c r="P24734" s="3"/>
      <c r="Q24734" s="3"/>
      <c r="R24734" s="3"/>
      <c r="S24734" s="3"/>
    </row>
    <row r="24735" spans="5:19" x14ac:dyDescent="0.3">
      <c r="E24735"/>
      <c r="F24735"/>
      <c r="G24735" s="3"/>
      <c r="H24735" s="3"/>
      <c r="I24735" s="3"/>
      <c r="J24735" s="3"/>
      <c r="K24735" s="3"/>
      <c r="L24735" s="3"/>
      <c r="M24735" s="3"/>
      <c r="N24735" s="3"/>
      <c r="O24735" s="3"/>
      <c r="P24735" s="3"/>
      <c r="Q24735" s="3"/>
      <c r="R24735" s="3"/>
      <c r="S24735" s="3"/>
    </row>
    <row r="24736" spans="5:19" x14ac:dyDescent="0.3">
      <c r="E24736"/>
      <c r="F24736"/>
      <c r="G24736" s="3"/>
      <c r="H24736" s="3"/>
      <c r="I24736" s="3"/>
      <c r="J24736" s="3"/>
      <c r="K24736" s="3"/>
      <c r="L24736" s="3"/>
      <c r="M24736" s="3"/>
      <c r="N24736" s="3"/>
      <c r="O24736" s="3"/>
      <c r="P24736" s="3"/>
      <c r="Q24736" s="3"/>
      <c r="R24736" s="3"/>
      <c r="S24736" s="3"/>
    </row>
    <row r="24737" spans="5:19" x14ac:dyDescent="0.3">
      <c r="E24737"/>
      <c r="F24737"/>
      <c r="G24737" s="3"/>
      <c r="H24737" s="3"/>
      <c r="I24737" s="3"/>
      <c r="J24737" s="3"/>
      <c r="K24737" s="3"/>
      <c r="L24737" s="3"/>
      <c r="M24737" s="3"/>
      <c r="N24737" s="3"/>
      <c r="O24737" s="3"/>
      <c r="P24737" s="3"/>
      <c r="Q24737" s="3"/>
      <c r="R24737" s="3"/>
      <c r="S24737" s="3"/>
    </row>
    <row r="24738" spans="5:19" x14ac:dyDescent="0.3">
      <c r="E24738"/>
      <c r="F24738"/>
      <c r="G24738" s="3"/>
      <c r="H24738" s="3"/>
      <c r="I24738" s="3"/>
      <c r="J24738" s="3"/>
      <c r="K24738" s="3"/>
      <c r="L24738" s="3"/>
      <c r="M24738" s="3"/>
      <c r="N24738" s="3"/>
      <c r="O24738" s="3"/>
      <c r="P24738" s="3"/>
      <c r="Q24738" s="3"/>
      <c r="R24738" s="3"/>
      <c r="S24738" s="3"/>
    </row>
    <row r="24739" spans="5:19" x14ac:dyDescent="0.3">
      <c r="E24739"/>
      <c r="F24739"/>
      <c r="G24739" s="3"/>
      <c r="H24739" s="3"/>
      <c r="I24739" s="3"/>
      <c r="J24739" s="3"/>
      <c r="K24739" s="3"/>
      <c r="L24739" s="3"/>
      <c r="M24739" s="3"/>
      <c r="N24739" s="3"/>
      <c r="O24739" s="3"/>
      <c r="P24739" s="3"/>
      <c r="Q24739" s="3"/>
      <c r="R24739" s="3"/>
      <c r="S24739" s="3"/>
    </row>
    <row r="24740" spans="5:19" x14ac:dyDescent="0.3">
      <c r="E24740"/>
      <c r="F24740"/>
      <c r="G24740" s="3"/>
      <c r="H24740" s="3"/>
      <c r="I24740" s="3"/>
      <c r="J24740" s="3"/>
      <c r="K24740" s="3"/>
      <c r="L24740" s="3"/>
      <c r="M24740" s="3"/>
      <c r="N24740" s="3"/>
      <c r="O24740" s="3"/>
      <c r="P24740" s="3"/>
      <c r="Q24740" s="3"/>
      <c r="R24740" s="3"/>
      <c r="S24740" s="3"/>
    </row>
    <row r="24741" spans="5:19" x14ac:dyDescent="0.3">
      <c r="E24741"/>
      <c r="F24741"/>
      <c r="G24741" s="3"/>
      <c r="H24741" s="3"/>
      <c r="I24741" s="3"/>
      <c r="J24741" s="3"/>
      <c r="K24741" s="3"/>
      <c r="L24741" s="3"/>
      <c r="M24741" s="3"/>
      <c r="N24741" s="3"/>
      <c r="O24741" s="3"/>
      <c r="P24741" s="3"/>
      <c r="Q24741" s="3"/>
      <c r="R24741" s="3"/>
      <c r="S24741" s="3"/>
    </row>
    <row r="24742" spans="5:19" x14ac:dyDescent="0.3">
      <c r="E24742"/>
      <c r="F24742"/>
      <c r="G24742" s="3"/>
      <c r="H24742" s="3"/>
      <c r="I24742" s="3"/>
      <c r="J24742" s="3"/>
      <c r="K24742" s="3"/>
      <c r="L24742" s="3"/>
      <c r="M24742" s="3"/>
      <c r="N24742" s="3"/>
      <c r="O24742" s="3"/>
      <c r="P24742" s="3"/>
      <c r="Q24742" s="3"/>
      <c r="R24742" s="3"/>
      <c r="S24742" s="3"/>
    </row>
    <row r="24743" spans="5:19" x14ac:dyDescent="0.3">
      <c r="E24743"/>
      <c r="F24743"/>
      <c r="G24743" s="3"/>
      <c r="H24743" s="3"/>
      <c r="I24743" s="3"/>
      <c r="J24743" s="3"/>
      <c r="K24743" s="3"/>
      <c r="L24743" s="3"/>
      <c r="M24743" s="3"/>
      <c r="N24743" s="3"/>
      <c r="O24743" s="3"/>
      <c r="P24743" s="3"/>
      <c r="Q24743" s="3"/>
      <c r="R24743" s="3"/>
      <c r="S24743" s="3"/>
    </row>
    <row r="24744" spans="5:19" x14ac:dyDescent="0.3">
      <c r="E24744"/>
      <c r="F24744"/>
      <c r="G24744" s="3"/>
      <c r="H24744" s="3"/>
      <c r="I24744" s="3"/>
      <c r="J24744" s="3"/>
      <c r="K24744" s="3"/>
      <c r="L24744" s="3"/>
      <c r="M24744" s="3"/>
      <c r="N24744" s="3"/>
      <c r="O24744" s="3"/>
      <c r="P24744" s="3"/>
      <c r="Q24744" s="3"/>
      <c r="R24744" s="3"/>
      <c r="S24744" s="3"/>
    </row>
    <row r="24745" spans="5:19" x14ac:dyDescent="0.3">
      <c r="E24745"/>
      <c r="F24745"/>
      <c r="G24745" s="3"/>
      <c r="H24745" s="3"/>
      <c r="I24745" s="3"/>
      <c r="J24745" s="3"/>
      <c r="K24745" s="3"/>
      <c r="L24745" s="3"/>
      <c r="M24745" s="3"/>
      <c r="N24745" s="3"/>
      <c r="O24745" s="3"/>
      <c r="P24745" s="3"/>
      <c r="Q24745" s="3"/>
      <c r="R24745" s="3"/>
      <c r="S24745" s="3"/>
    </row>
    <row r="24746" spans="5:19" x14ac:dyDescent="0.3">
      <c r="E24746"/>
      <c r="F24746"/>
      <c r="G24746" s="3"/>
      <c r="H24746" s="3"/>
      <c r="I24746" s="3"/>
      <c r="J24746" s="3"/>
      <c r="K24746" s="3"/>
      <c r="L24746" s="3"/>
      <c r="M24746" s="3"/>
      <c r="N24746" s="3"/>
      <c r="O24746" s="3"/>
      <c r="P24746" s="3"/>
      <c r="Q24746" s="3"/>
      <c r="R24746" s="3"/>
      <c r="S24746" s="3"/>
    </row>
    <row r="24747" spans="5:19" x14ac:dyDescent="0.3">
      <c r="E24747"/>
      <c r="F24747"/>
      <c r="G24747" s="3"/>
      <c r="H24747" s="3"/>
      <c r="I24747" s="3"/>
      <c r="J24747" s="3"/>
      <c r="K24747" s="3"/>
      <c r="L24747" s="3"/>
      <c r="M24747" s="3"/>
      <c r="N24747" s="3"/>
      <c r="O24747" s="3"/>
      <c r="P24747" s="3"/>
      <c r="Q24747" s="3"/>
      <c r="R24747" s="3"/>
      <c r="S24747" s="3"/>
    </row>
    <row r="24748" spans="5:19" x14ac:dyDescent="0.3">
      <c r="E24748"/>
      <c r="F24748"/>
      <c r="G24748" s="3"/>
      <c r="H24748" s="3"/>
      <c r="I24748" s="3"/>
      <c r="J24748" s="3"/>
      <c r="K24748" s="3"/>
      <c r="L24748" s="3"/>
      <c r="M24748" s="3"/>
      <c r="N24748" s="3"/>
      <c r="O24748" s="3"/>
      <c r="P24748" s="3"/>
      <c r="Q24748" s="3"/>
      <c r="R24748" s="3"/>
      <c r="S24748" s="3"/>
    </row>
    <row r="24749" spans="5:19" x14ac:dyDescent="0.3">
      <c r="E24749"/>
      <c r="F24749"/>
      <c r="G24749" s="3"/>
      <c r="H24749" s="3"/>
      <c r="I24749" s="3"/>
      <c r="J24749" s="3"/>
      <c r="K24749" s="3"/>
      <c r="L24749" s="3"/>
      <c r="M24749" s="3"/>
      <c r="N24749" s="3"/>
      <c r="O24749" s="3"/>
      <c r="P24749" s="3"/>
      <c r="Q24749" s="3"/>
      <c r="R24749" s="3"/>
      <c r="S24749" s="3"/>
    </row>
    <row r="24750" spans="5:19" x14ac:dyDescent="0.3">
      <c r="E24750"/>
      <c r="F24750"/>
      <c r="G24750" s="3"/>
      <c r="H24750" s="3"/>
      <c r="I24750" s="3"/>
      <c r="J24750" s="3"/>
      <c r="K24750" s="3"/>
      <c r="L24750" s="3"/>
      <c r="M24750" s="3"/>
      <c r="N24750" s="3"/>
      <c r="O24750" s="3"/>
      <c r="P24750" s="3"/>
      <c r="Q24750" s="3"/>
      <c r="R24750" s="3"/>
      <c r="S24750" s="3"/>
    </row>
    <row r="24751" spans="5:19" x14ac:dyDescent="0.3">
      <c r="E24751"/>
      <c r="F24751"/>
      <c r="G24751" s="3"/>
      <c r="H24751" s="3"/>
      <c r="I24751" s="3"/>
      <c r="J24751" s="3"/>
      <c r="K24751" s="3"/>
      <c r="L24751" s="3"/>
      <c r="M24751" s="3"/>
      <c r="N24751" s="3"/>
      <c r="O24751" s="3"/>
      <c r="P24751" s="3"/>
      <c r="Q24751" s="3"/>
      <c r="R24751" s="3"/>
      <c r="S24751" s="3"/>
    </row>
    <row r="24752" spans="5:19" x14ac:dyDescent="0.3">
      <c r="E24752"/>
      <c r="F24752"/>
      <c r="G24752" s="3"/>
      <c r="H24752" s="3"/>
      <c r="I24752" s="3"/>
      <c r="J24752" s="3"/>
      <c r="K24752" s="3"/>
      <c r="L24752" s="3"/>
      <c r="M24752" s="3"/>
      <c r="N24752" s="3"/>
      <c r="O24752" s="3"/>
      <c r="P24752" s="3"/>
      <c r="Q24752" s="3"/>
      <c r="R24752" s="3"/>
      <c r="S24752" s="3"/>
    </row>
    <row r="24753" spans="5:19" x14ac:dyDescent="0.3">
      <c r="E24753"/>
      <c r="F24753"/>
      <c r="G24753" s="3"/>
      <c r="H24753" s="3"/>
      <c r="I24753" s="3"/>
      <c r="J24753" s="3"/>
      <c r="K24753" s="3"/>
      <c r="L24753" s="3"/>
      <c r="M24753" s="3"/>
      <c r="N24753" s="3"/>
      <c r="O24753" s="3"/>
      <c r="P24753" s="3"/>
      <c r="Q24753" s="3"/>
      <c r="R24753" s="3"/>
      <c r="S24753" s="3"/>
    </row>
    <row r="24754" spans="5:19" x14ac:dyDescent="0.3">
      <c r="E24754"/>
      <c r="F24754"/>
      <c r="G24754" s="3"/>
      <c r="H24754" s="3"/>
      <c r="I24754" s="3"/>
      <c r="J24754" s="3"/>
      <c r="K24754" s="3"/>
      <c r="L24754" s="3"/>
      <c r="M24754" s="3"/>
      <c r="N24754" s="3"/>
      <c r="O24754" s="3"/>
      <c r="P24754" s="3"/>
      <c r="Q24754" s="3"/>
      <c r="R24754" s="3"/>
      <c r="S24754" s="3"/>
    </row>
    <row r="24755" spans="5:19" x14ac:dyDescent="0.3">
      <c r="E24755"/>
      <c r="F24755"/>
      <c r="G24755" s="3"/>
      <c r="H24755" s="3"/>
      <c r="I24755" s="3"/>
      <c r="J24755" s="3"/>
      <c r="K24755" s="3"/>
      <c r="L24755" s="3"/>
      <c r="M24755" s="3"/>
      <c r="N24755" s="3"/>
      <c r="O24755" s="3"/>
      <c r="P24755" s="3"/>
      <c r="Q24755" s="3"/>
      <c r="R24755" s="3"/>
      <c r="S24755" s="3"/>
    </row>
    <row r="24756" spans="5:19" x14ac:dyDescent="0.3">
      <c r="E24756"/>
      <c r="F24756"/>
      <c r="G24756" s="3"/>
      <c r="H24756" s="3"/>
      <c r="I24756" s="3"/>
      <c r="J24756" s="3"/>
      <c r="K24756" s="3"/>
      <c r="L24756" s="3"/>
      <c r="M24756" s="3"/>
      <c r="N24756" s="3"/>
      <c r="O24756" s="3"/>
      <c r="P24756" s="3"/>
      <c r="Q24756" s="3"/>
      <c r="R24756" s="3"/>
      <c r="S24756" s="3"/>
    </row>
    <row r="24757" spans="5:19" x14ac:dyDescent="0.3">
      <c r="E24757"/>
      <c r="F24757"/>
      <c r="G24757" s="3"/>
      <c r="H24757" s="3"/>
      <c r="I24757" s="3"/>
      <c r="J24757" s="3"/>
      <c r="K24757" s="3"/>
      <c r="L24757" s="3"/>
      <c r="M24757" s="3"/>
      <c r="N24757" s="3"/>
      <c r="O24757" s="3"/>
      <c r="P24757" s="3"/>
      <c r="Q24757" s="3"/>
      <c r="R24757" s="3"/>
      <c r="S24757" s="3"/>
    </row>
    <row r="24758" spans="5:19" x14ac:dyDescent="0.3">
      <c r="E24758"/>
      <c r="F24758"/>
      <c r="G24758" s="3"/>
      <c r="H24758" s="3"/>
      <c r="I24758" s="3"/>
      <c r="J24758" s="3"/>
      <c r="K24758" s="3"/>
      <c r="L24758" s="3"/>
      <c r="M24758" s="3"/>
      <c r="N24758" s="3"/>
      <c r="O24758" s="3"/>
      <c r="P24758" s="3"/>
      <c r="Q24758" s="3"/>
      <c r="R24758" s="3"/>
      <c r="S24758" s="3"/>
    </row>
    <row r="24759" spans="5:19" x14ac:dyDescent="0.3">
      <c r="E24759"/>
      <c r="F24759"/>
      <c r="G24759" s="3"/>
      <c r="H24759" s="3"/>
      <c r="I24759" s="3"/>
      <c r="J24759" s="3"/>
      <c r="K24759" s="3"/>
      <c r="L24759" s="3"/>
      <c r="M24759" s="3"/>
      <c r="N24759" s="3"/>
      <c r="O24759" s="3"/>
      <c r="P24759" s="3"/>
      <c r="Q24759" s="3"/>
      <c r="R24759" s="3"/>
      <c r="S24759" s="3"/>
    </row>
    <row r="24760" spans="5:19" x14ac:dyDescent="0.3">
      <c r="E24760"/>
      <c r="F24760"/>
      <c r="G24760" s="3"/>
      <c r="H24760" s="3"/>
      <c r="I24760" s="3"/>
      <c r="J24760" s="3"/>
      <c r="K24760" s="3"/>
      <c r="L24760" s="3"/>
      <c r="M24760" s="3"/>
      <c r="N24760" s="3"/>
      <c r="O24760" s="3"/>
      <c r="P24760" s="3"/>
      <c r="Q24760" s="3"/>
      <c r="R24760" s="3"/>
      <c r="S24760" s="3"/>
    </row>
    <row r="24761" spans="5:19" x14ac:dyDescent="0.3">
      <c r="E24761"/>
      <c r="F24761"/>
      <c r="G24761" s="3"/>
      <c r="H24761" s="3"/>
      <c r="I24761" s="3"/>
      <c r="J24761" s="3"/>
      <c r="K24761" s="3"/>
      <c r="L24761" s="3"/>
      <c r="M24761" s="3"/>
      <c r="N24761" s="3"/>
      <c r="O24761" s="3"/>
      <c r="P24761" s="3"/>
      <c r="Q24761" s="3"/>
      <c r="R24761" s="3"/>
      <c r="S24761" s="3"/>
    </row>
    <row r="24762" spans="5:19" x14ac:dyDescent="0.3">
      <c r="E24762"/>
      <c r="F24762"/>
      <c r="G24762" s="3"/>
      <c r="H24762" s="3"/>
      <c r="I24762" s="3"/>
      <c r="J24762" s="3"/>
      <c r="K24762" s="3"/>
      <c r="L24762" s="3"/>
      <c r="M24762" s="3"/>
      <c r="N24762" s="3"/>
      <c r="O24762" s="3"/>
      <c r="P24762" s="3"/>
      <c r="Q24762" s="3"/>
      <c r="R24762" s="3"/>
      <c r="S24762" s="3"/>
    </row>
    <row r="24763" spans="5:19" x14ac:dyDescent="0.3">
      <c r="E24763"/>
      <c r="F24763"/>
      <c r="G24763" s="3"/>
      <c r="H24763" s="3"/>
      <c r="I24763" s="3"/>
      <c r="J24763" s="3"/>
      <c r="K24763" s="3"/>
      <c r="L24763" s="3"/>
      <c r="M24763" s="3"/>
      <c r="N24763" s="3"/>
      <c r="O24763" s="3"/>
      <c r="P24763" s="3"/>
      <c r="Q24763" s="3"/>
      <c r="R24763" s="3"/>
      <c r="S24763" s="3"/>
    </row>
    <row r="24764" spans="5:19" x14ac:dyDescent="0.3">
      <c r="E24764"/>
      <c r="F24764"/>
      <c r="G24764" s="3"/>
      <c r="H24764" s="3"/>
      <c r="I24764" s="3"/>
      <c r="J24764" s="3"/>
      <c r="K24764" s="3"/>
      <c r="L24764" s="3"/>
      <c r="M24764" s="3"/>
      <c r="N24764" s="3"/>
      <c r="O24764" s="3"/>
      <c r="P24764" s="3"/>
      <c r="Q24764" s="3"/>
      <c r="R24764" s="3"/>
      <c r="S24764" s="3"/>
    </row>
    <row r="24765" spans="5:19" x14ac:dyDescent="0.3">
      <c r="E24765"/>
      <c r="F24765"/>
      <c r="G24765" s="3"/>
      <c r="H24765" s="3"/>
      <c r="I24765" s="3"/>
      <c r="J24765" s="3"/>
      <c r="K24765" s="3"/>
      <c r="L24765" s="3"/>
      <c r="M24765" s="3"/>
      <c r="N24765" s="3"/>
      <c r="O24765" s="3"/>
      <c r="P24765" s="3"/>
      <c r="Q24765" s="3"/>
      <c r="R24765" s="3"/>
      <c r="S24765" s="3"/>
    </row>
    <row r="24766" spans="5:19" x14ac:dyDescent="0.3">
      <c r="E24766"/>
      <c r="F24766"/>
      <c r="G24766" s="3"/>
      <c r="H24766" s="3"/>
      <c r="I24766" s="3"/>
      <c r="J24766" s="3"/>
      <c r="K24766" s="3"/>
      <c r="L24766" s="3"/>
      <c r="M24766" s="3"/>
      <c r="N24766" s="3"/>
      <c r="O24766" s="3"/>
      <c r="P24766" s="3"/>
      <c r="Q24766" s="3"/>
      <c r="R24766" s="3"/>
      <c r="S24766" s="3"/>
    </row>
    <row r="24767" spans="5:19" x14ac:dyDescent="0.3">
      <c r="E24767"/>
      <c r="F24767"/>
      <c r="G24767" s="3"/>
      <c r="H24767" s="3"/>
      <c r="I24767" s="3"/>
      <c r="J24767" s="3"/>
      <c r="K24767" s="3"/>
      <c r="L24767" s="3"/>
      <c r="M24767" s="3"/>
      <c r="N24767" s="3"/>
      <c r="O24767" s="3"/>
      <c r="P24767" s="3"/>
      <c r="Q24767" s="3"/>
      <c r="R24767" s="3"/>
      <c r="S24767" s="3"/>
    </row>
    <row r="24768" spans="5:19" x14ac:dyDescent="0.3">
      <c r="E24768"/>
      <c r="F24768"/>
      <c r="G24768" s="3"/>
      <c r="H24768" s="3"/>
      <c r="I24768" s="3"/>
      <c r="J24768" s="3"/>
      <c r="K24768" s="3"/>
      <c r="L24768" s="3"/>
      <c r="M24768" s="3"/>
      <c r="N24768" s="3"/>
      <c r="O24768" s="3"/>
      <c r="P24768" s="3"/>
      <c r="Q24768" s="3"/>
      <c r="R24768" s="3"/>
      <c r="S24768" s="3"/>
    </row>
    <row r="24769" spans="5:19" x14ac:dyDescent="0.3">
      <c r="E24769"/>
      <c r="F24769"/>
      <c r="G24769" s="3"/>
      <c r="H24769" s="3"/>
      <c r="I24769" s="3"/>
      <c r="J24769" s="3"/>
      <c r="K24769" s="3"/>
      <c r="L24769" s="3"/>
      <c r="M24769" s="3"/>
      <c r="N24769" s="3"/>
      <c r="O24769" s="3"/>
      <c r="P24769" s="3"/>
      <c r="Q24769" s="3"/>
      <c r="R24769" s="3"/>
      <c r="S24769" s="3"/>
    </row>
    <row r="24770" spans="5:19" x14ac:dyDescent="0.3">
      <c r="E24770"/>
      <c r="F24770"/>
      <c r="G24770" s="3"/>
      <c r="H24770" s="3"/>
      <c r="I24770" s="3"/>
      <c r="J24770" s="3"/>
      <c r="K24770" s="3"/>
      <c r="L24770" s="3"/>
      <c r="M24770" s="3"/>
      <c r="N24770" s="3"/>
      <c r="O24770" s="3"/>
      <c r="P24770" s="3"/>
      <c r="Q24770" s="3"/>
      <c r="R24770" s="3"/>
      <c r="S24770" s="3"/>
    </row>
    <row r="24771" spans="5:19" x14ac:dyDescent="0.3">
      <c r="E24771"/>
      <c r="F24771"/>
      <c r="G24771" s="3"/>
      <c r="H24771" s="3"/>
      <c r="I24771" s="3"/>
      <c r="J24771" s="3"/>
      <c r="K24771" s="3"/>
      <c r="L24771" s="3"/>
      <c r="M24771" s="3"/>
      <c r="N24771" s="3"/>
      <c r="O24771" s="3"/>
      <c r="P24771" s="3"/>
      <c r="Q24771" s="3"/>
      <c r="R24771" s="3"/>
      <c r="S24771" s="3"/>
    </row>
    <row r="24772" spans="5:19" x14ac:dyDescent="0.3">
      <c r="E24772"/>
      <c r="F24772"/>
      <c r="G24772" s="3"/>
      <c r="H24772" s="3"/>
      <c r="I24772" s="3"/>
      <c r="J24772" s="3"/>
      <c r="K24772" s="3"/>
      <c r="L24772" s="3"/>
      <c r="M24772" s="3"/>
      <c r="N24772" s="3"/>
      <c r="O24772" s="3"/>
      <c r="P24772" s="3"/>
      <c r="Q24772" s="3"/>
      <c r="R24772" s="3"/>
      <c r="S24772" s="3"/>
    </row>
    <row r="24773" spans="5:19" x14ac:dyDescent="0.3">
      <c r="E24773"/>
      <c r="F24773"/>
      <c r="G24773" s="3"/>
      <c r="H24773" s="3"/>
      <c r="I24773" s="3"/>
      <c r="J24773" s="3"/>
      <c r="K24773" s="3"/>
      <c r="L24773" s="3"/>
      <c r="M24773" s="3"/>
      <c r="N24773" s="3"/>
      <c r="O24773" s="3"/>
      <c r="P24773" s="3"/>
      <c r="Q24773" s="3"/>
      <c r="R24773" s="3"/>
      <c r="S24773" s="3"/>
    </row>
    <row r="24774" spans="5:19" x14ac:dyDescent="0.3">
      <c r="E24774"/>
      <c r="F24774"/>
      <c r="G24774" s="3"/>
      <c r="H24774" s="3"/>
      <c r="I24774" s="3"/>
      <c r="J24774" s="3"/>
      <c r="K24774" s="3"/>
      <c r="L24774" s="3"/>
      <c r="M24774" s="3"/>
      <c r="N24774" s="3"/>
      <c r="O24774" s="3"/>
      <c r="P24774" s="3"/>
      <c r="Q24774" s="3"/>
      <c r="R24774" s="3"/>
      <c r="S24774" s="3"/>
    </row>
    <row r="24775" spans="5:19" x14ac:dyDescent="0.3">
      <c r="E24775"/>
      <c r="F24775"/>
      <c r="G24775" s="3"/>
      <c r="H24775" s="3"/>
      <c r="I24775" s="3"/>
      <c r="J24775" s="3"/>
      <c r="K24775" s="3"/>
      <c r="L24775" s="3"/>
      <c r="M24775" s="3"/>
      <c r="N24775" s="3"/>
      <c r="O24775" s="3"/>
      <c r="P24775" s="3"/>
      <c r="Q24775" s="3"/>
      <c r="R24775" s="3"/>
      <c r="S24775" s="3"/>
    </row>
    <row r="24776" spans="5:19" x14ac:dyDescent="0.3">
      <c r="E24776"/>
      <c r="F24776"/>
      <c r="G24776" s="3"/>
      <c r="H24776" s="3"/>
      <c r="I24776" s="3"/>
      <c r="J24776" s="3"/>
      <c r="K24776" s="3"/>
      <c r="L24776" s="3"/>
      <c r="M24776" s="3"/>
      <c r="N24776" s="3"/>
      <c r="O24776" s="3"/>
      <c r="P24776" s="3"/>
      <c r="Q24776" s="3"/>
      <c r="R24776" s="3"/>
      <c r="S24776" s="3"/>
    </row>
    <row r="24777" spans="5:19" x14ac:dyDescent="0.3">
      <c r="E24777"/>
      <c r="F24777"/>
      <c r="G24777" s="3"/>
      <c r="H24777" s="3"/>
      <c r="I24777" s="3"/>
      <c r="J24777" s="3"/>
      <c r="K24777" s="3"/>
      <c r="L24777" s="3"/>
      <c r="M24777" s="3"/>
      <c r="N24777" s="3"/>
      <c r="O24777" s="3"/>
      <c r="P24777" s="3"/>
      <c r="Q24777" s="3"/>
      <c r="R24777" s="3"/>
      <c r="S24777" s="3"/>
    </row>
    <row r="24778" spans="5:19" x14ac:dyDescent="0.3">
      <c r="E24778"/>
      <c r="F24778"/>
      <c r="G24778" s="3"/>
      <c r="H24778" s="3"/>
      <c r="I24778" s="3"/>
      <c r="J24778" s="3"/>
      <c r="K24778" s="3"/>
      <c r="L24778" s="3"/>
      <c r="M24778" s="3"/>
      <c r="N24778" s="3"/>
      <c r="O24778" s="3"/>
      <c r="P24778" s="3"/>
      <c r="Q24778" s="3"/>
      <c r="R24778" s="3"/>
      <c r="S24778" s="3"/>
    </row>
    <row r="24779" spans="5:19" x14ac:dyDescent="0.3">
      <c r="E24779"/>
      <c r="F24779"/>
      <c r="G24779" s="3"/>
      <c r="H24779" s="3"/>
      <c r="I24779" s="3"/>
      <c r="J24779" s="3"/>
      <c r="K24779" s="3"/>
      <c r="L24779" s="3"/>
      <c r="M24779" s="3"/>
      <c r="N24779" s="3"/>
      <c r="O24779" s="3"/>
      <c r="P24779" s="3"/>
      <c r="Q24779" s="3"/>
      <c r="R24779" s="3"/>
      <c r="S24779" s="3"/>
    </row>
    <row r="24780" spans="5:19" x14ac:dyDescent="0.3">
      <c r="E24780"/>
      <c r="F24780"/>
      <c r="G24780" s="3"/>
      <c r="H24780" s="3"/>
      <c r="I24780" s="3"/>
      <c r="J24780" s="3"/>
      <c r="K24780" s="3"/>
      <c r="L24780" s="3"/>
      <c r="M24780" s="3"/>
      <c r="N24780" s="3"/>
      <c r="O24780" s="3"/>
      <c r="P24780" s="3"/>
      <c r="Q24780" s="3"/>
      <c r="R24780" s="3"/>
      <c r="S24780" s="3"/>
    </row>
    <row r="24781" spans="5:19" x14ac:dyDescent="0.3">
      <c r="E24781"/>
      <c r="F24781"/>
      <c r="G24781" s="3"/>
      <c r="H24781" s="3"/>
      <c r="I24781" s="3"/>
      <c r="J24781" s="3"/>
      <c r="K24781" s="3"/>
      <c r="L24781" s="3"/>
      <c r="M24781" s="3"/>
      <c r="N24781" s="3"/>
      <c r="O24781" s="3"/>
      <c r="P24781" s="3"/>
      <c r="Q24781" s="3"/>
      <c r="R24781" s="3"/>
      <c r="S24781" s="3"/>
    </row>
    <row r="24782" spans="5:19" x14ac:dyDescent="0.3">
      <c r="E24782"/>
      <c r="F24782"/>
      <c r="G24782" s="3"/>
      <c r="H24782" s="3"/>
      <c r="I24782" s="3"/>
      <c r="J24782" s="3"/>
      <c r="K24782" s="3"/>
      <c r="L24782" s="3"/>
      <c r="M24782" s="3"/>
      <c r="N24782" s="3"/>
      <c r="O24782" s="3"/>
      <c r="P24782" s="3"/>
      <c r="Q24782" s="3"/>
      <c r="R24782" s="3"/>
      <c r="S24782" s="3"/>
    </row>
    <row r="24783" spans="5:19" x14ac:dyDescent="0.3">
      <c r="E24783"/>
      <c r="F24783"/>
      <c r="G24783" s="3"/>
      <c r="H24783" s="3"/>
      <c r="I24783" s="3"/>
      <c r="J24783" s="3"/>
      <c r="K24783" s="3"/>
      <c r="L24783" s="3"/>
      <c r="M24783" s="3"/>
      <c r="N24783" s="3"/>
      <c r="O24783" s="3"/>
      <c r="P24783" s="3"/>
      <c r="Q24783" s="3"/>
      <c r="R24783" s="3"/>
      <c r="S24783" s="3"/>
    </row>
    <row r="24784" spans="5:19" x14ac:dyDescent="0.3">
      <c r="E24784"/>
      <c r="F24784"/>
      <c r="G24784" s="3"/>
      <c r="H24784" s="3"/>
      <c r="I24784" s="3"/>
      <c r="J24784" s="3"/>
      <c r="K24784" s="3"/>
      <c r="L24784" s="3"/>
      <c r="M24784" s="3"/>
      <c r="N24784" s="3"/>
      <c r="O24784" s="3"/>
      <c r="P24784" s="3"/>
      <c r="Q24784" s="3"/>
      <c r="R24784" s="3"/>
      <c r="S24784" s="3"/>
    </row>
    <row r="24785" spans="5:19" x14ac:dyDescent="0.3">
      <c r="E24785"/>
      <c r="F24785"/>
      <c r="G24785" s="3"/>
      <c r="H24785" s="3"/>
      <c r="I24785" s="3"/>
      <c r="J24785" s="3"/>
      <c r="K24785" s="3"/>
      <c r="L24785" s="3"/>
      <c r="M24785" s="3"/>
      <c r="N24785" s="3"/>
      <c r="O24785" s="3"/>
      <c r="P24785" s="3"/>
      <c r="Q24785" s="3"/>
      <c r="R24785" s="3"/>
      <c r="S24785" s="3"/>
    </row>
    <row r="24786" spans="5:19" x14ac:dyDescent="0.3">
      <c r="E24786"/>
      <c r="F24786"/>
      <c r="G24786" s="3"/>
      <c r="H24786" s="3"/>
      <c r="I24786" s="3"/>
      <c r="J24786" s="3"/>
      <c r="K24786" s="3"/>
      <c r="L24786" s="3"/>
      <c r="M24786" s="3"/>
      <c r="N24786" s="3"/>
      <c r="O24786" s="3"/>
      <c r="P24786" s="3"/>
      <c r="Q24786" s="3"/>
      <c r="R24786" s="3"/>
      <c r="S24786" s="3"/>
    </row>
    <row r="24787" spans="5:19" x14ac:dyDescent="0.3">
      <c r="E24787"/>
      <c r="F24787"/>
      <c r="G24787" s="3"/>
      <c r="H24787" s="3"/>
      <c r="I24787" s="3"/>
      <c r="J24787" s="3"/>
      <c r="K24787" s="3"/>
      <c r="L24787" s="3"/>
      <c r="M24787" s="3"/>
      <c r="N24787" s="3"/>
      <c r="O24787" s="3"/>
      <c r="P24787" s="3"/>
      <c r="Q24787" s="3"/>
      <c r="R24787" s="3"/>
      <c r="S24787" s="3"/>
    </row>
    <row r="24788" spans="5:19" x14ac:dyDescent="0.3">
      <c r="E24788"/>
      <c r="F24788"/>
      <c r="G24788" s="3"/>
      <c r="H24788" s="3"/>
      <c r="I24788" s="3"/>
      <c r="J24788" s="3"/>
      <c r="K24788" s="3"/>
      <c r="L24788" s="3"/>
      <c r="M24788" s="3"/>
      <c r="N24788" s="3"/>
      <c r="O24788" s="3"/>
      <c r="P24788" s="3"/>
      <c r="Q24788" s="3"/>
      <c r="R24788" s="3"/>
      <c r="S24788" s="3"/>
    </row>
    <row r="24789" spans="5:19" x14ac:dyDescent="0.3">
      <c r="E24789"/>
      <c r="F24789"/>
      <c r="G24789" s="3"/>
      <c r="H24789" s="3"/>
      <c r="I24789" s="3"/>
      <c r="J24789" s="3"/>
      <c r="K24789" s="3"/>
      <c r="L24789" s="3"/>
      <c r="M24789" s="3"/>
      <c r="N24789" s="3"/>
      <c r="O24789" s="3"/>
      <c r="P24789" s="3"/>
      <c r="Q24789" s="3"/>
      <c r="R24789" s="3"/>
      <c r="S24789" s="3"/>
    </row>
    <row r="24790" spans="5:19" x14ac:dyDescent="0.3">
      <c r="E24790"/>
      <c r="F24790"/>
      <c r="G24790" s="3"/>
      <c r="H24790" s="3"/>
      <c r="I24790" s="3"/>
      <c r="J24790" s="3"/>
      <c r="K24790" s="3"/>
      <c r="L24790" s="3"/>
      <c r="M24790" s="3"/>
      <c r="N24790" s="3"/>
      <c r="O24790" s="3"/>
      <c r="P24790" s="3"/>
      <c r="Q24790" s="3"/>
      <c r="R24790" s="3"/>
      <c r="S24790" s="3"/>
    </row>
    <row r="24791" spans="5:19" x14ac:dyDescent="0.3">
      <c r="E24791"/>
      <c r="F24791"/>
      <c r="G24791" s="3"/>
      <c r="H24791" s="3"/>
      <c r="I24791" s="3"/>
      <c r="J24791" s="3"/>
      <c r="K24791" s="3"/>
      <c r="L24791" s="3"/>
      <c r="M24791" s="3"/>
      <c r="N24791" s="3"/>
      <c r="O24791" s="3"/>
      <c r="P24791" s="3"/>
      <c r="Q24791" s="3"/>
      <c r="R24791" s="3"/>
      <c r="S24791" s="3"/>
    </row>
    <row r="24792" spans="5:19" x14ac:dyDescent="0.3">
      <c r="E24792"/>
      <c r="F24792"/>
      <c r="G24792" s="3"/>
      <c r="H24792" s="3"/>
      <c r="I24792" s="3"/>
      <c r="J24792" s="3"/>
      <c r="K24792" s="3"/>
      <c r="L24792" s="3"/>
      <c r="M24792" s="3"/>
      <c r="N24792" s="3"/>
      <c r="O24792" s="3"/>
      <c r="P24792" s="3"/>
      <c r="Q24792" s="3"/>
      <c r="R24792" s="3"/>
      <c r="S24792" s="3"/>
    </row>
    <row r="24793" spans="5:19" x14ac:dyDescent="0.3">
      <c r="E24793"/>
      <c r="F24793"/>
      <c r="G24793" s="3"/>
      <c r="H24793" s="3"/>
      <c r="I24793" s="3"/>
      <c r="J24793" s="3"/>
      <c r="K24793" s="3"/>
      <c r="L24793" s="3"/>
      <c r="M24793" s="3"/>
      <c r="N24793" s="3"/>
      <c r="O24793" s="3"/>
      <c r="P24793" s="3"/>
      <c r="Q24793" s="3"/>
      <c r="R24793" s="3"/>
      <c r="S24793" s="3"/>
    </row>
    <row r="24794" spans="5:19" x14ac:dyDescent="0.3">
      <c r="E24794"/>
      <c r="F24794"/>
      <c r="G24794" s="3"/>
      <c r="H24794" s="3"/>
      <c r="I24794" s="3"/>
      <c r="J24794" s="3"/>
      <c r="K24794" s="3"/>
      <c r="L24794" s="3"/>
      <c r="M24794" s="3"/>
      <c r="N24794" s="3"/>
      <c r="O24794" s="3"/>
      <c r="P24794" s="3"/>
      <c r="Q24794" s="3"/>
      <c r="R24794" s="3"/>
      <c r="S24794" s="3"/>
    </row>
    <row r="24795" spans="5:19" x14ac:dyDescent="0.3">
      <c r="E24795"/>
      <c r="F24795"/>
      <c r="G24795" s="3"/>
      <c r="H24795" s="3"/>
      <c r="I24795" s="3"/>
      <c r="J24795" s="3"/>
      <c r="K24795" s="3"/>
      <c r="L24795" s="3"/>
      <c r="M24795" s="3"/>
      <c r="N24795" s="3"/>
      <c r="O24795" s="3"/>
      <c r="P24795" s="3"/>
      <c r="Q24795" s="3"/>
      <c r="R24795" s="3"/>
      <c r="S24795" s="3"/>
    </row>
    <row r="24796" spans="5:19" x14ac:dyDescent="0.3">
      <c r="E24796"/>
      <c r="F24796"/>
      <c r="G24796" s="3"/>
      <c r="H24796" s="3"/>
      <c r="I24796" s="3"/>
      <c r="J24796" s="3"/>
      <c r="K24796" s="3"/>
      <c r="L24796" s="3"/>
      <c r="M24796" s="3"/>
      <c r="N24796" s="3"/>
      <c r="O24796" s="3"/>
      <c r="P24796" s="3"/>
      <c r="Q24796" s="3"/>
      <c r="R24796" s="3"/>
      <c r="S24796" s="3"/>
    </row>
    <row r="24797" spans="5:19" x14ac:dyDescent="0.3">
      <c r="E24797"/>
      <c r="F24797"/>
      <c r="G24797" s="3"/>
      <c r="H24797" s="3"/>
      <c r="I24797" s="3"/>
      <c r="J24797" s="3"/>
      <c r="K24797" s="3"/>
      <c r="L24797" s="3"/>
      <c r="M24797" s="3"/>
      <c r="N24797" s="3"/>
      <c r="O24797" s="3"/>
      <c r="P24797" s="3"/>
      <c r="Q24797" s="3"/>
      <c r="R24797" s="3"/>
      <c r="S24797" s="3"/>
    </row>
    <row r="24798" spans="5:19" x14ac:dyDescent="0.3">
      <c r="E24798"/>
      <c r="F24798"/>
      <c r="G24798" s="3"/>
      <c r="H24798" s="3"/>
      <c r="I24798" s="3"/>
      <c r="J24798" s="3"/>
      <c r="K24798" s="3"/>
      <c r="L24798" s="3"/>
      <c r="M24798" s="3"/>
      <c r="N24798" s="3"/>
      <c r="O24798" s="3"/>
      <c r="P24798" s="3"/>
      <c r="Q24798" s="3"/>
      <c r="R24798" s="3"/>
      <c r="S24798" s="3"/>
    </row>
    <row r="24799" spans="5:19" x14ac:dyDescent="0.3">
      <c r="E24799"/>
      <c r="F24799"/>
      <c r="G24799" s="3"/>
      <c r="H24799" s="3"/>
      <c r="I24799" s="3"/>
      <c r="J24799" s="3"/>
      <c r="K24799" s="3"/>
      <c r="L24799" s="3"/>
      <c r="M24799" s="3"/>
      <c r="N24799" s="3"/>
      <c r="O24799" s="3"/>
      <c r="P24799" s="3"/>
      <c r="Q24799" s="3"/>
      <c r="R24799" s="3"/>
      <c r="S24799" s="3"/>
    </row>
    <row r="24800" spans="5:19" x14ac:dyDescent="0.3">
      <c r="E24800"/>
      <c r="F24800"/>
      <c r="G24800" s="3"/>
      <c r="H24800" s="3"/>
      <c r="I24800" s="3"/>
      <c r="J24800" s="3"/>
      <c r="K24800" s="3"/>
      <c r="L24800" s="3"/>
      <c r="M24800" s="3"/>
      <c r="N24800" s="3"/>
      <c r="O24800" s="3"/>
      <c r="P24800" s="3"/>
      <c r="Q24800" s="3"/>
      <c r="R24800" s="3"/>
      <c r="S24800" s="3"/>
    </row>
    <row r="24801" spans="5:19" x14ac:dyDescent="0.3">
      <c r="E24801"/>
      <c r="F24801"/>
      <c r="G24801" s="3"/>
      <c r="H24801" s="3"/>
      <c r="I24801" s="3"/>
      <c r="J24801" s="3"/>
      <c r="K24801" s="3"/>
      <c r="L24801" s="3"/>
      <c r="M24801" s="3"/>
      <c r="N24801" s="3"/>
      <c r="O24801" s="3"/>
      <c r="P24801" s="3"/>
      <c r="Q24801" s="3"/>
      <c r="R24801" s="3"/>
      <c r="S24801" s="3"/>
    </row>
    <row r="24802" spans="5:19" x14ac:dyDescent="0.3">
      <c r="E24802"/>
      <c r="F24802"/>
      <c r="G24802" s="3"/>
      <c r="H24802" s="3"/>
      <c r="I24802" s="3"/>
      <c r="J24802" s="3"/>
      <c r="K24802" s="3"/>
      <c r="L24802" s="3"/>
      <c r="M24802" s="3"/>
      <c r="N24802" s="3"/>
      <c r="O24802" s="3"/>
      <c r="P24802" s="3"/>
      <c r="Q24802" s="3"/>
      <c r="R24802" s="3"/>
      <c r="S24802" s="3"/>
    </row>
    <row r="24803" spans="5:19" x14ac:dyDescent="0.3">
      <c r="E24803"/>
      <c r="F24803"/>
      <c r="G24803" s="3"/>
      <c r="H24803" s="3"/>
      <c r="I24803" s="3"/>
      <c r="J24803" s="3"/>
      <c r="K24803" s="3"/>
      <c r="L24803" s="3"/>
      <c r="M24803" s="3"/>
      <c r="N24803" s="3"/>
      <c r="O24803" s="3"/>
      <c r="P24803" s="3"/>
      <c r="Q24803" s="3"/>
      <c r="R24803" s="3"/>
      <c r="S24803" s="3"/>
    </row>
    <row r="24804" spans="5:19" x14ac:dyDescent="0.3">
      <c r="E24804"/>
      <c r="F24804"/>
      <c r="G24804" s="3"/>
      <c r="H24804" s="3"/>
      <c r="I24804" s="3"/>
      <c r="J24804" s="3"/>
      <c r="K24804" s="3"/>
      <c r="L24804" s="3"/>
      <c r="M24804" s="3"/>
      <c r="N24804" s="3"/>
      <c r="O24804" s="3"/>
      <c r="P24804" s="3"/>
      <c r="Q24804" s="3"/>
      <c r="R24804" s="3"/>
      <c r="S24804" s="3"/>
    </row>
    <row r="24805" spans="5:19" x14ac:dyDescent="0.3">
      <c r="E24805"/>
      <c r="F24805"/>
      <c r="G24805" s="3"/>
      <c r="H24805" s="3"/>
      <c r="I24805" s="3"/>
      <c r="J24805" s="3"/>
      <c r="K24805" s="3"/>
      <c r="L24805" s="3"/>
      <c r="M24805" s="3"/>
      <c r="N24805" s="3"/>
      <c r="O24805" s="3"/>
      <c r="P24805" s="3"/>
      <c r="Q24805" s="3"/>
      <c r="R24805" s="3"/>
      <c r="S24805" s="3"/>
    </row>
    <row r="24806" spans="5:19" x14ac:dyDescent="0.3">
      <c r="E24806"/>
      <c r="F24806"/>
      <c r="G24806" s="3"/>
      <c r="H24806" s="3"/>
      <c r="I24806" s="3"/>
      <c r="J24806" s="3"/>
      <c r="K24806" s="3"/>
      <c r="L24806" s="3"/>
      <c r="M24806" s="3"/>
      <c r="N24806" s="3"/>
      <c r="O24806" s="3"/>
      <c r="P24806" s="3"/>
      <c r="Q24806" s="3"/>
      <c r="R24806" s="3"/>
      <c r="S24806" s="3"/>
    </row>
    <row r="24807" spans="5:19" x14ac:dyDescent="0.3">
      <c r="E24807"/>
      <c r="F24807"/>
      <c r="G24807" s="3"/>
      <c r="H24807" s="3"/>
      <c r="I24807" s="3"/>
      <c r="J24807" s="3"/>
      <c r="K24807" s="3"/>
      <c r="L24807" s="3"/>
      <c r="M24807" s="3"/>
      <c r="N24807" s="3"/>
      <c r="O24807" s="3"/>
      <c r="P24807" s="3"/>
      <c r="Q24807" s="3"/>
      <c r="R24807" s="3"/>
      <c r="S24807" s="3"/>
    </row>
    <row r="24808" spans="5:19" x14ac:dyDescent="0.3">
      <c r="E24808"/>
      <c r="F24808"/>
      <c r="G24808" s="3"/>
      <c r="H24808" s="3"/>
      <c r="I24808" s="3"/>
      <c r="J24808" s="3"/>
      <c r="K24808" s="3"/>
      <c r="L24808" s="3"/>
      <c r="M24808" s="3"/>
      <c r="N24808" s="3"/>
      <c r="O24808" s="3"/>
      <c r="P24808" s="3"/>
      <c r="Q24808" s="3"/>
      <c r="R24808" s="3"/>
      <c r="S24808" s="3"/>
    </row>
    <row r="24809" spans="5:19" x14ac:dyDescent="0.3">
      <c r="E24809"/>
      <c r="F24809"/>
      <c r="G24809" s="3"/>
      <c r="H24809" s="3"/>
      <c r="I24809" s="3"/>
      <c r="J24809" s="3"/>
      <c r="K24809" s="3"/>
      <c r="L24809" s="3"/>
      <c r="M24809" s="3"/>
      <c r="N24809" s="3"/>
      <c r="O24809" s="3"/>
      <c r="P24809" s="3"/>
      <c r="Q24809" s="3"/>
      <c r="R24809" s="3"/>
      <c r="S24809" s="3"/>
    </row>
    <row r="24810" spans="5:19" x14ac:dyDescent="0.3">
      <c r="E24810"/>
      <c r="F24810"/>
      <c r="G24810" s="3"/>
      <c r="H24810" s="3"/>
      <c r="I24810" s="3"/>
      <c r="J24810" s="3"/>
      <c r="K24810" s="3"/>
      <c r="L24810" s="3"/>
      <c r="M24810" s="3"/>
      <c r="N24810" s="3"/>
      <c r="O24810" s="3"/>
      <c r="P24810" s="3"/>
      <c r="Q24810" s="3"/>
      <c r="R24810" s="3"/>
      <c r="S24810" s="3"/>
    </row>
    <row r="24811" spans="5:19" x14ac:dyDescent="0.3">
      <c r="E24811"/>
      <c r="F24811"/>
      <c r="G24811" s="3"/>
      <c r="H24811" s="3"/>
      <c r="I24811" s="3"/>
      <c r="J24811" s="3"/>
      <c r="K24811" s="3"/>
      <c r="L24811" s="3"/>
      <c r="M24811" s="3"/>
      <c r="N24811" s="3"/>
      <c r="O24811" s="3"/>
      <c r="P24811" s="3"/>
      <c r="Q24811" s="3"/>
      <c r="R24811" s="3"/>
      <c r="S24811" s="3"/>
    </row>
    <row r="24812" spans="5:19" x14ac:dyDescent="0.3">
      <c r="E24812"/>
      <c r="F24812"/>
      <c r="G24812" s="3"/>
      <c r="H24812" s="3"/>
      <c r="I24812" s="3"/>
      <c r="J24812" s="3"/>
      <c r="K24812" s="3"/>
      <c r="L24812" s="3"/>
      <c r="M24812" s="3"/>
      <c r="N24812" s="3"/>
      <c r="O24812" s="3"/>
      <c r="P24812" s="3"/>
      <c r="Q24812" s="3"/>
      <c r="R24812" s="3"/>
      <c r="S24812" s="3"/>
    </row>
    <row r="24813" spans="5:19" x14ac:dyDescent="0.3">
      <c r="E24813"/>
      <c r="F24813"/>
      <c r="G24813" s="3"/>
      <c r="H24813" s="3"/>
      <c r="I24813" s="3"/>
      <c r="J24813" s="3"/>
      <c r="K24813" s="3"/>
      <c r="L24813" s="3"/>
      <c r="M24813" s="3"/>
      <c r="N24813" s="3"/>
      <c r="O24813" s="3"/>
      <c r="P24813" s="3"/>
      <c r="Q24813" s="3"/>
      <c r="R24813" s="3"/>
      <c r="S24813" s="3"/>
    </row>
    <row r="24814" spans="5:19" x14ac:dyDescent="0.3">
      <c r="E24814"/>
      <c r="F24814"/>
      <c r="G24814" s="3"/>
      <c r="H24814" s="3"/>
      <c r="I24814" s="3"/>
      <c r="J24814" s="3"/>
      <c r="K24814" s="3"/>
      <c r="L24814" s="3"/>
      <c r="M24814" s="3"/>
      <c r="N24814" s="3"/>
      <c r="O24814" s="3"/>
      <c r="P24814" s="3"/>
      <c r="Q24814" s="3"/>
      <c r="R24814" s="3"/>
      <c r="S24814" s="3"/>
    </row>
    <row r="24815" spans="5:19" x14ac:dyDescent="0.3">
      <c r="E24815"/>
      <c r="F24815"/>
      <c r="G24815" s="3"/>
      <c r="H24815" s="3"/>
      <c r="I24815" s="3"/>
      <c r="J24815" s="3"/>
      <c r="K24815" s="3"/>
      <c r="L24815" s="3"/>
      <c r="M24815" s="3"/>
      <c r="N24815" s="3"/>
      <c r="O24815" s="3"/>
      <c r="P24815" s="3"/>
      <c r="Q24815" s="3"/>
      <c r="R24815" s="3"/>
      <c r="S24815" s="3"/>
    </row>
    <row r="24816" spans="5:19" x14ac:dyDescent="0.3">
      <c r="E24816"/>
      <c r="F24816"/>
      <c r="G24816" s="3"/>
      <c r="H24816" s="3"/>
      <c r="I24816" s="3"/>
      <c r="J24816" s="3"/>
      <c r="K24816" s="3"/>
      <c r="L24816" s="3"/>
      <c r="M24816" s="3"/>
      <c r="N24816" s="3"/>
      <c r="O24816" s="3"/>
      <c r="P24816" s="3"/>
      <c r="Q24816" s="3"/>
      <c r="R24816" s="3"/>
      <c r="S24816" s="3"/>
    </row>
    <row r="24817" spans="5:19" x14ac:dyDescent="0.3">
      <c r="E24817"/>
      <c r="F24817"/>
      <c r="G24817" s="3"/>
      <c r="H24817" s="3"/>
      <c r="I24817" s="3"/>
      <c r="J24817" s="3"/>
      <c r="K24817" s="3"/>
      <c r="L24817" s="3"/>
      <c r="M24817" s="3"/>
      <c r="N24817" s="3"/>
      <c r="O24817" s="3"/>
      <c r="P24817" s="3"/>
      <c r="Q24817" s="3"/>
      <c r="R24817" s="3"/>
      <c r="S24817" s="3"/>
    </row>
    <row r="24818" spans="5:19" x14ac:dyDescent="0.3">
      <c r="E24818"/>
      <c r="F24818"/>
      <c r="G24818" s="3"/>
      <c r="H24818" s="3"/>
      <c r="I24818" s="3"/>
      <c r="J24818" s="3"/>
      <c r="K24818" s="3"/>
      <c r="L24818" s="3"/>
      <c r="M24818" s="3"/>
      <c r="N24818" s="3"/>
      <c r="O24818" s="3"/>
      <c r="P24818" s="3"/>
      <c r="Q24818" s="3"/>
      <c r="R24818" s="3"/>
      <c r="S24818" s="3"/>
    </row>
    <row r="24819" spans="5:19" x14ac:dyDescent="0.3">
      <c r="E24819"/>
      <c r="F24819"/>
      <c r="G24819" s="3"/>
      <c r="H24819" s="3"/>
      <c r="I24819" s="3"/>
      <c r="J24819" s="3"/>
      <c r="K24819" s="3"/>
      <c r="L24819" s="3"/>
      <c r="M24819" s="3"/>
      <c r="N24819" s="3"/>
      <c r="O24819" s="3"/>
      <c r="P24819" s="3"/>
      <c r="Q24819" s="3"/>
      <c r="R24819" s="3"/>
      <c r="S24819" s="3"/>
    </row>
    <row r="24820" spans="5:19" x14ac:dyDescent="0.3">
      <c r="E24820"/>
      <c r="F24820"/>
      <c r="G24820" s="3"/>
      <c r="H24820" s="3"/>
      <c r="I24820" s="3"/>
      <c r="J24820" s="3"/>
      <c r="K24820" s="3"/>
      <c r="L24820" s="3"/>
      <c r="M24820" s="3"/>
      <c r="N24820" s="3"/>
      <c r="O24820" s="3"/>
      <c r="P24820" s="3"/>
      <c r="Q24820" s="3"/>
      <c r="R24820" s="3"/>
      <c r="S24820" s="3"/>
    </row>
    <row r="24821" spans="5:19" x14ac:dyDescent="0.3">
      <c r="E24821"/>
      <c r="F24821"/>
      <c r="G24821" s="3"/>
      <c r="H24821" s="3"/>
      <c r="I24821" s="3"/>
      <c r="J24821" s="3"/>
      <c r="K24821" s="3"/>
      <c r="L24821" s="3"/>
      <c r="M24821" s="3"/>
      <c r="N24821" s="3"/>
      <c r="O24821" s="3"/>
      <c r="P24821" s="3"/>
      <c r="Q24821" s="3"/>
      <c r="R24821" s="3"/>
      <c r="S24821" s="3"/>
    </row>
    <row r="24822" spans="5:19" x14ac:dyDescent="0.3">
      <c r="E24822"/>
      <c r="F24822"/>
      <c r="G24822" s="3"/>
      <c r="H24822" s="3"/>
      <c r="I24822" s="3"/>
      <c r="J24822" s="3"/>
      <c r="K24822" s="3"/>
      <c r="L24822" s="3"/>
      <c r="M24822" s="3"/>
      <c r="N24822" s="3"/>
      <c r="O24822" s="3"/>
      <c r="P24822" s="3"/>
      <c r="Q24822" s="3"/>
      <c r="R24822" s="3"/>
      <c r="S24822" s="3"/>
    </row>
    <row r="24823" spans="5:19" x14ac:dyDescent="0.3">
      <c r="E24823"/>
      <c r="F24823"/>
      <c r="G24823" s="3"/>
      <c r="H24823" s="3"/>
      <c r="I24823" s="3"/>
      <c r="J24823" s="3"/>
      <c r="K24823" s="3"/>
      <c r="L24823" s="3"/>
      <c r="M24823" s="3"/>
      <c r="N24823" s="3"/>
      <c r="O24823" s="3"/>
      <c r="P24823" s="3"/>
      <c r="Q24823" s="3"/>
      <c r="R24823" s="3"/>
      <c r="S24823" s="3"/>
    </row>
    <row r="24824" spans="5:19" x14ac:dyDescent="0.3">
      <c r="E24824"/>
      <c r="F24824"/>
      <c r="G24824" s="3"/>
      <c r="H24824" s="3"/>
      <c r="I24824" s="3"/>
      <c r="J24824" s="3"/>
      <c r="K24824" s="3"/>
      <c r="L24824" s="3"/>
      <c r="M24824" s="3"/>
      <c r="N24824" s="3"/>
      <c r="O24824" s="3"/>
      <c r="P24824" s="3"/>
      <c r="Q24824" s="3"/>
      <c r="R24824" s="3"/>
      <c r="S24824" s="3"/>
    </row>
    <row r="24825" spans="5:19" x14ac:dyDescent="0.3">
      <c r="E24825"/>
      <c r="F24825"/>
      <c r="G24825" s="3"/>
      <c r="H24825" s="3"/>
      <c r="I24825" s="3"/>
      <c r="J24825" s="3"/>
      <c r="K24825" s="3"/>
      <c r="L24825" s="3"/>
      <c r="M24825" s="3"/>
      <c r="N24825" s="3"/>
      <c r="O24825" s="3"/>
      <c r="P24825" s="3"/>
      <c r="Q24825" s="3"/>
      <c r="R24825" s="3"/>
      <c r="S24825" s="3"/>
    </row>
    <row r="24826" spans="5:19" x14ac:dyDescent="0.3">
      <c r="E24826"/>
      <c r="F24826"/>
      <c r="G24826" s="3"/>
      <c r="H24826" s="3"/>
      <c r="I24826" s="3"/>
      <c r="J24826" s="3"/>
      <c r="K24826" s="3"/>
      <c r="L24826" s="3"/>
      <c r="M24826" s="3"/>
      <c r="N24826" s="3"/>
      <c r="O24826" s="3"/>
      <c r="P24826" s="3"/>
      <c r="Q24826" s="3"/>
      <c r="R24826" s="3"/>
      <c r="S24826" s="3"/>
    </row>
    <row r="24827" spans="5:19" x14ac:dyDescent="0.3">
      <c r="E24827"/>
      <c r="F24827"/>
      <c r="G24827" s="3"/>
      <c r="H24827" s="3"/>
      <c r="I24827" s="3"/>
      <c r="J24827" s="3"/>
      <c r="K24827" s="3"/>
      <c r="L24827" s="3"/>
      <c r="M24827" s="3"/>
      <c r="N24827" s="3"/>
      <c r="O24827" s="3"/>
      <c r="P24827" s="3"/>
      <c r="Q24827" s="3"/>
      <c r="R24827" s="3"/>
      <c r="S24827" s="3"/>
    </row>
    <row r="24828" spans="5:19" x14ac:dyDescent="0.3">
      <c r="E24828"/>
      <c r="F24828"/>
      <c r="G24828" s="3"/>
      <c r="H24828" s="3"/>
      <c r="I24828" s="3"/>
      <c r="J24828" s="3"/>
      <c r="K24828" s="3"/>
      <c r="L24828" s="3"/>
      <c r="M24828" s="3"/>
      <c r="N24828" s="3"/>
      <c r="O24828" s="3"/>
      <c r="P24828" s="3"/>
      <c r="Q24828" s="3"/>
      <c r="R24828" s="3"/>
      <c r="S24828" s="3"/>
    </row>
    <row r="24829" spans="5:19" x14ac:dyDescent="0.3">
      <c r="E24829"/>
      <c r="F24829"/>
      <c r="G24829" s="3"/>
      <c r="H24829" s="3"/>
      <c r="I24829" s="3"/>
      <c r="J24829" s="3"/>
      <c r="K24829" s="3"/>
      <c r="L24829" s="3"/>
      <c r="M24829" s="3"/>
      <c r="N24829" s="3"/>
      <c r="O24829" s="3"/>
      <c r="P24829" s="3"/>
      <c r="Q24829" s="3"/>
      <c r="R24829" s="3"/>
      <c r="S24829" s="3"/>
    </row>
    <row r="24830" spans="5:19" x14ac:dyDescent="0.3">
      <c r="E24830"/>
      <c r="F24830"/>
      <c r="G24830" s="3"/>
      <c r="H24830" s="3"/>
      <c r="I24830" s="3"/>
      <c r="J24830" s="3"/>
      <c r="K24830" s="3"/>
      <c r="L24830" s="3"/>
      <c r="M24830" s="3"/>
      <c r="N24830" s="3"/>
      <c r="O24830" s="3"/>
      <c r="P24830" s="3"/>
      <c r="Q24830" s="3"/>
      <c r="R24830" s="3"/>
      <c r="S24830" s="3"/>
    </row>
    <row r="24831" spans="5:19" x14ac:dyDescent="0.3">
      <c r="E24831"/>
      <c r="F24831"/>
      <c r="G24831" s="3"/>
      <c r="H24831" s="3"/>
      <c r="I24831" s="3"/>
      <c r="J24831" s="3"/>
      <c r="K24831" s="3"/>
      <c r="L24831" s="3"/>
      <c r="M24831" s="3"/>
      <c r="N24831" s="3"/>
      <c r="O24831" s="3"/>
      <c r="P24831" s="3"/>
      <c r="Q24831" s="3"/>
      <c r="R24831" s="3"/>
      <c r="S24831" s="3"/>
    </row>
    <row r="24832" spans="5:19" x14ac:dyDescent="0.3">
      <c r="E24832"/>
      <c r="F24832"/>
      <c r="G24832" s="3"/>
      <c r="H24832" s="3"/>
      <c r="I24832" s="3"/>
      <c r="J24832" s="3"/>
      <c r="K24832" s="3"/>
      <c r="L24832" s="3"/>
      <c r="M24832" s="3"/>
      <c r="N24832" s="3"/>
      <c r="O24832" s="3"/>
      <c r="P24832" s="3"/>
      <c r="Q24832" s="3"/>
      <c r="R24832" s="3"/>
      <c r="S24832" s="3"/>
    </row>
    <row r="24833" spans="5:19" x14ac:dyDescent="0.3">
      <c r="E24833"/>
      <c r="F24833"/>
      <c r="G24833" s="3"/>
      <c r="H24833" s="3"/>
      <c r="I24833" s="3"/>
      <c r="J24833" s="3"/>
      <c r="K24833" s="3"/>
      <c r="L24833" s="3"/>
      <c r="M24833" s="3"/>
      <c r="N24833" s="3"/>
      <c r="O24833" s="3"/>
      <c r="P24833" s="3"/>
      <c r="Q24833" s="3"/>
      <c r="R24833" s="3"/>
      <c r="S24833" s="3"/>
    </row>
    <row r="24834" spans="5:19" x14ac:dyDescent="0.3">
      <c r="E24834"/>
      <c r="F24834"/>
      <c r="G24834" s="3"/>
      <c r="H24834" s="3"/>
      <c r="I24834" s="3"/>
      <c r="J24834" s="3"/>
      <c r="K24834" s="3"/>
      <c r="L24834" s="3"/>
      <c r="M24834" s="3"/>
      <c r="N24834" s="3"/>
      <c r="O24834" s="3"/>
      <c r="P24834" s="3"/>
      <c r="Q24834" s="3"/>
      <c r="R24834" s="3"/>
      <c r="S24834" s="3"/>
    </row>
    <row r="24835" spans="5:19" x14ac:dyDescent="0.3">
      <c r="E24835"/>
      <c r="F24835"/>
      <c r="G24835" s="3"/>
      <c r="H24835" s="3"/>
      <c r="I24835" s="3"/>
      <c r="J24835" s="3"/>
      <c r="K24835" s="3"/>
      <c r="L24835" s="3"/>
      <c r="M24835" s="3"/>
      <c r="N24835" s="3"/>
      <c r="O24835" s="3"/>
      <c r="P24835" s="3"/>
      <c r="Q24835" s="3"/>
      <c r="R24835" s="3"/>
      <c r="S24835" s="3"/>
    </row>
    <row r="24836" spans="5:19" x14ac:dyDescent="0.3">
      <c r="E24836"/>
      <c r="F24836"/>
      <c r="G24836" s="3"/>
      <c r="H24836" s="3"/>
      <c r="I24836" s="3"/>
      <c r="J24836" s="3"/>
      <c r="K24836" s="3"/>
      <c r="L24836" s="3"/>
      <c r="M24836" s="3"/>
      <c r="N24836" s="3"/>
      <c r="O24836" s="3"/>
      <c r="P24836" s="3"/>
      <c r="Q24836" s="3"/>
      <c r="R24836" s="3"/>
      <c r="S24836" s="3"/>
    </row>
    <row r="24837" spans="5:19" x14ac:dyDescent="0.3">
      <c r="E24837"/>
      <c r="F24837"/>
      <c r="G24837" s="3"/>
      <c r="H24837" s="3"/>
      <c r="I24837" s="3"/>
      <c r="J24837" s="3"/>
      <c r="K24837" s="3"/>
      <c r="L24837" s="3"/>
      <c r="M24837" s="3"/>
      <c r="N24837" s="3"/>
      <c r="O24837" s="3"/>
      <c r="P24837" s="3"/>
      <c r="Q24837" s="3"/>
      <c r="R24837" s="3"/>
      <c r="S24837" s="3"/>
    </row>
    <row r="24838" spans="5:19" x14ac:dyDescent="0.3">
      <c r="E24838"/>
      <c r="F24838"/>
      <c r="G24838" s="3"/>
      <c r="H24838" s="3"/>
      <c r="I24838" s="3"/>
      <c r="J24838" s="3"/>
      <c r="K24838" s="3"/>
      <c r="L24838" s="3"/>
      <c r="M24838" s="3"/>
      <c r="N24838" s="3"/>
      <c r="O24838" s="3"/>
      <c r="P24838" s="3"/>
      <c r="Q24838" s="3"/>
      <c r="R24838" s="3"/>
      <c r="S24838" s="3"/>
    </row>
    <row r="24839" spans="5:19" x14ac:dyDescent="0.3">
      <c r="E24839"/>
      <c r="F24839"/>
      <c r="G24839" s="3"/>
      <c r="H24839" s="3"/>
      <c r="I24839" s="3"/>
      <c r="J24839" s="3"/>
      <c r="K24839" s="3"/>
      <c r="L24839" s="3"/>
      <c r="M24839" s="3"/>
      <c r="N24839" s="3"/>
      <c r="O24839" s="3"/>
      <c r="P24839" s="3"/>
      <c r="Q24839" s="3"/>
      <c r="R24839" s="3"/>
      <c r="S24839" s="3"/>
    </row>
    <row r="24840" spans="5:19" x14ac:dyDescent="0.3">
      <c r="E24840"/>
      <c r="F24840"/>
      <c r="G24840" s="3"/>
      <c r="H24840" s="3"/>
      <c r="I24840" s="3"/>
      <c r="J24840" s="3"/>
      <c r="K24840" s="3"/>
      <c r="L24840" s="3"/>
      <c r="M24840" s="3"/>
      <c r="N24840" s="3"/>
      <c r="O24840" s="3"/>
      <c r="P24840" s="3"/>
      <c r="Q24840" s="3"/>
      <c r="R24840" s="3"/>
      <c r="S24840" s="3"/>
    </row>
    <row r="24841" spans="5:19" x14ac:dyDescent="0.3">
      <c r="E24841"/>
      <c r="F24841"/>
      <c r="G24841" s="3"/>
      <c r="H24841" s="3"/>
      <c r="I24841" s="3"/>
      <c r="J24841" s="3"/>
      <c r="K24841" s="3"/>
      <c r="L24841" s="3"/>
      <c r="M24841" s="3"/>
      <c r="N24841" s="3"/>
      <c r="O24841" s="3"/>
      <c r="P24841" s="3"/>
      <c r="Q24841" s="3"/>
      <c r="R24841" s="3"/>
      <c r="S24841" s="3"/>
    </row>
    <row r="24842" spans="5:19" x14ac:dyDescent="0.3">
      <c r="E24842"/>
      <c r="F24842"/>
      <c r="G24842" s="3"/>
      <c r="H24842" s="3"/>
      <c r="I24842" s="3"/>
      <c r="J24842" s="3"/>
      <c r="K24842" s="3"/>
      <c r="L24842" s="3"/>
      <c r="M24842" s="3"/>
      <c r="N24842" s="3"/>
      <c r="O24842" s="3"/>
      <c r="P24842" s="3"/>
      <c r="Q24842" s="3"/>
      <c r="R24842" s="3"/>
      <c r="S24842" s="3"/>
    </row>
    <row r="24843" spans="5:19" x14ac:dyDescent="0.3">
      <c r="E24843"/>
      <c r="F24843"/>
      <c r="G24843" s="3"/>
      <c r="H24843" s="3"/>
      <c r="I24843" s="3"/>
      <c r="J24843" s="3"/>
      <c r="K24843" s="3"/>
      <c r="L24843" s="3"/>
      <c r="M24843" s="3"/>
      <c r="N24843" s="3"/>
      <c r="O24843" s="3"/>
      <c r="P24843" s="3"/>
      <c r="Q24843" s="3"/>
      <c r="R24843" s="3"/>
      <c r="S24843" s="3"/>
    </row>
    <row r="24844" spans="5:19" x14ac:dyDescent="0.3">
      <c r="E24844"/>
      <c r="F24844"/>
      <c r="G24844" s="3"/>
      <c r="H24844" s="3"/>
      <c r="I24844" s="3"/>
      <c r="J24844" s="3"/>
      <c r="K24844" s="3"/>
      <c r="L24844" s="3"/>
      <c r="M24844" s="3"/>
      <c r="N24844" s="3"/>
      <c r="O24844" s="3"/>
      <c r="P24844" s="3"/>
      <c r="Q24844" s="3"/>
      <c r="R24844" s="3"/>
      <c r="S24844" s="3"/>
    </row>
    <row r="24845" spans="5:19" x14ac:dyDescent="0.3">
      <c r="E24845"/>
      <c r="F24845"/>
      <c r="G24845" s="3"/>
      <c r="H24845" s="3"/>
      <c r="I24845" s="3"/>
      <c r="J24845" s="3"/>
      <c r="K24845" s="3"/>
      <c r="L24845" s="3"/>
      <c r="M24845" s="3"/>
      <c r="N24845" s="3"/>
      <c r="O24845" s="3"/>
      <c r="P24845" s="3"/>
      <c r="Q24845" s="3"/>
      <c r="R24845" s="3"/>
      <c r="S24845" s="3"/>
    </row>
    <row r="24846" spans="5:19" x14ac:dyDescent="0.3">
      <c r="E24846"/>
      <c r="F24846"/>
      <c r="G24846" s="3"/>
      <c r="H24846" s="3"/>
      <c r="I24846" s="3"/>
      <c r="J24846" s="3"/>
      <c r="K24846" s="3"/>
      <c r="L24846" s="3"/>
      <c r="M24846" s="3"/>
      <c r="N24846" s="3"/>
      <c r="O24846" s="3"/>
      <c r="P24846" s="3"/>
      <c r="Q24846" s="3"/>
      <c r="R24846" s="3"/>
      <c r="S24846" s="3"/>
    </row>
    <row r="24847" spans="5:19" x14ac:dyDescent="0.3">
      <c r="E24847"/>
      <c r="F24847"/>
      <c r="G24847" s="3"/>
      <c r="H24847" s="3"/>
      <c r="I24847" s="3"/>
      <c r="J24847" s="3"/>
      <c r="K24847" s="3"/>
      <c r="L24847" s="3"/>
      <c r="M24847" s="3"/>
      <c r="N24847" s="3"/>
      <c r="O24847" s="3"/>
      <c r="P24847" s="3"/>
      <c r="Q24847" s="3"/>
      <c r="R24847" s="3"/>
      <c r="S24847" s="3"/>
    </row>
    <row r="24848" spans="5:19" x14ac:dyDescent="0.3">
      <c r="E24848"/>
      <c r="F24848"/>
      <c r="G24848" s="3"/>
      <c r="H24848" s="3"/>
      <c r="I24848" s="3"/>
      <c r="J24848" s="3"/>
      <c r="K24848" s="3"/>
      <c r="L24848" s="3"/>
      <c r="M24848" s="3"/>
      <c r="N24848" s="3"/>
      <c r="O24848" s="3"/>
      <c r="P24848" s="3"/>
      <c r="Q24848" s="3"/>
      <c r="R24848" s="3"/>
      <c r="S24848" s="3"/>
    </row>
    <row r="24849" spans="5:19" x14ac:dyDescent="0.3">
      <c r="E24849"/>
      <c r="F24849"/>
      <c r="G24849" s="3"/>
      <c r="H24849" s="3"/>
      <c r="I24849" s="3"/>
      <c r="J24849" s="3"/>
      <c r="K24849" s="3"/>
      <c r="L24849" s="3"/>
      <c r="M24849" s="3"/>
      <c r="N24849" s="3"/>
      <c r="O24849" s="3"/>
      <c r="P24849" s="3"/>
      <c r="Q24849" s="3"/>
      <c r="R24849" s="3"/>
      <c r="S24849" s="3"/>
    </row>
    <row r="24850" spans="5:19" x14ac:dyDescent="0.3">
      <c r="E24850"/>
      <c r="F24850"/>
      <c r="G24850" s="3"/>
      <c r="H24850" s="3"/>
      <c r="I24850" s="3"/>
      <c r="J24850" s="3"/>
      <c r="K24850" s="3"/>
      <c r="L24850" s="3"/>
      <c r="M24850" s="3"/>
      <c r="N24850" s="3"/>
      <c r="O24850" s="3"/>
      <c r="P24850" s="3"/>
      <c r="Q24850" s="3"/>
      <c r="R24850" s="3"/>
      <c r="S24850" s="3"/>
    </row>
    <row r="24851" spans="5:19" x14ac:dyDescent="0.3">
      <c r="E24851"/>
      <c r="F24851"/>
      <c r="G24851" s="3"/>
      <c r="H24851" s="3"/>
      <c r="I24851" s="3"/>
      <c r="J24851" s="3"/>
      <c r="K24851" s="3"/>
      <c r="L24851" s="3"/>
      <c r="M24851" s="3"/>
      <c r="N24851" s="3"/>
      <c r="O24851" s="3"/>
      <c r="P24851" s="3"/>
      <c r="Q24851" s="3"/>
      <c r="R24851" s="3"/>
      <c r="S24851" s="3"/>
    </row>
    <row r="24852" spans="5:19" x14ac:dyDescent="0.3">
      <c r="E24852"/>
      <c r="F24852"/>
      <c r="G24852" s="3"/>
      <c r="H24852" s="3"/>
      <c r="I24852" s="3"/>
      <c r="J24852" s="3"/>
      <c r="K24852" s="3"/>
      <c r="L24852" s="3"/>
      <c r="M24852" s="3"/>
      <c r="N24852" s="3"/>
      <c r="O24852" s="3"/>
      <c r="P24852" s="3"/>
      <c r="Q24852" s="3"/>
      <c r="R24852" s="3"/>
      <c r="S24852" s="3"/>
    </row>
    <row r="24853" spans="5:19" x14ac:dyDescent="0.3">
      <c r="E24853"/>
      <c r="F24853"/>
      <c r="G24853" s="3"/>
      <c r="H24853" s="3"/>
      <c r="I24853" s="3"/>
      <c r="J24853" s="3"/>
      <c r="K24853" s="3"/>
      <c r="L24853" s="3"/>
      <c r="M24853" s="3"/>
      <c r="N24853" s="3"/>
      <c r="O24853" s="3"/>
      <c r="P24853" s="3"/>
      <c r="Q24853" s="3"/>
      <c r="R24853" s="3"/>
      <c r="S24853" s="3"/>
    </row>
    <row r="24854" spans="5:19" x14ac:dyDescent="0.3">
      <c r="E24854"/>
      <c r="F24854"/>
      <c r="G24854" s="3"/>
      <c r="H24854" s="3"/>
      <c r="I24854" s="3"/>
      <c r="J24854" s="3"/>
      <c r="K24854" s="3"/>
      <c r="L24854" s="3"/>
      <c r="M24854" s="3"/>
      <c r="N24854" s="3"/>
      <c r="O24854" s="3"/>
      <c r="P24854" s="3"/>
      <c r="Q24854" s="3"/>
      <c r="R24854" s="3"/>
      <c r="S24854" s="3"/>
    </row>
    <row r="24855" spans="5:19" x14ac:dyDescent="0.3">
      <c r="E24855"/>
      <c r="F24855"/>
      <c r="G24855" s="3"/>
      <c r="H24855" s="3"/>
      <c r="I24855" s="3"/>
      <c r="J24855" s="3"/>
      <c r="K24855" s="3"/>
      <c r="L24855" s="3"/>
      <c r="M24855" s="3"/>
      <c r="N24855" s="3"/>
      <c r="O24855" s="3"/>
      <c r="P24855" s="3"/>
      <c r="Q24855" s="3"/>
      <c r="R24855" s="3"/>
      <c r="S24855" s="3"/>
    </row>
    <row r="24856" spans="5:19" x14ac:dyDescent="0.3">
      <c r="E24856"/>
      <c r="F24856"/>
      <c r="G24856" s="3"/>
      <c r="H24856" s="3"/>
      <c r="I24856" s="3"/>
      <c r="J24856" s="3"/>
      <c r="K24856" s="3"/>
      <c r="L24856" s="3"/>
      <c r="M24856" s="3"/>
      <c r="N24856" s="3"/>
      <c r="O24856" s="3"/>
      <c r="P24856" s="3"/>
      <c r="Q24856" s="3"/>
      <c r="R24856" s="3"/>
      <c r="S24856" s="3"/>
    </row>
    <row r="24857" spans="5:19" x14ac:dyDescent="0.3">
      <c r="E24857"/>
      <c r="F24857"/>
      <c r="G24857" s="3"/>
      <c r="H24857" s="3"/>
      <c r="I24857" s="3"/>
      <c r="J24857" s="3"/>
      <c r="K24857" s="3"/>
      <c r="L24857" s="3"/>
      <c r="M24857" s="3"/>
      <c r="N24857" s="3"/>
      <c r="O24857" s="3"/>
      <c r="P24857" s="3"/>
      <c r="Q24857" s="3"/>
      <c r="R24857" s="3"/>
      <c r="S24857" s="3"/>
    </row>
    <row r="24858" spans="5:19" x14ac:dyDescent="0.3">
      <c r="E24858"/>
      <c r="F24858"/>
      <c r="G24858" s="3"/>
      <c r="H24858" s="3"/>
      <c r="I24858" s="3"/>
      <c r="J24858" s="3"/>
      <c r="K24858" s="3"/>
      <c r="L24858" s="3"/>
      <c r="M24858" s="3"/>
      <c r="N24858" s="3"/>
      <c r="O24858" s="3"/>
      <c r="P24858" s="3"/>
      <c r="Q24858" s="3"/>
      <c r="R24858" s="3"/>
      <c r="S24858" s="3"/>
    </row>
    <row r="24859" spans="5:19" x14ac:dyDescent="0.3">
      <c r="E24859"/>
      <c r="F24859"/>
      <c r="G24859" s="3"/>
      <c r="H24859" s="3"/>
      <c r="I24859" s="3"/>
      <c r="J24859" s="3"/>
      <c r="K24859" s="3"/>
      <c r="L24859" s="3"/>
      <c r="M24859" s="3"/>
      <c r="N24859" s="3"/>
      <c r="O24859" s="3"/>
      <c r="P24859" s="3"/>
      <c r="Q24859" s="3"/>
      <c r="R24859" s="3"/>
      <c r="S24859" s="3"/>
    </row>
    <row r="24860" spans="5:19" x14ac:dyDescent="0.3">
      <c r="E24860"/>
      <c r="F24860"/>
      <c r="G24860" s="3"/>
      <c r="H24860" s="3"/>
      <c r="I24860" s="3"/>
      <c r="J24860" s="3"/>
      <c r="K24860" s="3"/>
      <c r="L24860" s="3"/>
      <c r="M24860" s="3"/>
      <c r="N24860" s="3"/>
      <c r="O24860" s="3"/>
      <c r="P24860" s="3"/>
      <c r="Q24860" s="3"/>
      <c r="R24860" s="3"/>
      <c r="S24860" s="3"/>
    </row>
    <row r="24861" spans="5:19" x14ac:dyDescent="0.3">
      <c r="E24861"/>
      <c r="F24861"/>
      <c r="G24861" s="3"/>
      <c r="H24861" s="3"/>
      <c r="I24861" s="3"/>
      <c r="J24861" s="3"/>
      <c r="K24861" s="3"/>
      <c r="L24861" s="3"/>
      <c r="M24861" s="3"/>
      <c r="N24861" s="3"/>
      <c r="O24861" s="3"/>
      <c r="P24861" s="3"/>
      <c r="Q24861" s="3"/>
      <c r="R24861" s="3"/>
      <c r="S24861" s="3"/>
    </row>
    <row r="24862" spans="5:19" x14ac:dyDescent="0.3">
      <c r="E24862"/>
      <c r="F24862"/>
      <c r="G24862" s="3"/>
      <c r="H24862" s="3"/>
      <c r="I24862" s="3"/>
      <c r="J24862" s="3"/>
      <c r="K24862" s="3"/>
      <c r="L24862" s="3"/>
      <c r="M24862" s="3"/>
      <c r="N24862" s="3"/>
      <c r="O24862" s="3"/>
      <c r="P24862" s="3"/>
      <c r="Q24862" s="3"/>
      <c r="R24862" s="3"/>
      <c r="S24862" s="3"/>
    </row>
    <row r="24863" spans="5:19" x14ac:dyDescent="0.3">
      <c r="E24863"/>
      <c r="F24863"/>
      <c r="G24863" s="3"/>
      <c r="H24863" s="3"/>
      <c r="I24863" s="3"/>
      <c r="J24863" s="3"/>
      <c r="K24863" s="3"/>
      <c r="L24863" s="3"/>
      <c r="M24863" s="3"/>
      <c r="N24863" s="3"/>
      <c r="O24863" s="3"/>
      <c r="P24863" s="3"/>
      <c r="Q24863" s="3"/>
      <c r="R24863" s="3"/>
      <c r="S24863" s="3"/>
    </row>
    <row r="24864" spans="5:19" x14ac:dyDescent="0.3">
      <c r="E24864"/>
      <c r="F24864"/>
      <c r="G24864" s="3"/>
      <c r="H24864" s="3"/>
      <c r="I24864" s="3"/>
      <c r="J24864" s="3"/>
      <c r="K24864" s="3"/>
      <c r="L24864" s="3"/>
      <c r="M24864" s="3"/>
      <c r="N24864" s="3"/>
      <c r="O24864" s="3"/>
      <c r="P24864" s="3"/>
      <c r="Q24864" s="3"/>
      <c r="R24864" s="3"/>
      <c r="S24864" s="3"/>
    </row>
    <row r="24865" spans="5:19" x14ac:dyDescent="0.3">
      <c r="E24865"/>
      <c r="F24865"/>
      <c r="G24865" s="3"/>
      <c r="H24865" s="3"/>
      <c r="I24865" s="3"/>
      <c r="J24865" s="3"/>
      <c r="K24865" s="3"/>
      <c r="L24865" s="3"/>
      <c r="M24865" s="3"/>
      <c r="N24865" s="3"/>
      <c r="O24865" s="3"/>
      <c r="P24865" s="3"/>
      <c r="Q24865" s="3"/>
      <c r="R24865" s="3"/>
      <c r="S24865" s="3"/>
    </row>
    <row r="24866" spans="5:19" x14ac:dyDescent="0.3">
      <c r="E24866"/>
      <c r="F24866"/>
      <c r="G24866" s="3"/>
      <c r="H24866" s="3"/>
      <c r="I24866" s="3"/>
      <c r="J24866" s="3"/>
      <c r="K24866" s="3"/>
      <c r="L24866" s="3"/>
      <c r="M24866" s="3"/>
      <c r="N24866" s="3"/>
      <c r="O24866" s="3"/>
      <c r="P24866" s="3"/>
      <c r="Q24866" s="3"/>
      <c r="R24866" s="3"/>
      <c r="S24866" s="3"/>
    </row>
    <row r="24867" spans="5:19" x14ac:dyDescent="0.3">
      <c r="E24867"/>
      <c r="F24867"/>
      <c r="G24867" s="3"/>
      <c r="H24867" s="3"/>
      <c r="I24867" s="3"/>
      <c r="J24867" s="3"/>
      <c r="K24867" s="3"/>
      <c r="L24867" s="3"/>
      <c r="M24867" s="3"/>
      <c r="N24867" s="3"/>
      <c r="O24867" s="3"/>
      <c r="P24867" s="3"/>
      <c r="Q24867" s="3"/>
      <c r="R24867" s="3"/>
      <c r="S24867" s="3"/>
    </row>
    <row r="24868" spans="5:19" x14ac:dyDescent="0.3">
      <c r="E24868"/>
      <c r="F24868"/>
      <c r="G24868" s="3"/>
      <c r="H24868" s="3"/>
      <c r="I24868" s="3"/>
      <c r="J24868" s="3"/>
      <c r="K24868" s="3"/>
      <c r="L24868" s="3"/>
      <c r="M24868" s="3"/>
      <c r="N24868" s="3"/>
      <c r="O24868" s="3"/>
      <c r="P24868" s="3"/>
      <c r="Q24868" s="3"/>
      <c r="R24868" s="3"/>
      <c r="S24868" s="3"/>
    </row>
    <row r="24869" spans="5:19" x14ac:dyDescent="0.3">
      <c r="E24869"/>
      <c r="F24869"/>
      <c r="G24869" s="3"/>
      <c r="H24869" s="3"/>
      <c r="I24869" s="3"/>
      <c r="J24869" s="3"/>
      <c r="K24869" s="3"/>
      <c r="L24869" s="3"/>
      <c r="M24869" s="3"/>
      <c r="N24869" s="3"/>
      <c r="O24869" s="3"/>
      <c r="P24869" s="3"/>
      <c r="Q24869" s="3"/>
      <c r="R24869" s="3"/>
      <c r="S24869" s="3"/>
    </row>
    <row r="24870" spans="5:19" x14ac:dyDescent="0.3">
      <c r="E24870"/>
      <c r="F24870"/>
      <c r="G24870" s="3"/>
      <c r="H24870" s="3"/>
      <c r="I24870" s="3"/>
      <c r="J24870" s="3"/>
      <c r="K24870" s="3"/>
      <c r="L24870" s="3"/>
      <c r="M24870" s="3"/>
      <c r="N24870" s="3"/>
      <c r="O24870" s="3"/>
      <c r="P24870" s="3"/>
      <c r="Q24870" s="3"/>
      <c r="R24870" s="3"/>
      <c r="S24870" s="3"/>
    </row>
    <row r="24871" spans="5:19" x14ac:dyDescent="0.3">
      <c r="E24871"/>
      <c r="F24871"/>
      <c r="G24871" s="3"/>
      <c r="H24871" s="3"/>
      <c r="I24871" s="3"/>
      <c r="J24871" s="3"/>
      <c r="K24871" s="3"/>
      <c r="L24871" s="3"/>
      <c r="M24871" s="3"/>
      <c r="N24871" s="3"/>
      <c r="O24871" s="3"/>
      <c r="P24871" s="3"/>
      <c r="Q24871" s="3"/>
      <c r="R24871" s="3"/>
      <c r="S24871" s="3"/>
    </row>
    <row r="24872" spans="5:19" x14ac:dyDescent="0.3">
      <c r="E24872"/>
      <c r="F24872"/>
      <c r="G24872" s="3"/>
      <c r="H24872" s="3"/>
      <c r="I24872" s="3"/>
      <c r="J24872" s="3"/>
      <c r="K24872" s="3"/>
      <c r="L24872" s="3"/>
      <c r="M24872" s="3"/>
      <c r="N24872" s="3"/>
      <c r="O24872" s="3"/>
      <c r="P24872" s="3"/>
      <c r="Q24872" s="3"/>
      <c r="R24872" s="3"/>
      <c r="S24872" s="3"/>
    </row>
    <row r="24873" spans="5:19" x14ac:dyDescent="0.3">
      <c r="E24873"/>
      <c r="F24873"/>
      <c r="G24873" s="3"/>
      <c r="H24873" s="3"/>
      <c r="I24873" s="3"/>
      <c r="J24873" s="3"/>
      <c r="K24873" s="3"/>
      <c r="L24873" s="3"/>
      <c r="M24873" s="3"/>
      <c r="N24873" s="3"/>
      <c r="O24873" s="3"/>
      <c r="P24873" s="3"/>
      <c r="Q24873" s="3"/>
      <c r="R24873" s="3"/>
      <c r="S24873" s="3"/>
    </row>
    <row r="24874" spans="5:19" x14ac:dyDescent="0.3">
      <c r="E24874"/>
      <c r="F24874"/>
      <c r="G24874" s="3"/>
      <c r="H24874" s="3"/>
      <c r="I24874" s="3"/>
      <c r="J24874" s="3"/>
      <c r="K24874" s="3"/>
      <c r="L24874" s="3"/>
      <c r="M24874" s="3"/>
      <c r="N24874" s="3"/>
      <c r="O24874" s="3"/>
      <c r="P24874" s="3"/>
      <c r="Q24874" s="3"/>
      <c r="R24874" s="3"/>
      <c r="S24874" s="3"/>
    </row>
    <row r="24875" spans="5:19" x14ac:dyDescent="0.3">
      <c r="E24875"/>
      <c r="F24875"/>
      <c r="G24875" s="3"/>
      <c r="H24875" s="3"/>
      <c r="I24875" s="3"/>
      <c r="J24875" s="3"/>
      <c r="K24875" s="3"/>
      <c r="L24875" s="3"/>
      <c r="M24875" s="3"/>
      <c r="N24875" s="3"/>
      <c r="O24875" s="3"/>
      <c r="P24875" s="3"/>
      <c r="Q24875" s="3"/>
      <c r="R24875" s="3"/>
      <c r="S24875" s="3"/>
    </row>
    <row r="24876" spans="5:19" x14ac:dyDescent="0.3">
      <c r="E24876"/>
      <c r="F24876"/>
      <c r="G24876" s="3"/>
      <c r="H24876" s="3"/>
      <c r="I24876" s="3"/>
      <c r="J24876" s="3"/>
      <c r="K24876" s="3"/>
      <c r="L24876" s="3"/>
      <c r="M24876" s="3"/>
      <c r="N24876" s="3"/>
      <c r="O24876" s="3"/>
      <c r="P24876" s="3"/>
      <c r="Q24876" s="3"/>
      <c r="R24876" s="3"/>
      <c r="S24876" s="3"/>
    </row>
    <row r="24877" spans="5:19" x14ac:dyDescent="0.3">
      <c r="E24877"/>
      <c r="F24877"/>
      <c r="G24877" s="3"/>
      <c r="H24877" s="3"/>
      <c r="I24877" s="3"/>
      <c r="J24877" s="3"/>
      <c r="K24877" s="3"/>
      <c r="L24877" s="3"/>
      <c r="M24877" s="3"/>
      <c r="N24877" s="3"/>
      <c r="O24877" s="3"/>
      <c r="P24877" s="3"/>
      <c r="Q24877" s="3"/>
      <c r="R24877" s="3"/>
      <c r="S24877" s="3"/>
    </row>
    <row r="24878" spans="5:19" x14ac:dyDescent="0.3">
      <c r="E24878"/>
      <c r="F24878"/>
      <c r="G24878" s="3"/>
      <c r="H24878" s="3"/>
      <c r="I24878" s="3"/>
      <c r="J24878" s="3"/>
      <c r="K24878" s="3"/>
      <c r="L24878" s="3"/>
      <c r="M24878" s="3"/>
      <c r="N24878" s="3"/>
      <c r="O24878" s="3"/>
      <c r="P24878" s="3"/>
      <c r="Q24878" s="3"/>
      <c r="R24878" s="3"/>
      <c r="S24878" s="3"/>
    </row>
    <row r="24879" spans="5:19" x14ac:dyDescent="0.3">
      <c r="E24879"/>
      <c r="F24879"/>
      <c r="G24879" s="3"/>
      <c r="H24879" s="3"/>
      <c r="I24879" s="3"/>
      <c r="J24879" s="3"/>
      <c r="K24879" s="3"/>
      <c r="L24879" s="3"/>
      <c r="M24879" s="3"/>
      <c r="N24879" s="3"/>
      <c r="O24879" s="3"/>
      <c r="P24879" s="3"/>
      <c r="Q24879" s="3"/>
      <c r="R24879" s="3"/>
      <c r="S24879" s="3"/>
    </row>
    <row r="24880" spans="5:19" x14ac:dyDescent="0.3">
      <c r="E24880"/>
      <c r="F24880"/>
      <c r="G24880" s="3"/>
      <c r="H24880" s="3"/>
      <c r="I24880" s="3"/>
      <c r="J24880" s="3"/>
      <c r="K24880" s="3"/>
      <c r="L24880" s="3"/>
      <c r="M24880" s="3"/>
      <c r="N24880" s="3"/>
      <c r="O24880" s="3"/>
      <c r="P24880" s="3"/>
      <c r="Q24880" s="3"/>
      <c r="R24880" s="3"/>
      <c r="S24880" s="3"/>
    </row>
    <row r="24881" spans="5:19" x14ac:dyDescent="0.3">
      <c r="E24881"/>
      <c r="F24881"/>
      <c r="G24881" s="3"/>
      <c r="H24881" s="3"/>
      <c r="I24881" s="3"/>
      <c r="J24881" s="3"/>
      <c r="K24881" s="3"/>
      <c r="L24881" s="3"/>
      <c r="M24881" s="3"/>
      <c r="N24881" s="3"/>
      <c r="O24881" s="3"/>
      <c r="P24881" s="3"/>
      <c r="Q24881" s="3"/>
      <c r="R24881" s="3"/>
      <c r="S24881" s="3"/>
    </row>
    <row r="24882" spans="5:19" x14ac:dyDescent="0.3">
      <c r="E24882"/>
      <c r="F24882"/>
      <c r="G24882" s="3"/>
      <c r="H24882" s="3"/>
      <c r="I24882" s="3"/>
      <c r="J24882" s="3"/>
      <c r="K24882" s="3"/>
      <c r="L24882" s="3"/>
      <c r="M24882" s="3"/>
      <c r="N24882" s="3"/>
      <c r="O24882" s="3"/>
      <c r="P24882" s="3"/>
      <c r="Q24882" s="3"/>
      <c r="R24882" s="3"/>
      <c r="S24882" s="3"/>
    </row>
    <row r="24883" spans="5:19" x14ac:dyDescent="0.3">
      <c r="E24883"/>
      <c r="F24883"/>
      <c r="G24883" s="3"/>
      <c r="H24883" s="3"/>
      <c r="I24883" s="3"/>
      <c r="J24883" s="3"/>
      <c r="K24883" s="3"/>
      <c r="L24883" s="3"/>
      <c r="M24883" s="3"/>
      <c r="N24883" s="3"/>
      <c r="O24883" s="3"/>
      <c r="P24883" s="3"/>
      <c r="Q24883" s="3"/>
      <c r="R24883" s="3"/>
      <c r="S24883" s="3"/>
    </row>
    <row r="24884" spans="5:19" x14ac:dyDescent="0.3">
      <c r="E24884"/>
      <c r="F24884"/>
      <c r="G24884" s="3"/>
      <c r="H24884" s="3"/>
      <c r="I24884" s="3"/>
      <c r="J24884" s="3"/>
      <c r="K24884" s="3"/>
      <c r="L24884" s="3"/>
      <c r="M24884" s="3"/>
      <c r="N24884" s="3"/>
      <c r="O24884" s="3"/>
      <c r="P24884" s="3"/>
      <c r="Q24884" s="3"/>
      <c r="R24884" s="3"/>
      <c r="S24884" s="3"/>
    </row>
    <row r="24885" spans="5:19" x14ac:dyDescent="0.3">
      <c r="E24885"/>
      <c r="F24885"/>
      <c r="G24885" s="3"/>
      <c r="H24885" s="3"/>
      <c r="I24885" s="3"/>
      <c r="J24885" s="3"/>
      <c r="K24885" s="3"/>
      <c r="L24885" s="3"/>
      <c r="M24885" s="3"/>
      <c r="N24885" s="3"/>
      <c r="O24885" s="3"/>
      <c r="P24885" s="3"/>
      <c r="Q24885" s="3"/>
      <c r="R24885" s="3"/>
      <c r="S24885" s="3"/>
    </row>
    <row r="24886" spans="5:19" x14ac:dyDescent="0.3">
      <c r="E24886"/>
      <c r="F24886"/>
      <c r="G24886" s="3"/>
      <c r="H24886" s="3"/>
      <c r="I24886" s="3"/>
      <c r="J24886" s="3"/>
      <c r="K24886" s="3"/>
      <c r="L24886" s="3"/>
      <c r="M24886" s="3"/>
      <c r="N24886" s="3"/>
      <c r="O24886" s="3"/>
      <c r="P24886" s="3"/>
      <c r="Q24886" s="3"/>
      <c r="R24886" s="3"/>
      <c r="S24886" s="3"/>
    </row>
    <row r="24887" spans="5:19" x14ac:dyDescent="0.3">
      <c r="E24887"/>
      <c r="F24887"/>
      <c r="G24887" s="3"/>
      <c r="H24887" s="3"/>
      <c r="I24887" s="3"/>
      <c r="J24887" s="3"/>
      <c r="K24887" s="3"/>
      <c r="L24887" s="3"/>
      <c r="M24887" s="3"/>
      <c r="N24887" s="3"/>
      <c r="O24887" s="3"/>
      <c r="P24887" s="3"/>
      <c r="Q24887" s="3"/>
      <c r="R24887" s="3"/>
      <c r="S24887" s="3"/>
    </row>
    <row r="24888" spans="5:19" x14ac:dyDescent="0.3">
      <c r="E24888"/>
      <c r="F24888"/>
      <c r="G24888" s="3"/>
      <c r="H24888" s="3"/>
      <c r="I24888" s="3"/>
      <c r="J24888" s="3"/>
      <c r="K24888" s="3"/>
      <c r="L24888" s="3"/>
      <c r="M24888" s="3"/>
      <c r="N24888" s="3"/>
      <c r="O24888" s="3"/>
      <c r="P24888" s="3"/>
      <c r="Q24888" s="3"/>
      <c r="R24888" s="3"/>
      <c r="S24888" s="3"/>
    </row>
    <row r="24889" spans="5:19" x14ac:dyDescent="0.3">
      <c r="E24889"/>
      <c r="F24889"/>
      <c r="G24889" s="3"/>
      <c r="H24889" s="3"/>
      <c r="I24889" s="3"/>
      <c r="J24889" s="3"/>
      <c r="K24889" s="3"/>
      <c r="L24889" s="3"/>
      <c r="M24889" s="3"/>
      <c r="N24889" s="3"/>
      <c r="O24889" s="3"/>
      <c r="P24889" s="3"/>
      <c r="Q24889" s="3"/>
      <c r="R24889" s="3"/>
      <c r="S24889" s="3"/>
    </row>
    <row r="24890" spans="5:19" x14ac:dyDescent="0.3">
      <c r="E24890"/>
      <c r="F24890"/>
      <c r="G24890" s="3"/>
      <c r="H24890" s="3"/>
      <c r="I24890" s="3"/>
      <c r="J24890" s="3"/>
      <c r="K24890" s="3"/>
      <c r="L24890" s="3"/>
      <c r="M24890" s="3"/>
      <c r="N24890" s="3"/>
      <c r="O24890" s="3"/>
      <c r="P24890" s="3"/>
      <c r="Q24890" s="3"/>
      <c r="R24890" s="3"/>
      <c r="S24890" s="3"/>
    </row>
    <row r="24891" spans="5:19" x14ac:dyDescent="0.3">
      <c r="E24891"/>
      <c r="F24891"/>
      <c r="G24891" s="3"/>
      <c r="H24891" s="3"/>
      <c r="I24891" s="3"/>
      <c r="J24891" s="3"/>
      <c r="K24891" s="3"/>
      <c r="L24891" s="3"/>
      <c r="M24891" s="3"/>
      <c r="N24891" s="3"/>
      <c r="O24891" s="3"/>
      <c r="P24891" s="3"/>
      <c r="Q24891" s="3"/>
      <c r="R24891" s="3"/>
      <c r="S24891" s="3"/>
    </row>
    <row r="24892" spans="5:19" x14ac:dyDescent="0.3">
      <c r="E24892"/>
      <c r="F24892"/>
      <c r="G24892" s="3"/>
      <c r="H24892" s="3"/>
      <c r="I24892" s="3"/>
      <c r="J24892" s="3"/>
      <c r="K24892" s="3"/>
      <c r="L24892" s="3"/>
      <c r="M24892" s="3"/>
      <c r="N24892" s="3"/>
      <c r="O24892" s="3"/>
      <c r="P24892" s="3"/>
      <c r="Q24892" s="3"/>
      <c r="R24892" s="3"/>
      <c r="S24892" s="3"/>
    </row>
    <row r="24893" spans="5:19" x14ac:dyDescent="0.3">
      <c r="E24893"/>
      <c r="F24893"/>
      <c r="G24893" s="3"/>
      <c r="H24893" s="3"/>
      <c r="I24893" s="3"/>
      <c r="J24893" s="3"/>
      <c r="K24893" s="3"/>
      <c r="L24893" s="3"/>
      <c r="M24893" s="3"/>
      <c r="N24893" s="3"/>
      <c r="O24893" s="3"/>
      <c r="P24893" s="3"/>
      <c r="Q24893" s="3"/>
      <c r="R24893" s="3"/>
      <c r="S24893" s="3"/>
    </row>
    <row r="24894" spans="5:19" x14ac:dyDescent="0.3">
      <c r="E24894"/>
      <c r="F24894"/>
      <c r="G24894" s="3"/>
      <c r="H24894" s="3"/>
      <c r="I24894" s="3"/>
      <c r="J24894" s="3"/>
      <c r="K24894" s="3"/>
      <c r="L24894" s="3"/>
      <c r="M24894" s="3"/>
      <c r="N24894" s="3"/>
      <c r="O24894" s="3"/>
      <c r="P24894" s="3"/>
      <c r="Q24894" s="3"/>
      <c r="R24894" s="3"/>
      <c r="S24894" s="3"/>
    </row>
    <row r="24895" spans="5:19" x14ac:dyDescent="0.3">
      <c r="E24895"/>
      <c r="F24895"/>
      <c r="G24895" s="3"/>
      <c r="H24895" s="3"/>
      <c r="I24895" s="3"/>
      <c r="J24895" s="3"/>
      <c r="K24895" s="3"/>
      <c r="L24895" s="3"/>
      <c r="M24895" s="3"/>
      <c r="N24895" s="3"/>
      <c r="O24895" s="3"/>
      <c r="P24895" s="3"/>
      <c r="Q24895" s="3"/>
      <c r="R24895" s="3"/>
      <c r="S24895" s="3"/>
    </row>
    <row r="24896" spans="5:19" x14ac:dyDescent="0.3">
      <c r="E24896"/>
      <c r="F24896"/>
      <c r="G24896" s="3"/>
      <c r="H24896" s="3"/>
      <c r="I24896" s="3"/>
      <c r="J24896" s="3"/>
      <c r="K24896" s="3"/>
      <c r="L24896" s="3"/>
      <c r="M24896" s="3"/>
      <c r="N24896" s="3"/>
      <c r="O24896" s="3"/>
      <c r="P24896" s="3"/>
      <c r="Q24896" s="3"/>
      <c r="R24896" s="3"/>
      <c r="S24896" s="3"/>
    </row>
    <row r="24897" spans="5:19" x14ac:dyDescent="0.3">
      <c r="E24897"/>
      <c r="F24897"/>
      <c r="G24897" s="3"/>
      <c r="H24897" s="3"/>
      <c r="I24897" s="3"/>
      <c r="J24897" s="3"/>
      <c r="K24897" s="3"/>
      <c r="L24897" s="3"/>
      <c r="M24897" s="3"/>
      <c r="N24897" s="3"/>
      <c r="O24897" s="3"/>
      <c r="P24897" s="3"/>
      <c r="Q24897" s="3"/>
      <c r="R24897" s="3"/>
      <c r="S24897" s="3"/>
    </row>
    <row r="24898" spans="5:19" x14ac:dyDescent="0.3">
      <c r="E24898"/>
      <c r="F24898"/>
      <c r="G24898" s="3"/>
      <c r="H24898" s="3"/>
      <c r="I24898" s="3"/>
      <c r="J24898" s="3"/>
      <c r="K24898" s="3"/>
      <c r="L24898" s="3"/>
      <c r="M24898" s="3"/>
      <c r="N24898" s="3"/>
      <c r="O24898" s="3"/>
      <c r="P24898" s="3"/>
      <c r="Q24898" s="3"/>
      <c r="R24898" s="3"/>
      <c r="S24898" s="3"/>
    </row>
    <row r="24899" spans="5:19" x14ac:dyDescent="0.3">
      <c r="E24899"/>
      <c r="F24899"/>
      <c r="G24899" s="3"/>
      <c r="H24899" s="3"/>
      <c r="I24899" s="3"/>
      <c r="J24899" s="3"/>
      <c r="K24899" s="3"/>
      <c r="L24899" s="3"/>
      <c r="M24899" s="3"/>
      <c r="N24899" s="3"/>
      <c r="O24899" s="3"/>
      <c r="P24899" s="3"/>
      <c r="Q24899" s="3"/>
      <c r="R24899" s="3"/>
      <c r="S24899" s="3"/>
    </row>
    <row r="24900" spans="5:19" x14ac:dyDescent="0.3">
      <c r="E24900"/>
      <c r="F24900"/>
      <c r="G24900" s="3"/>
      <c r="H24900" s="3"/>
      <c r="I24900" s="3"/>
      <c r="J24900" s="3"/>
      <c r="K24900" s="3"/>
      <c r="L24900" s="3"/>
      <c r="M24900" s="3"/>
      <c r="N24900" s="3"/>
      <c r="O24900" s="3"/>
      <c r="P24900" s="3"/>
      <c r="Q24900" s="3"/>
      <c r="R24900" s="3"/>
      <c r="S24900" s="3"/>
    </row>
    <row r="24901" spans="5:19" x14ac:dyDescent="0.3">
      <c r="E24901"/>
      <c r="F24901"/>
      <c r="G24901" s="3"/>
      <c r="H24901" s="3"/>
      <c r="I24901" s="3"/>
      <c r="J24901" s="3"/>
      <c r="K24901" s="3"/>
      <c r="L24901" s="3"/>
      <c r="M24901" s="3"/>
      <c r="N24901" s="3"/>
      <c r="O24901" s="3"/>
      <c r="P24901" s="3"/>
      <c r="Q24901" s="3"/>
      <c r="R24901" s="3"/>
      <c r="S24901" s="3"/>
    </row>
    <row r="24902" spans="5:19" x14ac:dyDescent="0.3">
      <c r="E24902"/>
      <c r="F24902"/>
      <c r="G24902" s="3"/>
      <c r="H24902" s="3"/>
      <c r="I24902" s="3"/>
      <c r="J24902" s="3"/>
      <c r="K24902" s="3"/>
      <c r="L24902" s="3"/>
      <c r="M24902" s="3"/>
      <c r="N24902" s="3"/>
      <c r="O24902" s="3"/>
      <c r="P24902" s="3"/>
      <c r="Q24902" s="3"/>
      <c r="R24902" s="3"/>
      <c r="S24902" s="3"/>
    </row>
    <row r="24903" spans="5:19" x14ac:dyDescent="0.3">
      <c r="E24903"/>
      <c r="F24903"/>
      <c r="G24903" s="3"/>
      <c r="H24903" s="3"/>
      <c r="I24903" s="3"/>
      <c r="J24903" s="3"/>
      <c r="K24903" s="3"/>
      <c r="L24903" s="3"/>
      <c r="M24903" s="3"/>
      <c r="N24903" s="3"/>
      <c r="O24903" s="3"/>
      <c r="P24903" s="3"/>
      <c r="Q24903" s="3"/>
      <c r="R24903" s="3"/>
      <c r="S24903" s="3"/>
    </row>
    <row r="24904" spans="5:19" x14ac:dyDescent="0.3">
      <c r="E24904"/>
      <c r="F24904"/>
      <c r="G24904" s="3"/>
      <c r="H24904" s="3"/>
      <c r="I24904" s="3"/>
      <c r="J24904" s="3"/>
      <c r="K24904" s="3"/>
      <c r="L24904" s="3"/>
      <c r="M24904" s="3"/>
      <c r="N24904" s="3"/>
      <c r="O24904" s="3"/>
      <c r="P24904" s="3"/>
      <c r="Q24904" s="3"/>
      <c r="R24904" s="3"/>
      <c r="S24904" s="3"/>
    </row>
    <row r="24905" spans="5:19" x14ac:dyDescent="0.3">
      <c r="E24905"/>
      <c r="F24905"/>
      <c r="G24905" s="3"/>
      <c r="H24905" s="3"/>
      <c r="I24905" s="3"/>
      <c r="J24905" s="3"/>
      <c r="K24905" s="3"/>
      <c r="L24905" s="3"/>
      <c r="M24905" s="3"/>
      <c r="N24905" s="3"/>
      <c r="O24905" s="3"/>
      <c r="P24905" s="3"/>
      <c r="Q24905" s="3"/>
      <c r="R24905" s="3"/>
      <c r="S24905" s="3"/>
    </row>
    <row r="24906" spans="5:19" x14ac:dyDescent="0.3">
      <c r="E24906"/>
      <c r="F24906"/>
      <c r="G24906" s="3"/>
      <c r="H24906" s="3"/>
      <c r="I24906" s="3"/>
      <c r="J24906" s="3"/>
      <c r="K24906" s="3"/>
      <c r="L24906" s="3"/>
      <c r="M24906" s="3"/>
      <c r="N24906" s="3"/>
      <c r="O24906" s="3"/>
      <c r="P24906" s="3"/>
      <c r="Q24906" s="3"/>
      <c r="R24906" s="3"/>
      <c r="S24906" s="3"/>
    </row>
    <row r="24907" spans="5:19" x14ac:dyDescent="0.3">
      <c r="E24907"/>
      <c r="F24907"/>
      <c r="G24907" s="3"/>
      <c r="H24907" s="3"/>
      <c r="I24907" s="3"/>
      <c r="J24907" s="3"/>
      <c r="K24907" s="3"/>
      <c r="L24907" s="3"/>
      <c r="M24907" s="3"/>
      <c r="N24907" s="3"/>
      <c r="O24907" s="3"/>
      <c r="P24907" s="3"/>
      <c r="Q24907" s="3"/>
      <c r="R24907" s="3"/>
      <c r="S24907" s="3"/>
    </row>
    <row r="24908" spans="5:19" x14ac:dyDescent="0.3">
      <c r="E24908"/>
      <c r="F24908"/>
      <c r="G24908" s="3"/>
      <c r="H24908" s="3"/>
      <c r="I24908" s="3"/>
      <c r="J24908" s="3"/>
      <c r="K24908" s="3"/>
      <c r="L24908" s="3"/>
      <c r="M24908" s="3"/>
      <c r="N24908" s="3"/>
      <c r="O24908" s="3"/>
      <c r="P24908" s="3"/>
      <c r="Q24908" s="3"/>
      <c r="R24908" s="3"/>
      <c r="S24908" s="3"/>
    </row>
    <row r="24909" spans="5:19" x14ac:dyDescent="0.3">
      <c r="E24909"/>
      <c r="F24909"/>
      <c r="G24909" s="3"/>
      <c r="H24909" s="3"/>
      <c r="I24909" s="3"/>
      <c r="J24909" s="3"/>
      <c r="K24909" s="3"/>
      <c r="L24909" s="3"/>
      <c r="M24909" s="3"/>
      <c r="N24909" s="3"/>
      <c r="O24909" s="3"/>
      <c r="P24909" s="3"/>
      <c r="Q24909" s="3"/>
      <c r="R24909" s="3"/>
      <c r="S24909" s="3"/>
    </row>
    <row r="24910" spans="5:19" x14ac:dyDescent="0.3">
      <c r="E24910"/>
      <c r="F24910"/>
      <c r="G24910" s="3"/>
      <c r="H24910" s="3"/>
      <c r="I24910" s="3"/>
      <c r="J24910" s="3"/>
      <c r="K24910" s="3"/>
      <c r="L24910" s="3"/>
      <c r="M24910" s="3"/>
      <c r="N24910" s="3"/>
      <c r="O24910" s="3"/>
      <c r="P24910" s="3"/>
      <c r="Q24910" s="3"/>
      <c r="R24910" s="3"/>
      <c r="S24910" s="3"/>
    </row>
    <row r="24911" spans="5:19" x14ac:dyDescent="0.3">
      <c r="E24911"/>
      <c r="F24911"/>
      <c r="G24911" s="3"/>
      <c r="H24911" s="3"/>
      <c r="I24911" s="3"/>
      <c r="J24911" s="3"/>
      <c r="K24911" s="3"/>
      <c r="L24911" s="3"/>
      <c r="M24911" s="3"/>
      <c r="N24911" s="3"/>
      <c r="O24911" s="3"/>
      <c r="P24911" s="3"/>
      <c r="Q24911" s="3"/>
      <c r="R24911" s="3"/>
      <c r="S24911" s="3"/>
    </row>
    <row r="24912" spans="5:19" x14ac:dyDescent="0.3">
      <c r="E24912"/>
      <c r="F24912"/>
      <c r="G24912" s="3"/>
      <c r="H24912" s="3"/>
      <c r="I24912" s="3"/>
      <c r="J24912" s="3"/>
      <c r="K24912" s="3"/>
      <c r="L24912" s="3"/>
      <c r="M24912" s="3"/>
      <c r="N24912" s="3"/>
      <c r="O24912" s="3"/>
      <c r="P24912" s="3"/>
      <c r="Q24912" s="3"/>
      <c r="R24912" s="3"/>
      <c r="S24912" s="3"/>
    </row>
    <row r="24913" spans="5:19" x14ac:dyDescent="0.3">
      <c r="E24913"/>
      <c r="F24913"/>
      <c r="G24913" s="3"/>
      <c r="H24913" s="3"/>
      <c r="I24913" s="3"/>
      <c r="J24913" s="3"/>
      <c r="K24913" s="3"/>
      <c r="L24913" s="3"/>
      <c r="M24913" s="3"/>
      <c r="N24913" s="3"/>
      <c r="O24913" s="3"/>
      <c r="P24913" s="3"/>
      <c r="Q24913" s="3"/>
      <c r="R24913" s="3"/>
      <c r="S24913" s="3"/>
    </row>
    <row r="24914" spans="5:19" x14ac:dyDescent="0.3">
      <c r="E24914"/>
      <c r="F24914"/>
      <c r="G24914" s="3"/>
      <c r="H24914" s="3"/>
      <c r="I24914" s="3"/>
      <c r="J24914" s="3"/>
      <c r="K24914" s="3"/>
      <c r="L24914" s="3"/>
      <c r="M24914" s="3"/>
      <c r="N24914" s="3"/>
      <c r="O24914" s="3"/>
      <c r="P24914" s="3"/>
      <c r="Q24914" s="3"/>
      <c r="R24914" s="3"/>
      <c r="S24914" s="3"/>
    </row>
    <row r="24915" spans="5:19" x14ac:dyDescent="0.3">
      <c r="E24915"/>
      <c r="F24915"/>
      <c r="G24915" s="3"/>
      <c r="H24915" s="3"/>
      <c r="I24915" s="3"/>
      <c r="J24915" s="3"/>
      <c r="K24915" s="3"/>
      <c r="L24915" s="3"/>
      <c r="M24915" s="3"/>
      <c r="N24915" s="3"/>
      <c r="O24915" s="3"/>
      <c r="P24915" s="3"/>
      <c r="Q24915" s="3"/>
      <c r="R24915" s="3"/>
      <c r="S24915" s="3"/>
    </row>
    <row r="24916" spans="5:19" x14ac:dyDescent="0.3">
      <c r="E24916"/>
      <c r="F24916"/>
      <c r="G24916" s="3"/>
      <c r="H24916" s="3"/>
      <c r="I24916" s="3"/>
      <c r="J24916" s="3"/>
      <c r="K24916" s="3"/>
      <c r="L24916" s="3"/>
      <c r="M24916" s="3"/>
      <c r="N24916" s="3"/>
      <c r="O24916" s="3"/>
      <c r="P24916" s="3"/>
      <c r="Q24916" s="3"/>
      <c r="R24916" s="3"/>
      <c r="S24916" s="3"/>
    </row>
    <row r="24917" spans="5:19" x14ac:dyDescent="0.3">
      <c r="E24917"/>
      <c r="F24917"/>
      <c r="G24917" s="3"/>
      <c r="H24917" s="3"/>
      <c r="I24917" s="3"/>
      <c r="J24917" s="3"/>
      <c r="K24917" s="3"/>
      <c r="L24917" s="3"/>
      <c r="M24917" s="3"/>
      <c r="N24917" s="3"/>
      <c r="O24917" s="3"/>
      <c r="P24917" s="3"/>
      <c r="Q24917" s="3"/>
      <c r="R24917" s="3"/>
      <c r="S24917" s="3"/>
    </row>
    <row r="24918" spans="5:19" x14ac:dyDescent="0.3">
      <c r="E24918"/>
      <c r="F24918"/>
      <c r="G24918" s="3"/>
      <c r="H24918" s="3"/>
      <c r="I24918" s="3"/>
      <c r="J24918" s="3"/>
      <c r="K24918" s="3"/>
      <c r="L24918" s="3"/>
      <c r="M24918" s="3"/>
      <c r="N24918" s="3"/>
      <c r="O24918" s="3"/>
      <c r="P24918" s="3"/>
      <c r="Q24918" s="3"/>
      <c r="R24918" s="3"/>
      <c r="S24918" s="3"/>
    </row>
    <row r="24919" spans="5:19" x14ac:dyDescent="0.3">
      <c r="E24919"/>
      <c r="F24919"/>
      <c r="G24919" s="3"/>
      <c r="H24919" s="3"/>
      <c r="I24919" s="3"/>
      <c r="J24919" s="3"/>
      <c r="K24919" s="3"/>
      <c r="L24919" s="3"/>
      <c r="M24919" s="3"/>
      <c r="N24919" s="3"/>
      <c r="O24919" s="3"/>
      <c r="P24919" s="3"/>
      <c r="Q24919" s="3"/>
      <c r="R24919" s="3"/>
      <c r="S24919" s="3"/>
    </row>
    <row r="24920" spans="5:19" x14ac:dyDescent="0.3">
      <c r="E24920"/>
      <c r="F24920"/>
      <c r="G24920" s="3"/>
      <c r="H24920" s="3"/>
      <c r="I24920" s="3"/>
      <c r="J24920" s="3"/>
      <c r="K24920" s="3"/>
      <c r="L24920" s="3"/>
      <c r="M24920" s="3"/>
      <c r="N24920" s="3"/>
      <c r="O24920" s="3"/>
      <c r="P24920" s="3"/>
      <c r="Q24920" s="3"/>
      <c r="R24920" s="3"/>
      <c r="S24920" s="3"/>
    </row>
    <row r="24921" spans="5:19" x14ac:dyDescent="0.3">
      <c r="E24921"/>
      <c r="F24921"/>
      <c r="G24921" s="3"/>
      <c r="H24921" s="3"/>
      <c r="I24921" s="3"/>
      <c r="J24921" s="3"/>
      <c r="K24921" s="3"/>
      <c r="L24921" s="3"/>
      <c r="M24921" s="3"/>
      <c r="N24921" s="3"/>
      <c r="O24921" s="3"/>
      <c r="P24921" s="3"/>
      <c r="Q24921" s="3"/>
      <c r="R24921" s="3"/>
      <c r="S24921" s="3"/>
    </row>
    <row r="24922" spans="5:19" x14ac:dyDescent="0.3">
      <c r="E24922"/>
      <c r="F24922"/>
      <c r="G24922" s="3"/>
      <c r="H24922" s="3"/>
      <c r="I24922" s="3"/>
      <c r="J24922" s="3"/>
      <c r="K24922" s="3"/>
      <c r="L24922" s="3"/>
      <c r="M24922" s="3"/>
      <c r="N24922" s="3"/>
      <c r="O24922" s="3"/>
      <c r="P24922" s="3"/>
      <c r="Q24922" s="3"/>
      <c r="R24922" s="3"/>
      <c r="S24922" s="3"/>
    </row>
    <row r="24923" spans="5:19" x14ac:dyDescent="0.3">
      <c r="E24923"/>
      <c r="F24923"/>
      <c r="G24923" s="3"/>
      <c r="H24923" s="3"/>
      <c r="I24923" s="3"/>
      <c r="J24923" s="3"/>
      <c r="K24923" s="3"/>
      <c r="L24923" s="3"/>
      <c r="M24923" s="3"/>
      <c r="N24923" s="3"/>
      <c r="O24923" s="3"/>
      <c r="P24923" s="3"/>
      <c r="Q24923" s="3"/>
      <c r="R24923" s="3"/>
      <c r="S24923" s="3"/>
    </row>
    <row r="24924" spans="5:19" x14ac:dyDescent="0.3">
      <c r="E24924"/>
      <c r="F24924"/>
      <c r="G24924" s="3"/>
      <c r="H24924" s="3"/>
      <c r="I24924" s="3"/>
      <c r="J24924" s="3"/>
      <c r="K24924" s="3"/>
      <c r="L24924" s="3"/>
      <c r="M24924" s="3"/>
      <c r="N24924" s="3"/>
      <c r="O24924" s="3"/>
      <c r="P24924" s="3"/>
      <c r="Q24924" s="3"/>
      <c r="R24924" s="3"/>
      <c r="S24924" s="3"/>
    </row>
    <row r="24925" spans="5:19" x14ac:dyDescent="0.3">
      <c r="E24925"/>
      <c r="F24925"/>
      <c r="G24925" s="3"/>
      <c r="H24925" s="3"/>
      <c r="I24925" s="3"/>
      <c r="J24925" s="3"/>
      <c r="K24925" s="3"/>
      <c r="L24925" s="3"/>
      <c r="M24925" s="3"/>
      <c r="N24925" s="3"/>
      <c r="O24925" s="3"/>
      <c r="P24925" s="3"/>
      <c r="Q24925" s="3"/>
      <c r="R24925" s="3"/>
      <c r="S24925" s="3"/>
    </row>
    <row r="24926" spans="5:19" x14ac:dyDescent="0.3">
      <c r="E24926"/>
      <c r="F24926"/>
      <c r="G24926" s="3"/>
      <c r="H24926" s="3"/>
      <c r="I24926" s="3"/>
      <c r="J24926" s="3"/>
      <c r="K24926" s="3"/>
      <c r="L24926" s="3"/>
      <c r="M24926" s="3"/>
      <c r="N24926" s="3"/>
      <c r="O24926" s="3"/>
      <c r="P24926" s="3"/>
      <c r="Q24926" s="3"/>
      <c r="R24926" s="3"/>
      <c r="S24926" s="3"/>
    </row>
    <row r="24927" spans="5:19" x14ac:dyDescent="0.3">
      <c r="E24927"/>
      <c r="F24927"/>
      <c r="G24927" s="3"/>
      <c r="H24927" s="3"/>
      <c r="I24927" s="3"/>
      <c r="J24927" s="3"/>
      <c r="K24927" s="3"/>
      <c r="L24927" s="3"/>
      <c r="M24927" s="3"/>
      <c r="N24927" s="3"/>
      <c r="O24927" s="3"/>
      <c r="P24927" s="3"/>
      <c r="Q24927" s="3"/>
      <c r="R24927" s="3"/>
      <c r="S24927" s="3"/>
    </row>
    <row r="24928" spans="5:19" x14ac:dyDescent="0.3">
      <c r="E24928"/>
      <c r="F24928"/>
      <c r="G24928" s="3"/>
      <c r="H24928" s="3"/>
      <c r="I24928" s="3"/>
      <c r="J24928" s="3"/>
      <c r="K24928" s="3"/>
      <c r="L24928" s="3"/>
      <c r="M24928" s="3"/>
      <c r="N24928" s="3"/>
      <c r="O24928" s="3"/>
      <c r="P24928" s="3"/>
      <c r="Q24928" s="3"/>
      <c r="R24928" s="3"/>
      <c r="S24928" s="3"/>
    </row>
    <row r="24929" spans="5:19" x14ac:dyDescent="0.3">
      <c r="E24929"/>
      <c r="F24929"/>
      <c r="G24929" s="3"/>
      <c r="H24929" s="3"/>
      <c r="I24929" s="3"/>
      <c r="J24929" s="3"/>
      <c r="K24929" s="3"/>
      <c r="L24929" s="3"/>
      <c r="M24929" s="3"/>
      <c r="N24929" s="3"/>
      <c r="O24929" s="3"/>
      <c r="P24929" s="3"/>
      <c r="Q24929" s="3"/>
      <c r="R24929" s="3"/>
      <c r="S24929" s="3"/>
    </row>
    <row r="24930" spans="5:19" x14ac:dyDescent="0.3">
      <c r="E24930"/>
      <c r="F24930"/>
      <c r="G24930" s="3"/>
      <c r="H24930" s="3"/>
      <c r="I24930" s="3"/>
      <c r="J24930" s="3"/>
      <c r="K24930" s="3"/>
      <c r="L24930" s="3"/>
      <c r="M24930" s="3"/>
      <c r="N24930" s="3"/>
      <c r="O24930" s="3"/>
      <c r="P24930" s="3"/>
      <c r="Q24930" s="3"/>
      <c r="R24930" s="3"/>
      <c r="S24930" s="3"/>
    </row>
    <row r="24931" spans="5:19" x14ac:dyDescent="0.3">
      <c r="E24931"/>
      <c r="F24931"/>
      <c r="G24931" s="3"/>
      <c r="H24931" s="3"/>
      <c r="I24931" s="3"/>
      <c r="J24931" s="3"/>
      <c r="K24931" s="3"/>
      <c r="L24931" s="3"/>
      <c r="M24931" s="3"/>
      <c r="N24931" s="3"/>
      <c r="O24931" s="3"/>
      <c r="P24931" s="3"/>
      <c r="Q24931" s="3"/>
      <c r="R24931" s="3"/>
      <c r="S24931" s="3"/>
    </row>
    <row r="24932" spans="5:19" x14ac:dyDescent="0.3">
      <c r="E24932"/>
      <c r="F24932"/>
      <c r="G24932" s="3"/>
      <c r="H24932" s="3"/>
      <c r="I24932" s="3"/>
      <c r="J24932" s="3"/>
      <c r="K24932" s="3"/>
      <c r="L24932" s="3"/>
      <c r="M24932" s="3"/>
      <c r="N24932" s="3"/>
      <c r="O24932" s="3"/>
      <c r="P24932" s="3"/>
      <c r="Q24932" s="3"/>
      <c r="R24932" s="3"/>
      <c r="S24932" s="3"/>
    </row>
    <row r="24933" spans="5:19" x14ac:dyDescent="0.3">
      <c r="E24933"/>
      <c r="F24933"/>
      <c r="G24933" s="3"/>
      <c r="H24933" s="3"/>
      <c r="I24933" s="3"/>
      <c r="J24933" s="3"/>
      <c r="K24933" s="3"/>
      <c r="L24933" s="3"/>
      <c r="M24933" s="3"/>
      <c r="N24933" s="3"/>
      <c r="O24933" s="3"/>
      <c r="P24933" s="3"/>
      <c r="Q24933" s="3"/>
      <c r="R24933" s="3"/>
      <c r="S24933" s="3"/>
    </row>
    <row r="24934" spans="5:19" x14ac:dyDescent="0.3">
      <c r="E24934"/>
      <c r="F24934"/>
      <c r="G24934" s="3"/>
      <c r="H24934" s="3"/>
      <c r="I24934" s="3"/>
      <c r="J24934" s="3"/>
      <c r="K24934" s="3"/>
      <c r="L24934" s="3"/>
      <c r="M24934" s="3"/>
      <c r="N24934" s="3"/>
      <c r="O24934" s="3"/>
      <c r="P24934" s="3"/>
      <c r="Q24934" s="3"/>
      <c r="R24934" s="3"/>
      <c r="S24934" s="3"/>
    </row>
    <row r="24935" spans="5:19" x14ac:dyDescent="0.3">
      <c r="E24935"/>
      <c r="F24935"/>
      <c r="G24935" s="3"/>
      <c r="H24935" s="3"/>
      <c r="I24935" s="3"/>
      <c r="J24935" s="3"/>
      <c r="K24935" s="3"/>
      <c r="L24935" s="3"/>
      <c r="M24935" s="3"/>
      <c r="N24935" s="3"/>
      <c r="O24935" s="3"/>
      <c r="P24935" s="3"/>
      <c r="Q24935" s="3"/>
      <c r="R24935" s="3"/>
      <c r="S24935" s="3"/>
    </row>
    <row r="24936" spans="5:19" x14ac:dyDescent="0.3">
      <c r="E24936"/>
      <c r="F24936"/>
      <c r="G24936" s="3"/>
      <c r="H24936" s="3"/>
      <c r="I24936" s="3"/>
      <c r="J24936" s="3"/>
      <c r="K24936" s="3"/>
      <c r="L24936" s="3"/>
      <c r="M24936" s="3"/>
      <c r="N24936" s="3"/>
      <c r="O24936" s="3"/>
      <c r="P24936" s="3"/>
      <c r="Q24936" s="3"/>
      <c r="R24936" s="3"/>
      <c r="S24936" s="3"/>
    </row>
    <row r="24937" spans="5:19" x14ac:dyDescent="0.3">
      <c r="E24937"/>
      <c r="F24937"/>
      <c r="G24937" s="3"/>
      <c r="H24937" s="3"/>
      <c r="I24937" s="3"/>
      <c r="J24937" s="3"/>
      <c r="K24937" s="3"/>
      <c r="L24937" s="3"/>
      <c r="M24937" s="3"/>
      <c r="N24937" s="3"/>
      <c r="O24937" s="3"/>
      <c r="P24937" s="3"/>
      <c r="Q24937" s="3"/>
      <c r="R24937" s="3"/>
      <c r="S24937" s="3"/>
    </row>
    <row r="24938" spans="5:19" x14ac:dyDescent="0.3">
      <c r="E24938"/>
      <c r="F24938"/>
      <c r="G24938" s="3"/>
      <c r="H24938" s="3"/>
      <c r="I24938" s="3"/>
      <c r="J24938" s="3"/>
      <c r="K24938" s="3"/>
      <c r="L24938" s="3"/>
      <c r="M24938" s="3"/>
      <c r="N24938" s="3"/>
      <c r="O24938" s="3"/>
      <c r="P24938" s="3"/>
      <c r="Q24938" s="3"/>
      <c r="R24938" s="3"/>
      <c r="S24938" s="3"/>
    </row>
    <row r="24939" spans="5:19" x14ac:dyDescent="0.3">
      <c r="E24939"/>
      <c r="F24939"/>
      <c r="G24939" s="3"/>
      <c r="H24939" s="3"/>
      <c r="I24939" s="3"/>
      <c r="J24939" s="3"/>
      <c r="K24939" s="3"/>
      <c r="L24939" s="3"/>
      <c r="M24939" s="3"/>
      <c r="N24939" s="3"/>
      <c r="O24939" s="3"/>
      <c r="P24939" s="3"/>
      <c r="Q24939" s="3"/>
      <c r="R24939" s="3"/>
      <c r="S24939" s="3"/>
    </row>
    <row r="24940" spans="5:19" x14ac:dyDescent="0.3">
      <c r="E24940"/>
      <c r="F24940"/>
      <c r="G24940" s="3"/>
      <c r="H24940" s="3"/>
      <c r="I24940" s="3"/>
      <c r="J24940" s="3"/>
      <c r="K24940" s="3"/>
      <c r="L24940" s="3"/>
      <c r="M24940" s="3"/>
      <c r="N24940" s="3"/>
      <c r="O24940" s="3"/>
      <c r="P24940" s="3"/>
      <c r="Q24940" s="3"/>
      <c r="R24940" s="3"/>
      <c r="S24940" s="3"/>
    </row>
    <row r="24941" spans="5:19" x14ac:dyDescent="0.3">
      <c r="E24941"/>
      <c r="F24941"/>
      <c r="G24941" s="3"/>
      <c r="H24941" s="3"/>
      <c r="I24941" s="3"/>
      <c r="J24941" s="3"/>
      <c r="K24941" s="3"/>
      <c r="L24941" s="3"/>
      <c r="M24941" s="3"/>
      <c r="N24941" s="3"/>
      <c r="O24941" s="3"/>
      <c r="P24941" s="3"/>
      <c r="Q24941" s="3"/>
      <c r="R24941" s="3"/>
      <c r="S24941" s="3"/>
    </row>
    <row r="24942" spans="5:19" x14ac:dyDescent="0.3">
      <c r="E24942"/>
      <c r="F24942"/>
      <c r="G24942" s="3"/>
      <c r="H24942" s="3"/>
      <c r="I24942" s="3"/>
      <c r="J24942" s="3"/>
      <c r="K24942" s="3"/>
      <c r="L24942" s="3"/>
      <c r="M24942" s="3"/>
      <c r="N24942" s="3"/>
      <c r="O24942" s="3"/>
      <c r="P24942" s="3"/>
      <c r="Q24942" s="3"/>
      <c r="R24942" s="3"/>
      <c r="S24942" s="3"/>
    </row>
    <row r="24943" spans="5:19" x14ac:dyDescent="0.3">
      <c r="E24943"/>
      <c r="F24943"/>
      <c r="G24943" s="3"/>
      <c r="H24943" s="3"/>
      <c r="I24943" s="3"/>
      <c r="J24943" s="3"/>
      <c r="K24943" s="3"/>
      <c r="L24943" s="3"/>
      <c r="M24943" s="3"/>
      <c r="N24943" s="3"/>
      <c r="O24943" s="3"/>
      <c r="P24943" s="3"/>
      <c r="Q24943" s="3"/>
      <c r="R24943" s="3"/>
      <c r="S24943" s="3"/>
    </row>
    <row r="24944" spans="5:19" x14ac:dyDescent="0.3">
      <c r="E24944"/>
      <c r="F24944"/>
      <c r="G24944" s="3"/>
      <c r="H24944" s="3"/>
      <c r="I24944" s="3"/>
      <c r="J24944" s="3"/>
      <c r="K24944" s="3"/>
      <c r="L24944" s="3"/>
      <c r="M24944" s="3"/>
      <c r="N24944" s="3"/>
      <c r="O24944" s="3"/>
      <c r="P24944" s="3"/>
      <c r="Q24944" s="3"/>
      <c r="R24944" s="3"/>
      <c r="S24944" s="3"/>
    </row>
    <row r="24945" spans="5:19" x14ac:dyDescent="0.3">
      <c r="E24945"/>
      <c r="F24945"/>
      <c r="G24945" s="3"/>
      <c r="H24945" s="3"/>
      <c r="I24945" s="3"/>
      <c r="J24945" s="3"/>
      <c r="K24945" s="3"/>
      <c r="L24945" s="3"/>
      <c r="M24945" s="3"/>
      <c r="N24945" s="3"/>
      <c r="O24945" s="3"/>
      <c r="P24945" s="3"/>
      <c r="Q24945" s="3"/>
      <c r="R24945" s="3"/>
      <c r="S24945" s="3"/>
    </row>
    <row r="24946" spans="5:19" x14ac:dyDescent="0.3">
      <c r="E24946"/>
      <c r="F24946"/>
      <c r="G24946" s="3"/>
      <c r="H24946" s="3"/>
      <c r="I24946" s="3"/>
      <c r="J24946" s="3"/>
      <c r="K24946" s="3"/>
      <c r="L24946" s="3"/>
      <c r="M24946" s="3"/>
      <c r="N24946" s="3"/>
      <c r="O24946" s="3"/>
      <c r="P24946" s="3"/>
      <c r="Q24946" s="3"/>
      <c r="R24946" s="3"/>
      <c r="S24946" s="3"/>
    </row>
    <row r="24947" spans="5:19" x14ac:dyDescent="0.3">
      <c r="E24947"/>
      <c r="F24947"/>
      <c r="G24947" s="3"/>
      <c r="H24947" s="3"/>
      <c r="I24947" s="3"/>
      <c r="J24947" s="3"/>
      <c r="K24947" s="3"/>
      <c r="L24947" s="3"/>
      <c r="M24947" s="3"/>
      <c r="N24947" s="3"/>
      <c r="O24947" s="3"/>
      <c r="P24947" s="3"/>
      <c r="Q24947" s="3"/>
      <c r="R24947" s="3"/>
      <c r="S24947" s="3"/>
    </row>
    <row r="24948" spans="5:19" x14ac:dyDescent="0.3">
      <c r="E24948"/>
      <c r="F24948"/>
      <c r="G24948" s="3"/>
      <c r="H24948" s="3"/>
      <c r="I24948" s="3"/>
      <c r="J24948" s="3"/>
      <c r="K24948" s="3"/>
      <c r="L24948" s="3"/>
      <c r="M24948" s="3"/>
      <c r="N24948" s="3"/>
      <c r="O24948" s="3"/>
      <c r="P24948" s="3"/>
      <c r="Q24948" s="3"/>
      <c r="R24948" s="3"/>
      <c r="S24948" s="3"/>
    </row>
    <row r="24949" spans="5:19" x14ac:dyDescent="0.3">
      <c r="E24949"/>
      <c r="F24949"/>
      <c r="G24949" s="3"/>
      <c r="H24949" s="3"/>
      <c r="I24949" s="3"/>
      <c r="J24949" s="3"/>
      <c r="K24949" s="3"/>
      <c r="L24949" s="3"/>
      <c r="M24949" s="3"/>
      <c r="N24949" s="3"/>
      <c r="O24949" s="3"/>
      <c r="P24949" s="3"/>
      <c r="Q24949" s="3"/>
      <c r="R24949" s="3"/>
      <c r="S24949" s="3"/>
    </row>
    <row r="24950" spans="5:19" x14ac:dyDescent="0.3">
      <c r="E24950"/>
      <c r="F24950"/>
      <c r="G24950" s="3"/>
      <c r="H24950" s="3"/>
      <c r="I24950" s="3"/>
      <c r="J24950" s="3"/>
      <c r="K24950" s="3"/>
      <c r="L24950" s="3"/>
      <c r="M24950" s="3"/>
      <c r="N24950" s="3"/>
      <c r="O24950" s="3"/>
      <c r="P24950" s="3"/>
      <c r="Q24950" s="3"/>
      <c r="R24950" s="3"/>
      <c r="S24950" s="3"/>
    </row>
    <row r="24951" spans="5:19" x14ac:dyDescent="0.3">
      <c r="E24951"/>
      <c r="F24951"/>
      <c r="G24951" s="3"/>
      <c r="H24951" s="3"/>
      <c r="I24951" s="3"/>
      <c r="J24951" s="3"/>
      <c r="K24951" s="3"/>
      <c r="L24951" s="3"/>
      <c r="M24951" s="3"/>
      <c r="N24951" s="3"/>
      <c r="O24951" s="3"/>
      <c r="P24951" s="3"/>
      <c r="Q24951" s="3"/>
      <c r="R24951" s="3"/>
      <c r="S24951" s="3"/>
    </row>
    <row r="24952" spans="5:19" x14ac:dyDescent="0.3">
      <c r="E24952"/>
      <c r="F24952"/>
      <c r="G24952" s="3"/>
      <c r="H24952" s="3"/>
      <c r="I24952" s="3"/>
      <c r="J24952" s="3"/>
      <c r="K24952" s="3"/>
      <c r="L24952" s="3"/>
      <c r="M24952" s="3"/>
      <c r="N24952" s="3"/>
      <c r="O24952" s="3"/>
      <c r="P24952" s="3"/>
      <c r="Q24952" s="3"/>
      <c r="R24952" s="3"/>
      <c r="S24952" s="3"/>
    </row>
    <row r="24953" spans="5:19" x14ac:dyDescent="0.3">
      <c r="E24953"/>
      <c r="F24953"/>
      <c r="G24953" s="3"/>
      <c r="H24953" s="3"/>
      <c r="I24953" s="3"/>
      <c r="J24953" s="3"/>
      <c r="K24953" s="3"/>
      <c r="L24953" s="3"/>
      <c r="M24953" s="3"/>
      <c r="N24953" s="3"/>
      <c r="O24953" s="3"/>
      <c r="P24953" s="3"/>
      <c r="Q24953" s="3"/>
      <c r="R24953" s="3"/>
      <c r="S24953" s="3"/>
    </row>
    <row r="24954" spans="5:19" x14ac:dyDescent="0.3">
      <c r="E24954"/>
      <c r="F24954"/>
      <c r="G24954" s="3"/>
      <c r="H24954" s="3"/>
      <c r="I24954" s="3"/>
      <c r="J24954" s="3"/>
      <c r="K24954" s="3"/>
      <c r="L24954" s="3"/>
      <c r="M24954" s="3"/>
      <c r="N24954" s="3"/>
      <c r="O24954" s="3"/>
      <c r="P24954" s="3"/>
      <c r="Q24954" s="3"/>
      <c r="R24954" s="3"/>
      <c r="S24954" s="3"/>
    </row>
    <row r="24955" spans="5:19" x14ac:dyDescent="0.3">
      <c r="E24955"/>
      <c r="F24955"/>
      <c r="G24955" s="3"/>
      <c r="H24955" s="3"/>
      <c r="I24955" s="3"/>
      <c r="J24955" s="3"/>
      <c r="K24955" s="3"/>
      <c r="L24955" s="3"/>
      <c r="M24955" s="3"/>
      <c r="N24955" s="3"/>
      <c r="O24955" s="3"/>
      <c r="P24955" s="3"/>
      <c r="Q24955" s="3"/>
      <c r="R24955" s="3"/>
      <c r="S24955" s="3"/>
    </row>
    <row r="24956" spans="5:19" x14ac:dyDescent="0.3">
      <c r="E24956"/>
      <c r="F24956"/>
      <c r="G24956" s="3"/>
      <c r="H24956" s="3"/>
      <c r="I24956" s="3"/>
      <c r="J24956" s="3"/>
      <c r="K24956" s="3"/>
      <c r="L24956" s="3"/>
      <c r="M24956" s="3"/>
      <c r="N24956" s="3"/>
      <c r="O24956" s="3"/>
      <c r="P24956" s="3"/>
      <c r="Q24956" s="3"/>
      <c r="R24956" s="3"/>
      <c r="S24956" s="3"/>
    </row>
    <row r="24957" spans="5:19" x14ac:dyDescent="0.3">
      <c r="E24957"/>
      <c r="F24957"/>
      <c r="G24957" s="3"/>
      <c r="H24957" s="3"/>
      <c r="I24957" s="3"/>
      <c r="J24957" s="3"/>
      <c r="K24957" s="3"/>
      <c r="L24957" s="3"/>
      <c r="M24957" s="3"/>
      <c r="N24957" s="3"/>
      <c r="O24957" s="3"/>
      <c r="P24957" s="3"/>
      <c r="Q24957" s="3"/>
      <c r="R24957" s="3"/>
      <c r="S24957" s="3"/>
    </row>
    <row r="24958" spans="5:19" x14ac:dyDescent="0.3">
      <c r="E24958"/>
      <c r="F24958"/>
      <c r="G24958" s="3"/>
      <c r="H24958" s="3"/>
      <c r="I24958" s="3"/>
      <c r="J24958" s="3"/>
      <c r="K24958" s="3"/>
      <c r="L24958" s="3"/>
      <c r="M24958" s="3"/>
      <c r="N24958" s="3"/>
      <c r="O24958" s="3"/>
      <c r="P24958" s="3"/>
      <c r="Q24958" s="3"/>
      <c r="R24958" s="3"/>
      <c r="S24958" s="3"/>
    </row>
    <row r="24959" spans="5:19" x14ac:dyDescent="0.3">
      <c r="E24959"/>
      <c r="F24959"/>
      <c r="G24959" s="3"/>
      <c r="H24959" s="3"/>
      <c r="I24959" s="3"/>
      <c r="J24959" s="3"/>
      <c r="K24959" s="3"/>
      <c r="L24959" s="3"/>
      <c r="M24959" s="3"/>
      <c r="N24959" s="3"/>
      <c r="O24959" s="3"/>
      <c r="P24959" s="3"/>
      <c r="Q24959" s="3"/>
      <c r="R24959" s="3"/>
      <c r="S24959" s="3"/>
    </row>
    <row r="24960" spans="5:19" x14ac:dyDescent="0.3">
      <c r="E24960"/>
      <c r="F24960"/>
      <c r="G24960" s="3"/>
      <c r="H24960" s="3"/>
      <c r="I24960" s="3"/>
      <c r="J24960" s="3"/>
      <c r="K24960" s="3"/>
      <c r="L24960" s="3"/>
      <c r="M24960" s="3"/>
      <c r="N24960" s="3"/>
      <c r="O24960" s="3"/>
      <c r="P24960" s="3"/>
      <c r="Q24960" s="3"/>
      <c r="R24960" s="3"/>
      <c r="S24960" s="3"/>
    </row>
    <row r="24961" spans="5:19" x14ac:dyDescent="0.3">
      <c r="E24961"/>
      <c r="F24961"/>
      <c r="G24961" s="3"/>
      <c r="H24961" s="3"/>
      <c r="I24961" s="3"/>
      <c r="J24961" s="3"/>
      <c r="K24961" s="3"/>
      <c r="L24961" s="3"/>
      <c r="M24961" s="3"/>
      <c r="N24961" s="3"/>
      <c r="O24961" s="3"/>
      <c r="P24961" s="3"/>
      <c r="Q24961" s="3"/>
      <c r="R24961" s="3"/>
      <c r="S24961" s="3"/>
    </row>
    <row r="24962" spans="5:19" x14ac:dyDescent="0.3">
      <c r="E24962"/>
      <c r="F24962"/>
      <c r="G24962" s="3"/>
      <c r="H24962" s="3"/>
      <c r="I24962" s="3"/>
      <c r="J24962" s="3"/>
      <c r="K24962" s="3"/>
      <c r="L24962" s="3"/>
      <c r="M24962" s="3"/>
      <c r="N24962" s="3"/>
      <c r="O24962" s="3"/>
      <c r="P24962" s="3"/>
      <c r="Q24962" s="3"/>
      <c r="R24962" s="3"/>
      <c r="S24962" s="3"/>
    </row>
    <row r="24963" spans="5:19" x14ac:dyDescent="0.3">
      <c r="E24963"/>
      <c r="F24963"/>
      <c r="G24963" s="3"/>
      <c r="H24963" s="3"/>
      <c r="I24963" s="3"/>
      <c r="J24963" s="3"/>
      <c r="K24963" s="3"/>
      <c r="L24963" s="3"/>
      <c r="M24963" s="3"/>
      <c r="N24963" s="3"/>
      <c r="O24963" s="3"/>
      <c r="P24963" s="3"/>
      <c r="Q24963" s="3"/>
      <c r="R24963" s="3"/>
      <c r="S24963" s="3"/>
    </row>
    <row r="24964" spans="5:19" x14ac:dyDescent="0.3">
      <c r="E24964"/>
      <c r="F24964"/>
      <c r="G24964" s="3"/>
      <c r="H24964" s="3"/>
      <c r="I24964" s="3"/>
      <c r="J24964" s="3"/>
      <c r="K24964" s="3"/>
      <c r="L24964" s="3"/>
      <c r="M24964" s="3"/>
      <c r="N24964" s="3"/>
      <c r="O24964" s="3"/>
      <c r="P24964" s="3"/>
      <c r="Q24964" s="3"/>
      <c r="R24964" s="3"/>
      <c r="S24964" s="3"/>
    </row>
    <row r="24965" spans="5:19" x14ac:dyDescent="0.3">
      <c r="E24965"/>
      <c r="F24965"/>
      <c r="G24965" s="3"/>
      <c r="H24965" s="3"/>
      <c r="I24965" s="3"/>
      <c r="J24965" s="3"/>
      <c r="K24965" s="3"/>
      <c r="L24965" s="3"/>
      <c r="M24965" s="3"/>
      <c r="N24965" s="3"/>
      <c r="O24965" s="3"/>
      <c r="P24965" s="3"/>
      <c r="Q24965" s="3"/>
      <c r="R24965" s="3"/>
      <c r="S24965" s="3"/>
    </row>
    <row r="24966" spans="5:19" x14ac:dyDescent="0.3">
      <c r="E24966"/>
      <c r="F24966"/>
      <c r="G24966" s="3"/>
      <c r="H24966" s="3"/>
      <c r="I24966" s="3"/>
      <c r="J24966" s="3"/>
      <c r="K24966" s="3"/>
      <c r="L24966" s="3"/>
      <c r="M24966" s="3"/>
      <c r="N24966" s="3"/>
      <c r="O24966" s="3"/>
      <c r="P24966" s="3"/>
      <c r="Q24966" s="3"/>
      <c r="R24966" s="3"/>
      <c r="S24966" s="3"/>
    </row>
    <row r="24967" spans="5:19" x14ac:dyDescent="0.3">
      <c r="E24967"/>
      <c r="F24967"/>
      <c r="G24967" s="3"/>
      <c r="H24967" s="3"/>
      <c r="I24967" s="3"/>
      <c r="J24967" s="3"/>
      <c r="K24967" s="3"/>
      <c r="L24967" s="3"/>
      <c r="M24967" s="3"/>
      <c r="N24967" s="3"/>
      <c r="O24967" s="3"/>
      <c r="P24967" s="3"/>
      <c r="Q24967" s="3"/>
      <c r="R24967" s="3"/>
      <c r="S24967" s="3"/>
    </row>
    <row r="24968" spans="5:19" x14ac:dyDescent="0.3">
      <c r="E24968"/>
      <c r="F24968"/>
      <c r="G24968" s="3"/>
      <c r="H24968" s="3"/>
      <c r="I24968" s="3"/>
      <c r="J24968" s="3"/>
      <c r="K24968" s="3"/>
      <c r="L24968" s="3"/>
      <c r="M24968" s="3"/>
      <c r="N24968" s="3"/>
      <c r="O24968" s="3"/>
      <c r="P24968" s="3"/>
      <c r="Q24968" s="3"/>
      <c r="R24968" s="3"/>
      <c r="S24968" s="3"/>
    </row>
    <row r="24969" spans="5:19" x14ac:dyDescent="0.3">
      <c r="E24969"/>
      <c r="F24969"/>
      <c r="G24969" s="3"/>
      <c r="H24969" s="3"/>
      <c r="I24969" s="3"/>
      <c r="J24969" s="3"/>
      <c r="K24969" s="3"/>
      <c r="L24969" s="3"/>
      <c r="M24969" s="3"/>
      <c r="N24969" s="3"/>
      <c r="O24969" s="3"/>
      <c r="P24969" s="3"/>
      <c r="Q24969" s="3"/>
      <c r="R24969" s="3"/>
      <c r="S24969" s="3"/>
    </row>
    <row r="24970" spans="5:19" x14ac:dyDescent="0.3">
      <c r="E24970"/>
      <c r="F24970"/>
      <c r="G24970" s="3"/>
      <c r="H24970" s="3"/>
      <c r="I24970" s="3"/>
      <c r="J24970" s="3"/>
      <c r="K24970" s="3"/>
      <c r="L24970" s="3"/>
      <c r="M24970" s="3"/>
      <c r="N24970" s="3"/>
      <c r="O24970" s="3"/>
      <c r="P24970" s="3"/>
      <c r="Q24970" s="3"/>
      <c r="R24970" s="3"/>
      <c r="S24970" s="3"/>
    </row>
    <row r="24971" spans="5:19" x14ac:dyDescent="0.3">
      <c r="E24971"/>
      <c r="F24971"/>
      <c r="G24971" s="3"/>
      <c r="H24971" s="3"/>
      <c r="I24971" s="3"/>
      <c r="J24971" s="3"/>
      <c r="K24971" s="3"/>
      <c r="L24971" s="3"/>
      <c r="M24971" s="3"/>
      <c r="N24971" s="3"/>
      <c r="O24971" s="3"/>
      <c r="P24971" s="3"/>
      <c r="Q24971" s="3"/>
      <c r="R24971" s="3"/>
      <c r="S24971" s="3"/>
    </row>
    <row r="24972" spans="5:19" x14ac:dyDescent="0.3">
      <c r="E24972"/>
      <c r="F24972"/>
      <c r="G24972" s="3"/>
      <c r="H24972" s="3"/>
      <c r="I24972" s="3"/>
      <c r="J24972" s="3"/>
      <c r="K24972" s="3"/>
      <c r="L24972" s="3"/>
      <c r="M24972" s="3"/>
      <c r="N24972" s="3"/>
      <c r="O24972" s="3"/>
      <c r="P24972" s="3"/>
      <c r="Q24972" s="3"/>
      <c r="R24972" s="3"/>
      <c r="S24972" s="3"/>
    </row>
    <row r="24973" spans="5:19" x14ac:dyDescent="0.3">
      <c r="E24973"/>
      <c r="F24973"/>
      <c r="G24973" s="3"/>
      <c r="H24973" s="3"/>
      <c r="I24973" s="3"/>
      <c r="J24973" s="3"/>
      <c r="K24973" s="3"/>
      <c r="L24973" s="3"/>
      <c r="M24973" s="3"/>
      <c r="N24973" s="3"/>
      <c r="O24973" s="3"/>
      <c r="P24973" s="3"/>
      <c r="Q24973" s="3"/>
      <c r="R24973" s="3"/>
      <c r="S24973" s="3"/>
    </row>
    <row r="24974" spans="5:19" x14ac:dyDescent="0.3">
      <c r="E24974"/>
      <c r="F24974"/>
      <c r="G24974" s="3"/>
      <c r="H24974" s="3"/>
      <c r="I24974" s="3"/>
      <c r="J24974" s="3"/>
      <c r="K24974" s="3"/>
      <c r="L24974" s="3"/>
      <c r="M24974" s="3"/>
      <c r="N24974" s="3"/>
      <c r="O24974" s="3"/>
      <c r="P24974" s="3"/>
      <c r="Q24974" s="3"/>
      <c r="R24974" s="3"/>
      <c r="S24974" s="3"/>
    </row>
    <row r="24975" spans="5:19" x14ac:dyDescent="0.3">
      <c r="E24975"/>
      <c r="F24975"/>
      <c r="G24975" s="3"/>
      <c r="H24975" s="3"/>
      <c r="I24975" s="3"/>
      <c r="J24975" s="3"/>
      <c r="K24975" s="3"/>
      <c r="L24975" s="3"/>
      <c r="M24975" s="3"/>
      <c r="N24975" s="3"/>
      <c r="O24975" s="3"/>
      <c r="P24975" s="3"/>
      <c r="Q24975" s="3"/>
      <c r="R24975" s="3"/>
      <c r="S24975" s="3"/>
    </row>
    <row r="24976" spans="5:19" x14ac:dyDescent="0.3">
      <c r="E24976"/>
      <c r="F24976"/>
      <c r="G24976" s="3"/>
      <c r="H24976" s="3"/>
      <c r="I24976" s="3"/>
      <c r="J24976" s="3"/>
      <c r="K24976" s="3"/>
      <c r="L24976" s="3"/>
      <c r="M24976" s="3"/>
      <c r="N24976" s="3"/>
      <c r="O24976" s="3"/>
      <c r="P24976" s="3"/>
      <c r="Q24976" s="3"/>
      <c r="R24976" s="3"/>
      <c r="S24976" s="3"/>
    </row>
    <row r="24977" spans="5:19" x14ac:dyDescent="0.3">
      <c r="E24977"/>
      <c r="F24977"/>
      <c r="G24977" s="3"/>
      <c r="H24977" s="3"/>
      <c r="I24977" s="3"/>
      <c r="J24977" s="3"/>
      <c r="K24977" s="3"/>
      <c r="L24977" s="3"/>
      <c r="M24977" s="3"/>
      <c r="N24977" s="3"/>
      <c r="O24977" s="3"/>
      <c r="P24977" s="3"/>
      <c r="Q24977" s="3"/>
      <c r="R24977" s="3"/>
      <c r="S24977" s="3"/>
    </row>
    <row r="24978" spans="5:19" x14ac:dyDescent="0.3">
      <c r="E24978"/>
      <c r="F24978"/>
      <c r="G24978" s="3"/>
      <c r="H24978" s="3"/>
      <c r="I24978" s="3"/>
      <c r="J24978" s="3"/>
      <c r="K24978" s="3"/>
      <c r="L24978" s="3"/>
      <c r="M24978" s="3"/>
      <c r="N24978" s="3"/>
      <c r="O24978" s="3"/>
      <c r="P24978" s="3"/>
      <c r="Q24978" s="3"/>
      <c r="R24978" s="3"/>
      <c r="S24978" s="3"/>
    </row>
    <row r="24979" spans="5:19" x14ac:dyDescent="0.3">
      <c r="E24979"/>
      <c r="F24979"/>
      <c r="G24979" s="3"/>
      <c r="H24979" s="3"/>
      <c r="I24979" s="3"/>
      <c r="J24979" s="3"/>
      <c r="K24979" s="3"/>
      <c r="L24979" s="3"/>
      <c r="M24979" s="3"/>
      <c r="N24979" s="3"/>
      <c r="O24979" s="3"/>
      <c r="P24979" s="3"/>
      <c r="Q24979" s="3"/>
      <c r="R24979" s="3"/>
      <c r="S24979" s="3"/>
    </row>
    <row r="24980" spans="5:19" x14ac:dyDescent="0.3">
      <c r="E24980"/>
      <c r="F24980"/>
      <c r="G24980" s="3"/>
      <c r="H24980" s="3"/>
      <c r="I24980" s="3"/>
      <c r="J24980" s="3"/>
      <c r="K24980" s="3"/>
      <c r="L24980" s="3"/>
      <c r="M24980" s="3"/>
      <c r="N24980" s="3"/>
      <c r="O24980" s="3"/>
      <c r="P24980" s="3"/>
      <c r="Q24980" s="3"/>
      <c r="R24980" s="3"/>
      <c r="S24980" s="3"/>
    </row>
    <row r="24981" spans="5:19" x14ac:dyDescent="0.3">
      <c r="E24981"/>
      <c r="F24981"/>
      <c r="G24981" s="3"/>
      <c r="H24981" s="3"/>
      <c r="I24981" s="3"/>
      <c r="J24981" s="3"/>
      <c r="K24981" s="3"/>
      <c r="L24981" s="3"/>
      <c r="M24981" s="3"/>
      <c r="N24981" s="3"/>
      <c r="O24981" s="3"/>
      <c r="P24981" s="3"/>
      <c r="Q24981" s="3"/>
      <c r="R24981" s="3"/>
      <c r="S24981" s="3"/>
    </row>
    <row r="24982" spans="5:19" x14ac:dyDescent="0.3">
      <c r="E24982"/>
      <c r="F24982"/>
      <c r="G24982" s="3"/>
      <c r="H24982" s="3"/>
      <c r="I24982" s="3"/>
      <c r="J24982" s="3"/>
      <c r="K24982" s="3"/>
      <c r="L24982" s="3"/>
      <c r="M24982" s="3"/>
      <c r="N24982" s="3"/>
      <c r="O24982" s="3"/>
      <c r="P24982" s="3"/>
      <c r="Q24982" s="3"/>
      <c r="R24982" s="3"/>
      <c r="S24982" s="3"/>
    </row>
    <row r="24983" spans="5:19" x14ac:dyDescent="0.3">
      <c r="E24983"/>
      <c r="F24983"/>
      <c r="G24983" s="3"/>
      <c r="H24983" s="3"/>
      <c r="I24983" s="3"/>
      <c r="J24983" s="3"/>
      <c r="K24983" s="3"/>
      <c r="L24983" s="3"/>
      <c r="M24983" s="3"/>
      <c r="N24983" s="3"/>
      <c r="O24983" s="3"/>
      <c r="P24983" s="3"/>
      <c r="Q24983" s="3"/>
      <c r="R24983" s="3"/>
      <c r="S24983" s="3"/>
    </row>
    <row r="24984" spans="5:19" x14ac:dyDescent="0.3">
      <c r="E24984"/>
      <c r="F24984"/>
      <c r="G24984" s="3"/>
      <c r="H24984" s="3"/>
      <c r="I24984" s="3"/>
      <c r="J24984" s="3"/>
      <c r="K24984" s="3"/>
      <c r="L24984" s="3"/>
      <c r="M24984" s="3"/>
      <c r="N24984" s="3"/>
      <c r="O24984" s="3"/>
      <c r="P24984" s="3"/>
      <c r="Q24984" s="3"/>
      <c r="R24984" s="3"/>
      <c r="S24984" s="3"/>
    </row>
    <row r="24985" spans="5:19" x14ac:dyDescent="0.3">
      <c r="E24985"/>
      <c r="F24985"/>
      <c r="G24985" s="3"/>
      <c r="H24985" s="3"/>
      <c r="I24985" s="3"/>
      <c r="J24985" s="3"/>
      <c r="K24985" s="3"/>
      <c r="L24985" s="3"/>
      <c r="M24985" s="3"/>
      <c r="N24985" s="3"/>
      <c r="O24985" s="3"/>
      <c r="P24985" s="3"/>
      <c r="Q24985" s="3"/>
      <c r="R24985" s="3"/>
      <c r="S24985" s="3"/>
    </row>
    <row r="24986" spans="5:19" x14ac:dyDescent="0.3">
      <c r="E24986"/>
      <c r="F24986"/>
      <c r="G24986" s="3"/>
      <c r="H24986" s="3"/>
      <c r="I24986" s="3"/>
      <c r="J24986" s="3"/>
      <c r="K24986" s="3"/>
      <c r="L24986" s="3"/>
      <c r="M24986" s="3"/>
      <c r="N24986" s="3"/>
      <c r="O24986" s="3"/>
      <c r="P24986" s="3"/>
      <c r="Q24986" s="3"/>
      <c r="R24986" s="3"/>
      <c r="S24986" s="3"/>
    </row>
    <row r="24987" spans="5:19" x14ac:dyDescent="0.3">
      <c r="E24987"/>
      <c r="F24987"/>
      <c r="G24987" s="3"/>
      <c r="H24987" s="3"/>
      <c r="I24987" s="3"/>
      <c r="J24987" s="3"/>
      <c r="K24987" s="3"/>
      <c r="L24987" s="3"/>
      <c r="M24987" s="3"/>
      <c r="N24987" s="3"/>
      <c r="O24987" s="3"/>
      <c r="P24987" s="3"/>
      <c r="Q24987" s="3"/>
      <c r="R24987" s="3"/>
      <c r="S24987" s="3"/>
    </row>
    <row r="24988" spans="5:19" x14ac:dyDescent="0.3">
      <c r="E24988"/>
      <c r="F24988"/>
      <c r="G24988" s="3"/>
      <c r="H24988" s="3"/>
      <c r="I24988" s="3"/>
      <c r="J24988" s="3"/>
      <c r="K24988" s="3"/>
      <c r="L24988" s="3"/>
      <c r="M24988" s="3"/>
      <c r="N24988" s="3"/>
      <c r="O24988" s="3"/>
      <c r="P24988" s="3"/>
      <c r="Q24988" s="3"/>
      <c r="R24988" s="3"/>
      <c r="S24988" s="3"/>
    </row>
    <row r="24989" spans="5:19" x14ac:dyDescent="0.3">
      <c r="E24989"/>
      <c r="F24989"/>
      <c r="G24989" s="3"/>
      <c r="H24989" s="3"/>
      <c r="I24989" s="3"/>
      <c r="J24989" s="3"/>
      <c r="K24989" s="3"/>
      <c r="L24989" s="3"/>
      <c r="M24989" s="3"/>
      <c r="N24989" s="3"/>
      <c r="O24989" s="3"/>
      <c r="P24989" s="3"/>
      <c r="Q24989" s="3"/>
      <c r="R24989" s="3"/>
      <c r="S24989" s="3"/>
    </row>
    <row r="24990" spans="5:19" x14ac:dyDescent="0.3">
      <c r="E24990"/>
      <c r="F24990"/>
      <c r="G24990" s="3"/>
      <c r="H24990" s="3"/>
      <c r="I24990" s="3"/>
      <c r="J24990" s="3"/>
      <c r="K24990" s="3"/>
      <c r="L24990" s="3"/>
      <c r="M24990" s="3"/>
      <c r="N24990" s="3"/>
      <c r="O24990" s="3"/>
      <c r="P24990" s="3"/>
      <c r="Q24990" s="3"/>
      <c r="R24990" s="3"/>
      <c r="S24990" s="3"/>
    </row>
    <row r="24991" spans="5:19" x14ac:dyDescent="0.3">
      <c r="E24991"/>
      <c r="F24991"/>
      <c r="G24991" s="3"/>
      <c r="H24991" s="3"/>
      <c r="I24991" s="3"/>
      <c r="J24991" s="3"/>
      <c r="K24991" s="3"/>
      <c r="L24991" s="3"/>
      <c r="M24991" s="3"/>
      <c r="N24991" s="3"/>
      <c r="O24991" s="3"/>
      <c r="P24991" s="3"/>
      <c r="Q24991" s="3"/>
      <c r="R24991" s="3"/>
      <c r="S24991" s="3"/>
    </row>
    <row r="24992" spans="5:19" x14ac:dyDescent="0.3">
      <c r="E24992"/>
      <c r="F24992"/>
      <c r="G24992" s="3"/>
      <c r="H24992" s="3"/>
      <c r="I24992" s="3"/>
      <c r="J24992" s="3"/>
      <c r="K24992" s="3"/>
      <c r="L24992" s="3"/>
      <c r="M24992" s="3"/>
      <c r="N24992" s="3"/>
      <c r="O24992" s="3"/>
      <c r="P24992" s="3"/>
      <c r="Q24992" s="3"/>
      <c r="R24992" s="3"/>
      <c r="S24992" s="3"/>
    </row>
    <row r="24993" spans="5:19" x14ac:dyDescent="0.3">
      <c r="E24993"/>
      <c r="F24993"/>
      <c r="G24993" s="3"/>
      <c r="H24993" s="3"/>
      <c r="I24993" s="3"/>
      <c r="J24993" s="3"/>
      <c r="K24993" s="3"/>
      <c r="L24993" s="3"/>
      <c r="M24993" s="3"/>
      <c r="N24993" s="3"/>
      <c r="O24993" s="3"/>
      <c r="P24993" s="3"/>
      <c r="Q24993" s="3"/>
      <c r="R24993" s="3"/>
      <c r="S24993" s="3"/>
    </row>
    <row r="24994" spans="5:19" x14ac:dyDescent="0.3">
      <c r="E24994"/>
      <c r="F24994"/>
      <c r="G24994" s="3"/>
      <c r="H24994" s="3"/>
      <c r="I24994" s="3"/>
      <c r="J24994" s="3"/>
      <c r="K24994" s="3"/>
      <c r="L24994" s="3"/>
      <c r="M24994" s="3"/>
      <c r="N24994" s="3"/>
      <c r="O24994" s="3"/>
      <c r="P24994" s="3"/>
      <c r="Q24994" s="3"/>
      <c r="R24994" s="3"/>
      <c r="S24994" s="3"/>
    </row>
    <row r="24995" spans="5:19" x14ac:dyDescent="0.3">
      <c r="E24995"/>
      <c r="F24995"/>
      <c r="G24995" s="3"/>
      <c r="H24995" s="3"/>
      <c r="I24995" s="3"/>
      <c r="J24995" s="3"/>
      <c r="K24995" s="3"/>
      <c r="L24995" s="3"/>
      <c r="M24995" s="3"/>
      <c r="N24995" s="3"/>
      <c r="O24995" s="3"/>
      <c r="P24995" s="3"/>
      <c r="Q24995" s="3"/>
      <c r="R24995" s="3"/>
      <c r="S24995" s="3"/>
    </row>
    <row r="24996" spans="5:19" x14ac:dyDescent="0.3">
      <c r="E24996"/>
      <c r="F24996"/>
      <c r="G24996" s="3"/>
      <c r="H24996" s="3"/>
      <c r="I24996" s="3"/>
      <c r="J24996" s="3"/>
      <c r="K24996" s="3"/>
      <c r="L24996" s="3"/>
      <c r="M24996" s="3"/>
      <c r="N24996" s="3"/>
      <c r="O24996" s="3"/>
      <c r="P24996" s="3"/>
      <c r="Q24996" s="3"/>
      <c r="R24996" s="3"/>
      <c r="S24996" s="3"/>
    </row>
    <row r="24997" spans="5:19" x14ac:dyDescent="0.3">
      <c r="E24997"/>
      <c r="F24997"/>
      <c r="G24997" s="3"/>
      <c r="H24997" s="3"/>
      <c r="I24997" s="3"/>
      <c r="J24997" s="3"/>
      <c r="K24997" s="3"/>
      <c r="L24997" s="3"/>
      <c r="M24997" s="3"/>
      <c r="N24997" s="3"/>
      <c r="O24997" s="3"/>
      <c r="P24997" s="3"/>
      <c r="Q24997" s="3"/>
      <c r="R24997" s="3"/>
      <c r="S24997" s="3"/>
    </row>
    <row r="24998" spans="5:19" x14ac:dyDescent="0.3">
      <c r="E24998"/>
      <c r="F24998"/>
      <c r="G24998" s="3"/>
      <c r="H24998" s="3"/>
      <c r="I24998" s="3"/>
      <c r="J24998" s="3"/>
      <c r="K24998" s="3"/>
      <c r="L24998" s="3"/>
      <c r="M24998" s="3"/>
      <c r="N24998" s="3"/>
      <c r="O24998" s="3"/>
      <c r="P24998" s="3"/>
      <c r="Q24998" s="3"/>
      <c r="R24998" s="3"/>
      <c r="S24998" s="3"/>
    </row>
    <row r="24999" spans="5:19" x14ac:dyDescent="0.3">
      <c r="E24999"/>
      <c r="F24999"/>
      <c r="G24999" s="3"/>
      <c r="H24999" s="3"/>
      <c r="I24999" s="3"/>
      <c r="J24999" s="3"/>
      <c r="K24999" s="3"/>
      <c r="L24999" s="3"/>
      <c r="M24999" s="3"/>
      <c r="N24999" s="3"/>
      <c r="O24999" s="3"/>
      <c r="P24999" s="3"/>
      <c r="Q24999" s="3"/>
      <c r="R24999" s="3"/>
      <c r="S24999" s="3"/>
    </row>
    <row r="25000" spans="5:19" x14ac:dyDescent="0.3">
      <c r="E25000"/>
      <c r="F25000"/>
      <c r="G25000" s="3"/>
      <c r="H25000" s="3"/>
      <c r="I25000" s="3"/>
      <c r="J25000" s="3"/>
      <c r="K25000" s="3"/>
      <c r="L25000" s="3"/>
      <c r="M25000" s="3"/>
      <c r="N25000" s="3"/>
      <c r="O25000" s="3"/>
      <c r="P25000" s="3"/>
      <c r="Q25000" s="3"/>
      <c r="R25000" s="3"/>
      <c r="S25000" s="3"/>
    </row>
    <row r="25001" spans="5:19" x14ac:dyDescent="0.3">
      <c r="E25001"/>
      <c r="F25001"/>
      <c r="G25001" s="3"/>
      <c r="H25001" s="3"/>
      <c r="I25001" s="3"/>
      <c r="J25001" s="3"/>
      <c r="K25001" s="3"/>
      <c r="L25001" s="3"/>
      <c r="M25001" s="3"/>
      <c r="N25001" s="3"/>
      <c r="O25001" s="3"/>
      <c r="P25001" s="3"/>
      <c r="Q25001" s="3"/>
      <c r="R25001" s="3"/>
      <c r="S25001" s="3"/>
    </row>
    <row r="25002" spans="5:19" x14ac:dyDescent="0.3">
      <c r="E25002"/>
      <c r="F25002"/>
      <c r="G25002" s="3"/>
      <c r="H25002" s="3"/>
      <c r="I25002" s="3"/>
      <c r="J25002" s="3"/>
      <c r="K25002" s="3"/>
      <c r="L25002" s="3"/>
      <c r="M25002" s="3"/>
      <c r="N25002" s="3"/>
      <c r="O25002" s="3"/>
      <c r="P25002" s="3"/>
      <c r="Q25002" s="3"/>
      <c r="R25002" s="3"/>
      <c r="S25002" s="3"/>
    </row>
    <row r="25003" spans="5:19" x14ac:dyDescent="0.3">
      <c r="E25003"/>
      <c r="F25003"/>
      <c r="G25003" s="3"/>
      <c r="H25003" s="3"/>
      <c r="I25003" s="3"/>
      <c r="J25003" s="3"/>
      <c r="K25003" s="3"/>
      <c r="L25003" s="3"/>
      <c r="M25003" s="3"/>
      <c r="N25003" s="3"/>
      <c r="O25003" s="3"/>
      <c r="P25003" s="3"/>
      <c r="Q25003" s="3"/>
      <c r="R25003" s="3"/>
      <c r="S25003" s="3"/>
    </row>
    <row r="25004" spans="5:19" x14ac:dyDescent="0.3">
      <c r="E25004"/>
      <c r="F25004"/>
      <c r="G25004" s="3"/>
      <c r="H25004" s="3"/>
      <c r="I25004" s="3"/>
      <c r="J25004" s="3"/>
      <c r="K25004" s="3"/>
      <c r="L25004" s="3"/>
      <c r="M25004" s="3"/>
      <c r="N25004" s="3"/>
      <c r="O25004" s="3"/>
      <c r="P25004" s="3"/>
      <c r="Q25004" s="3"/>
      <c r="R25004" s="3"/>
      <c r="S25004" s="3"/>
    </row>
    <row r="25005" spans="5:19" x14ac:dyDescent="0.3">
      <c r="E25005"/>
      <c r="F25005"/>
      <c r="G25005" s="3"/>
      <c r="H25005" s="3"/>
      <c r="I25005" s="3"/>
      <c r="J25005" s="3"/>
      <c r="K25005" s="3"/>
      <c r="L25005" s="3"/>
      <c r="M25005" s="3"/>
      <c r="N25005" s="3"/>
      <c r="O25005" s="3"/>
      <c r="P25005" s="3"/>
      <c r="Q25005" s="3"/>
      <c r="R25005" s="3"/>
      <c r="S25005" s="3"/>
    </row>
    <row r="25006" spans="5:19" x14ac:dyDescent="0.3">
      <c r="E25006"/>
      <c r="F25006"/>
      <c r="G25006" s="3"/>
      <c r="H25006" s="3"/>
      <c r="I25006" s="3"/>
      <c r="J25006" s="3"/>
      <c r="K25006" s="3"/>
      <c r="L25006" s="3"/>
      <c r="M25006" s="3"/>
      <c r="N25006" s="3"/>
      <c r="O25006" s="3"/>
      <c r="P25006" s="3"/>
      <c r="Q25006" s="3"/>
      <c r="R25006" s="3"/>
      <c r="S25006" s="3"/>
    </row>
    <row r="25007" spans="5:19" x14ac:dyDescent="0.3">
      <c r="E25007"/>
      <c r="F25007"/>
      <c r="G25007" s="3"/>
      <c r="H25007" s="3"/>
      <c r="I25007" s="3"/>
      <c r="J25007" s="3"/>
      <c r="K25007" s="3"/>
      <c r="L25007" s="3"/>
      <c r="M25007" s="3"/>
      <c r="N25007" s="3"/>
      <c r="O25007" s="3"/>
      <c r="P25007" s="3"/>
      <c r="Q25007" s="3"/>
      <c r="R25007" s="3"/>
      <c r="S25007" s="3"/>
    </row>
    <row r="25008" spans="5:19" x14ac:dyDescent="0.3">
      <c r="E25008"/>
      <c r="F25008"/>
      <c r="G25008" s="3"/>
      <c r="H25008" s="3"/>
      <c r="I25008" s="3"/>
      <c r="J25008" s="3"/>
      <c r="K25008" s="3"/>
      <c r="L25008" s="3"/>
      <c r="M25008" s="3"/>
      <c r="N25008" s="3"/>
      <c r="O25008" s="3"/>
      <c r="P25008" s="3"/>
      <c r="Q25008" s="3"/>
      <c r="R25008" s="3"/>
      <c r="S25008" s="3"/>
    </row>
    <row r="25009" spans="5:19" x14ac:dyDescent="0.3">
      <c r="E25009"/>
      <c r="F25009"/>
      <c r="G25009" s="3"/>
      <c r="H25009" s="3"/>
      <c r="I25009" s="3"/>
      <c r="J25009" s="3"/>
      <c r="K25009" s="3"/>
      <c r="L25009" s="3"/>
      <c r="M25009" s="3"/>
      <c r="N25009" s="3"/>
      <c r="O25009" s="3"/>
      <c r="P25009" s="3"/>
      <c r="Q25009" s="3"/>
      <c r="R25009" s="3"/>
      <c r="S25009" s="3"/>
    </row>
    <row r="25010" spans="5:19" x14ac:dyDescent="0.3">
      <c r="E25010"/>
      <c r="F25010"/>
      <c r="G25010" s="3"/>
      <c r="H25010" s="3"/>
      <c r="I25010" s="3"/>
      <c r="J25010" s="3"/>
      <c r="K25010" s="3"/>
      <c r="L25010" s="3"/>
      <c r="M25010" s="3"/>
      <c r="N25010" s="3"/>
      <c r="O25010" s="3"/>
      <c r="P25010" s="3"/>
      <c r="Q25010" s="3"/>
      <c r="R25010" s="3"/>
      <c r="S25010" s="3"/>
    </row>
    <row r="25011" spans="5:19" x14ac:dyDescent="0.3">
      <c r="E25011"/>
      <c r="F25011"/>
      <c r="G25011" s="3"/>
      <c r="H25011" s="3"/>
      <c r="I25011" s="3"/>
      <c r="J25011" s="3"/>
      <c r="K25011" s="3"/>
      <c r="L25011" s="3"/>
      <c r="M25011" s="3"/>
      <c r="N25011" s="3"/>
      <c r="O25011" s="3"/>
      <c r="P25011" s="3"/>
      <c r="Q25011" s="3"/>
      <c r="R25011" s="3"/>
      <c r="S25011" s="3"/>
    </row>
    <row r="25012" spans="5:19" x14ac:dyDescent="0.3">
      <c r="E25012"/>
      <c r="F25012"/>
      <c r="G25012" s="3"/>
      <c r="H25012" s="3"/>
      <c r="I25012" s="3"/>
      <c r="J25012" s="3"/>
      <c r="K25012" s="3"/>
      <c r="L25012" s="3"/>
      <c r="M25012" s="3"/>
      <c r="N25012" s="3"/>
      <c r="O25012" s="3"/>
      <c r="P25012" s="3"/>
      <c r="Q25012" s="3"/>
      <c r="R25012" s="3"/>
      <c r="S25012" s="3"/>
    </row>
    <row r="25013" spans="5:19" x14ac:dyDescent="0.3">
      <c r="E25013"/>
      <c r="F25013"/>
      <c r="G25013" s="3"/>
      <c r="H25013" s="3"/>
      <c r="I25013" s="3"/>
      <c r="J25013" s="3"/>
      <c r="K25013" s="3"/>
      <c r="L25013" s="3"/>
      <c r="M25013" s="3"/>
      <c r="N25013" s="3"/>
      <c r="O25013" s="3"/>
      <c r="P25013" s="3"/>
      <c r="Q25013" s="3"/>
      <c r="R25013" s="3"/>
      <c r="S25013" s="3"/>
    </row>
    <row r="25014" spans="5:19" x14ac:dyDescent="0.3">
      <c r="E25014"/>
      <c r="F25014"/>
      <c r="G25014" s="3"/>
      <c r="H25014" s="3"/>
      <c r="I25014" s="3"/>
      <c r="J25014" s="3"/>
      <c r="K25014" s="3"/>
      <c r="L25014" s="3"/>
      <c r="M25014" s="3"/>
      <c r="N25014" s="3"/>
      <c r="O25014" s="3"/>
      <c r="P25014" s="3"/>
      <c r="Q25014" s="3"/>
      <c r="R25014" s="3"/>
      <c r="S25014" s="3"/>
    </row>
    <row r="25015" spans="5:19" x14ac:dyDescent="0.3">
      <c r="E25015"/>
      <c r="F25015"/>
      <c r="G25015" s="3"/>
      <c r="H25015" s="3"/>
      <c r="I25015" s="3"/>
      <c r="J25015" s="3"/>
      <c r="K25015" s="3"/>
      <c r="L25015" s="3"/>
      <c r="M25015" s="3"/>
      <c r="N25015" s="3"/>
      <c r="O25015" s="3"/>
      <c r="P25015" s="3"/>
      <c r="Q25015" s="3"/>
      <c r="R25015" s="3"/>
      <c r="S25015" s="3"/>
    </row>
    <row r="25016" spans="5:19" x14ac:dyDescent="0.3">
      <c r="E25016"/>
      <c r="F25016"/>
      <c r="G25016" s="3"/>
      <c r="H25016" s="3"/>
      <c r="I25016" s="3"/>
      <c r="J25016" s="3"/>
      <c r="K25016" s="3"/>
      <c r="L25016" s="3"/>
      <c r="M25016" s="3"/>
      <c r="N25016" s="3"/>
      <c r="O25016" s="3"/>
      <c r="P25016" s="3"/>
      <c r="Q25016" s="3"/>
      <c r="R25016" s="3"/>
      <c r="S25016" s="3"/>
    </row>
    <row r="25017" spans="5:19" x14ac:dyDescent="0.3">
      <c r="E25017"/>
      <c r="F25017"/>
      <c r="G25017" s="3"/>
      <c r="H25017" s="3"/>
      <c r="I25017" s="3"/>
      <c r="J25017" s="3"/>
      <c r="K25017" s="3"/>
      <c r="L25017" s="3"/>
      <c r="M25017" s="3"/>
      <c r="N25017" s="3"/>
      <c r="O25017" s="3"/>
      <c r="P25017" s="3"/>
      <c r="Q25017" s="3"/>
      <c r="R25017" s="3"/>
      <c r="S25017" s="3"/>
    </row>
    <row r="25018" spans="5:19" x14ac:dyDescent="0.3">
      <c r="E25018"/>
      <c r="F25018"/>
      <c r="G25018" s="3"/>
      <c r="H25018" s="3"/>
      <c r="I25018" s="3"/>
      <c r="J25018" s="3"/>
      <c r="K25018" s="3"/>
      <c r="L25018" s="3"/>
      <c r="M25018" s="3"/>
      <c r="N25018" s="3"/>
      <c r="O25018" s="3"/>
      <c r="P25018" s="3"/>
      <c r="Q25018" s="3"/>
      <c r="R25018" s="3"/>
      <c r="S25018" s="3"/>
    </row>
    <row r="25019" spans="5:19" x14ac:dyDescent="0.3">
      <c r="E25019"/>
      <c r="F25019"/>
      <c r="G25019" s="3"/>
      <c r="H25019" s="3"/>
      <c r="I25019" s="3"/>
      <c r="J25019" s="3"/>
      <c r="K25019" s="3"/>
      <c r="L25019" s="3"/>
      <c r="M25019" s="3"/>
      <c r="N25019" s="3"/>
      <c r="O25019" s="3"/>
      <c r="P25019" s="3"/>
      <c r="Q25019" s="3"/>
      <c r="R25019" s="3"/>
      <c r="S25019" s="3"/>
    </row>
    <row r="25020" spans="5:19" x14ac:dyDescent="0.3">
      <c r="E25020"/>
      <c r="F25020"/>
      <c r="G25020" s="3"/>
      <c r="H25020" s="3"/>
      <c r="I25020" s="3"/>
      <c r="J25020" s="3"/>
      <c r="K25020" s="3"/>
      <c r="L25020" s="3"/>
      <c r="M25020" s="3"/>
      <c r="N25020" s="3"/>
      <c r="O25020" s="3"/>
      <c r="P25020" s="3"/>
      <c r="Q25020" s="3"/>
      <c r="R25020" s="3"/>
      <c r="S25020" s="3"/>
    </row>
    <row r="25021" spans="5:19" x14ac:dyDescent="0.3">
      <c r="E25021"/>
      <c r="F25021"/>
      <c r="G25021" s="3"/>
      <c r="H25021" s="3"/>
      <c r="I25021" s="3"/>
      <c r="J25021" s="3"/>
      <c r="K25021" s="3"/>
      <c r="L25021" s="3"/>
      <c r="M25021" s="3"/>
      <c r="N25021" s="3"/>
      <c r="O25021" s="3"/>
      <c r="P25021" s="3"/>
      <c r="Q25021" s="3"/>
      <c r="R25021" s="3"/>
      <c r="S25021" s="3"/>
    </row>
    <row r="25022" spans="5:19" x14ac:dyDescent="0.3">
      <c r="E25022"/>
      <c r="F25022"/>
      <c r="G25022" s="3"/>
      <c r="H25022" s="3"/>
      <c r="I25022" s="3"/>
      <c r="J25022" s="3"/>
      <c r="K25022" s="3"/>
      <c r="L25022" s="3"/>
      <c r="M25022" s="3"/>
      <c r="N25022" s="3"/>
      <c r="O25022" s="3"/>
      <c r="P25022" s="3"/>
      <c r="Q25022" s="3"/>
      <c r="R25022" s="3"/>
      <c r="S25022" s="3"/>
    </row>
    <row r="25023" spans="5:19" x14ac:dyDescent="0.3">
      <c r="E25023"/>
      <c r="F25023"/>
      <c r="G25023" s="3"/>
      <c r="H25023" s="3"/>
      <c r="I25023" s="3"/>
      <c r="J25023" s="3"/>
      <c r="K25023" s="3"/>
      <c r="L25023" s="3"/>
      <c r="M25023" s="3"/>
      <c r="N25023" s="3"/>
      <c r="O25023" s="3"/>
      <c r="P25023" s="3"/>
      <c r="Q25023" s="3"/>
      <c r="R25023" s="3"/>
      <c r="S25023" s="3"/>
    </row>
    <row r="25024" spans="5:19" x14ac:dyDescent="0.3">
      <c r="E25024"/>
      <c r="F25024"/>
      <c r="G25024" s="3"/>
      <c r="H25024" s="3"/>
      <c r="I25024" s="3"/>
      <c r="J25024" s="3"/>
      <c r="K25024" s="3"/>
      <c r="L25024" s="3"/>
      <c r="M25024" s="3"/>
      <c r="N25024" s="3"/>
      <c r="O25024" s="3"/>
      <c r="P25024" s="3"/>
      <c r="Q25024" s="3"/>
      <c r="R25024" s="3"/>
      <c r="S25024" s="3"/>
    </row>
    <row r="25025" spans="5:19" x14ac:dyDescent="0.3">
      <c r="E25025"/>
      <c r="F25025"/>
      <c r="G25025" s="3"/>
      <c r="H25025" s="3"/>
      <c r="I25025" s="3"/>
      <c r="J25025" s="3"/>
      <c r="K25025" s="3"/>
      <c r="L25025" s="3"/>
      <c r="M25025" s="3"/>
      <c r="N25025" s="3"/>
      <c r="O25025" s="3"/>
      <c r="P25025" s="3"/>
      <c r="Q25025" s="3"/>
      <c r="R25025" s="3"/>
      <c r="S25025" s="3"/>
    </row>
    <row r="25026" spans="5:19" x14ac:dyDescent="0.3">
      <c r="E25026"/>
      <c r="F25026"/>
      <c r="G25026" s="3"/>
      <c r="H25026" s="3"/>
      <c r="I25026" s="3"/>
      <c r="J25026" s="3"/>
      <c r="K25026" s="3"/>
      <c r="L25026" s="3"/>
      <c r="M25026" s="3"/>
      <c r="N25026" s="3"/>
      <c r="O25026" s="3"/>
      <c r="P25026" s="3"/>
      <c r="Q25026" s="3"/>
      <c r="R25026" s="3"/>
      <c r="S25026" s="3"/>
    </row>
    <row r="25027" spans="5:19" x14ac:dyDescent="0.3">
      <c r="E25027"/>
      <c r="F25027"/>
      <c r="G25027" s="3"/>
      <c r="H25027" s="3"/>
      <c r="I25027" s="3"/>
      <c r="J25027" s="3"/>
      <c r="K25027" s="3"/>
      <c r="L25027" s="3"/>
      <c r="M25027" s="3"/>
      <c r="N25027" s="3"/>
      <c r="O25027" s="3"/>
      <c r="P25027" s="3"/>
      <c r="Q25027" s="3"/>
      <c r="R25027" s="3"/>
      <c r="S25027" s="3"/>
    </row>
    <row r="25028" spans="5:19" x14ac:dyDescent="0.3">
      <c r="E25028"/>
      <c r="F25028"/>
      <c r="G25028" s="3"/>
      <c r="H25028" s="3"/>
      <c r="I25028" s="3"/>
      <c r="J25028" s="3"/>
      <c r="K25028" s="3"/>
      <c r="L25028" s="3"/>
      <c r="M25028" s="3"/>
      <c r="N25028" s="3"/>
      <c r="O25028" s="3"/>
      <c r="P25028" s="3"/>
      <c r="Q25028" s="3"/>
      <c r="R25028" s="3"/>
      <c r="S25028" s="3"/>
    </row>
    <row r="25029" spans="5:19" x14ac:dyDescent="0.3">
      <c r="E25029"/>
      <c r="F25029"/>
      <c r="G25029" s="3"/>
      <c r="H25029" s="3"/>
      <c r="I25029" s="3"/>
      <c r="J25029" s="3"/>
      <c r="K25029" s="3"/>
      <c r="L25029" s="3"/>
      <c r="M25029" s="3"/>
      <c r="N25029" s="3"/>
      <c r="O25029" s="3"/>
      <c r="P25029" s="3"/>
      <c r="Q25029" s="3"/>
      <c r="R25029" s="3"/>
      <c r="S25029" s="3"/>
    </row>
    <row r="25030" spans="5:19" x14ac:dyDescent="0.3">
      <c r="E25030"/>
      <c r="F25030"/>
      <c r="G25030" s="3"/>
      <c r="H25030" s="3"/>
      <c r="I25030" s="3"/>
      <c r="J25030" s="3"/>
      <c r="K25030" s="3"/>
      <c r="L25030" s="3"/>
      <c r="M25030" s="3"/>
      <c r="N25030" s="3"/>
      <c r="O25030" s="3"/>
      <c r="P25030" s="3"/>
      <c r="Q25030" s="3"/>
      <c r="R25030" s="3"/>
      <c r="S25030" s="3"/>
    </row>
    <row r="25031" spans="5:19" x14ac:dyDescent="0.3">
      <c r="E25031"/>
      <c r="F25031"/>
      <c r="G25031" s="3"/>
      <c r="H25031" s="3"/>
      <c r="I25031" s="3"/>
      <c r="J25031" s="3"/>
      <c r="K25031" s="3"/>
      <c r="L25031" s="3"/>
      <c r="M25031" s="3"/>
      <c r="N25031" s="3"/>
      <c r="O25031" s="3"/>
      <c r="P25031" s="3"/>
      <c r="Q25031" s="3"/>
      <c r="R25031" s="3"/>
      <c r="S25031" s="3"/>
    </row>
    <row r="25032" spans="5:19" x14ac:dyDescent="0.3">
      <c r="E25032"/>
      <c r="F25032"/>
      <c r="G25032" s="3"/>
      <c r="H25032" s="3"/>
      <c r="I25032" s="3"/>
      <c r="J25032" s="3"/>
      <c r="K25032" s="3"/>
      <c r="L25032" s="3"/>
      <c r="M25032" s="3"/>
      <c r="N25032" s="3"/>
      <c r="O25032" s="3"/>
      <c r="P25032" s="3"/>
      <c r="Q25032" s="3"/>
      <c r="R25032" s="3"/>
      <c r="S25032" s="3"/>
    </row>
    <row r="25033" spans="5:19" x14ac:dyDescent="0.3">
      <c r="E25033"/>
      <c r="F25033"/>
      <c r="G25033" s="3"/>
      <c r="H25033" s="3"/>
      <c r="I25033" s="3"/>
      <c r="J25033" s="3"/>
      <c r="K25033" s="3"/>
      <c r="L25033" s="3"/>
      <c r="M25033" s="3"/>
      <c r="N25033" s="3"/>
      <c r="O25033" s="3"/>
      <c r="P25033" s="3"/>
      <c r="Q25033" s="3"/>
      <c r="R25033" s="3"/>
      <c r="S25033" s="3"/>
    </row>
    <row r="25034" spans="5:19" x14ac:dyDescent="0.3">
      <c r="E25034"/>
      <c r="F25034"/>
      <c r="G25034" s="3"/>
      <c r="H25034" s="3"/>
      <c r="I25034" s="3"/>
      <c r="J25034" s="3"/>
      <c r="K25034" s="3"/>
      <c r="L25034" s="3"/>
      <c r="M25034" s="3"/>
      <c r="N25034" s="3"/>
      <c r="O25034" s="3"/>
      <c r="P25034" s="3"/>
      <c r="Q25034" s="3"/>
      <c r="R25034" s="3"/>
      <c r="S25034" s="3"/>
    </row>
    <row r="25035" spans="5:19" x14ac:dyDescent="0.3">
      <c r="E25035"/>
      <c r="F25035"/>
      <c r="G25035" s="3"/>
      <c r="H25035" s="3"/>
      <c r="I25035" s="3"/>
      <c r="J25035" s="3"/>
      <c r="K25035" s="3"/>
      <c r="L25035" s="3"/>
      <c r="M25035" s="3"/>
      <c r="N25035" s="3"/>
      <c r="O25035" s="3"/>
      <c r="P25035" s="3"/>
      <c r="Q25035" s="3"/>
      <c r="R25035" s="3"/>
      <c r="S25035" s="3"/>
    </row>
    <row r="25036" spans="5:19" x14ac:dyDescent="0.3">
      <c r="E25036"/>
      <c r="F25036"/>
      <c r="G25036" s="3"/>
      <c r="H25036" s="3"/>
      <c r="I25036" s="3"/>
      <c r="J25036" s="3"/>
      <c r="K25036" s="3"/>
      <c r="L25036" s="3"/>
      <c r="M25036" s="3"/>
      <c r="N25036" s="3"/>
      <c r="O25036" s="3"/>
      <c r="P25036" s="3"/>
      <c r="Q25036" s="3"/>
      <c r="R25036" s="3"/>
      <c r="S25036" s="3"/>
    </row>
    <row r="25037" spans="5:19" x14ac:dyDescent="0.3">
      <c r="E25037"/>
      <c r="F25037"/>
      <c r="G25037" s="3"/>
      <c r="H25037" s="3"/>
      <c r="I25037" s="3"/>
      <c r="J25037" s="3"/>
      <c r="K25037" s="3"/>
      <c r="L25037" s="3"/>
      <c r="M25037" s="3"/>
      <c r="N25037" s="3"/>
      <c r="O25037" s="3"/>
      <c r="P25037" s="3"/>
      <c r="Q25037" s="3"/>
      <c r="R25037" s="3"/>
      <c r="S25037" s="3"/>
    </row>
    <row r="25038" spans="5:19" x14ac:dyDescent="0.3">
      <c r="E25038"/>
      <c r="F25038"/>
      <c r="G25038" s="3"/>
      <c r="H25038" s="3"/>
      <c r="I25038" s="3"/>
      <c r="J25038" s="3"/>
      <c r="K25038" s="3"/>
      <c r="L25038" s="3"/>
      <c r="M25038" s="3"/>
      <c r="N25038" s="3"/>
      <c r="O25038" s="3"/>
      <c r="P25038" s="3"/>
      <c r="Q25038" s="3"/>
      <c r="R25038" s="3"/>
      <c r="S25038" s="3"/>
    </row>
    <row r="25039" spans="5:19" x14ac:dyDescent="0.3">
      <c r="E25039"/>
      <c r="F25039"/>
      <c r="G25039" s="3"/>
      <c r="H25039" s="3"/>
      <c r="I25039" s="3"/>
      <c r="J25039" s="3"/>
      <c r="K25039" s="3"/>
      <c r="L25039" s="3"/>
      <c r="M25039" s="3"/>
      <c r="N25039" s="3"/>
      <c r="O25039" s="3"/>
      <c r="P25039" s="3"/>
      <c r="Q25039" s="3"/>
      <c r="R25039" s="3"/>
      <c r="S25039" s="3"/>
    </row>
    <row r="25040" spans="5:19" x14ac:dyDescent="0.3">
      <c r="E25040"/>
      <c r="F25040"/>
      <c r="G25040" s="3"/>
      <c r="H25040" s="3"/>
      <c r="I25040" s="3"/>
      <c r="J25040" s="3"/>
      <c r="K25040" s="3"/>
      <c r="L25040" s="3"/>
      <c r="M25040" s="3"/>
      <c r="N25040" s="3"/>
      <c r="O25040" s="3"/>
      <c r="P25040" s="3"/>
      <c r="Q25040" s="3"/>
      <c r="R25040" s="3"/>
      <c r="S25040" s="3"/>
    </row>
    <row r="25041" spans="5:19" x14ac:dyDescent="0.3">
      <c r="E25041"/>
      <c r="F25041"/>
      <c r="G25041" s="3"/>
      <c r="H25041" s="3"/>
      <c r="I25041" s="3"/>
      <c r="J25041" s="3"/>
      <c r="K25041" s="3"/>
      <c r="L25041" s="3"/>
      <c r="M25041" s="3"/>
      <c r="N25041" s="3"/>
      <c r="O25041" s="3"/>
      <c r="P25041" s="3"/>
      <c r="Q25041" s="3"/>
      <c r="R25041" s="3"/>
      <c r="S25041" s="3"/>
    </row>
    <row r="25042" spans="5:19" x14ac:dyDescent="0.3">
      <c r="E25042"/>
      <c r="F25042"/>
      <c r="G25042" s="3"/>
      <c r="H25042" s="3"/>
      <c r="I25042" s="3"/>
      <c r="J25042" s="3"/>
      <c r="K25042" s="3"/>
      <c r="L25042" s="3"/>
      <c r="M25042" s="3"/>
      <c r="N25042" s="3"/>
      <c r="O25042" s="3"/>
      <c r="P25042" s="3"/>
      <c r="Q25042" s="3"/>
      <c r="R25042" s="3"/>
      <c r="S25042" s="3"/>
    </row>
    <row r="25043" spans="5:19" x14ac:dyDescent="0.3">
      <c r="E25043"/>
      <c r="F25043"/>
      <c r="G25043" s="3"/>
      <c r="H25043" s="3"/>
      <c r="I25043" s="3"/>
      <c r="J25043" s="3"/>
      <c r="K25043" s="3"/>
      <c r="L25043" s="3"/>
      <c r="M25043" s="3"/>
      <c r="N25043" s="3"/>
      <c r="O25043" s="3"/>
      <c r="P25043" s="3"/>
      <c r="Q25043" s="3"/>
      <c r="R25043" s="3"/>
      <c r="S25043" s="3"/>
    </row>
    <row r="25044" spans="5:19" x14ac:dyDescent="0.3">
      <c r="E25044"/>
      <c r="F25044"/>
      <c r="G25044" s="3"/>
      <c r="H25044" s="3"/>
      <c r="I25044" s="3"/>
      <c r="J25044" s="3"/>
      <c r="K25044" s="3"/>
      <c r="L25044" s="3"/>
      <c r="M25044" s="3"/>
      <c r="N25044" s="3"/>
      <c r="O25044" s="3"/>
      <c r="P25044" s="3"/>
      <c r="Q25044" s="3"/>
      <c r="R25044" s="3"/>
      <c r="S25044" s="3"/>
    </row>
    <row r="25045" spans="5:19" x14ac:dyDescent="0.3">
      <c r="E25045"/>
      <c r="F25045"/>
      <c r="G25045" s="3"/>
      <c r="H25045" s="3"/>
      <c r="I25045" s="3"/>
      <c r="J25045" s="3"/>
      <c r="K25045" s="3"/>
      <c r="L25045" s="3"/>
      <c r="M25045" s="3"/>
      <c r="N25045" s="3"/>
      <c r="O25045" s="3"/>
      <c r="P25045" s="3"/>
      <c r="Q25045" s="3"/>
      <c r="R25045" s="3"/>
      <c r="S25045" s="3"/>
    </row>
    <row r="25046" spans="5:19" x14ac:dyDescent="0.3">
      <c r="E25046"/>
      <c r="F25046"/>
      <c r="G25046" s="3"/>
      <c r="H25046" s="3"/>
      <c r="I25046" s="3"/>
      <c r="J25046" s="3"/>
      <c r="K25046" s="3"/>
      <c r="L25046" s="3"/>
      <c r="M25046" s="3"/>
      <c r="N25046" s="3"/>
      <c r="O25046" s="3"/>
      <c r="P25046" s="3"/>
      <c r="Q25046" s="3"/>
      <c r="R25046" s="3"/>
      <c r="S25046" s="3"/>
    </row>
    <row r="25047" spans="5:19" x14ac:dyDescent="0.3">
      <c r="E25047"/>
      <c r="F25047"/>
      <c r="G25047" s="3"/>
      <c r="H25047" s="3"/>
      <c r="I25047" s="3"/>
      <c r="J25047" s="3"/>
      <c r="K25047" s="3"/>
      <c r="L25047" s="3"/>
      <c r="M25047" s="3"/>
      <c r="N25047" s="3"/>
      <c r="O25047" s="3"/>
      <c r="P25047" s="3"/>
      <c r="Q25047" s="3"/>
      <c r="R25047" s="3"/>
      <c r="S25047" s="3"/>
    </row>
    <row r="25048" spans="5:19" x14ac:dyDescent="0.3">
      <c r="E25048"/>
      <c r="F25048"/>
      <c r="G25048" s="3"/>
      <c r="H25048" s="3"/>
      <c r="I25048" s="3"/>
      <c r="J25048" s="3"/>
      <c r="K25048" s="3"/>
      <c r="L25048" s="3"/>
      <c r="M25048" s="3"/>
      <c r="N25048" s="3"/>
      <c r="O25048" s="3"/>
      <c r="P25048" s="3"/>
      <c r="Q25048" s="3"/>
      <c r="R25048" s="3"/>
      <c r="S25048" s="3"/>
    </row>
    <row r="25049" spans="5:19" x14ac:dyDescent="0.3">
      <c r="E25049"/>
      <c r="F25049"/>
      <c r="G25049" s="3"/>
      <c r="H25049" s="3"/>
      <c r="I25049" s="3"/>
      <c r="J25049" s="3"/>
      <c r="K25049" s="3"/>
      <c r="L25049" s="3"/>
      <c r="M25049" s="3"/>
      <c r="N25049" s="3"/>
      <c r="O25049" s="3"/>
      <c r="P25049" s="3"/>
      <c r="Q25049" s="3"/>
      <c r="R25049" s="3"/>
      <c r="S25049" s="3"/>
    </row>
    <row r="25050" spans="5:19" x14ac:dyDescent="0.3">
      <c r="E25050"/>
      <c r="F25050"/>
      <c r="G25050" s="3"/>
      <c r="H25050" s="3"/>
      <c r="I25050" s="3"/>
      <c r="J25050" s="3"/>
      <c r="K25050" s="3"/>
      <c r="L25050" s="3"/>
      <c r="M25050" s="3"/>
      <c r="N25050" s="3"/>
      <c r="O25050" s="3"/>
      <c r="P25050" s="3"/>
      <c r="Q25050" s="3"/>
      <c r="R25050" s="3"/>
      <c r="S25050" s="3"/>
    </row>
    <row r="25051" spans="5:19" x14ac:dyDescent="0.3">
      <c r="E25051"/>
      <c r="F25051"/>
      <c r="G25051" s="3"/>
      <c r="H25051" s="3"/>
      <c r="I25051" s="3"/>
      <c r="J25051" s="3"/>
      <c r="K25051" s="3"/>
      <c r="L25051" s="3"/>
      <c r="M25051" s="3"/>
      <c r="N25051" s="3"/>
      <c r="O25051" s="3"/>
      <c r="P25051" s="3"/>
      <c r="Q25051" s="3"/>
      <c r="R25051" s="3"/>
      <c r="S25051" s="3"/>
    </row>
    <row r="25052" spans="5:19" x14ac:dyDescent="0.3">
      <c r="E25052"/>
      <c r="F25052"/>
      <c r="G25052" s="3"/>
      <c r="H25052" s="3"/>
      <c r="I25052" s="3"/>
      <c r="J25052" s="3"/>
      <c r="K25052" s="3"/>
      <c r="L25052" s="3"/>
      <c r="M25052" s="3"/>
      <c r="N25052" s="3"/>
      <c r="O25052" s="3"/>
      <c r="P25052" s="3"/>
      <c r="Q25052" s="3"/>
      <c r="R25052" s="3"/>
      <c r="S25052" s="3"/>
    </row>
    <row r="25053" spans="5:19" x14ac:dyDescent="0.3">
      <c r="E25053"/>
      <c r="F25053"/>
      <c r="G25053" s="3"/>
      <c r="H25053" s="3"/>
      <c r="I25053" s="3"/>
      <c r="J25053" s="3"/>
      <c r="K25053" s="3"/>
      <c r="L25053" s="3"/>
      <c r="M25053" s="3"/>
      <c r="N25053" s="3"/>
      <c r="O25053" s="3"/>
      <c r="P25053" s="3"/>
      <c r="Q25053" s="3"/>
      <c r="R25053" s="3"/>
      <c r="S25053" s="3"/>
    </row>
    <row r="25054" spans="5:19" x14ac:dyDescent="0.3">
      <c r="E25054"/>
      <c r="F25054"/>
      <c r="G25054" s="3"/>
      <c r="H25054" s="3"/>
      <c r="I25054" s="3"/>
      <c r="J25054" s="3"/>
      <c r="K25054" s="3"/>
      <c r="L25054" s="3"/>
      <c r="M25054" s="3"/>
      <c r="N25054" s="3"/>
      <c r="O25054" s="3"/>
      <c r="P25054" s="3"/>
      <c r="Q25054" s="3"/>
      <c r="R25054" s="3"/>
      <c r="S25054" s="3"/>
    </row>
    <row r="25055" spans="5:19" x14ac:dyDescent="0.3">
      <c r="E25055"/>
      <c r="F25055"/>
      <c r="G25055" s="3"/>
      <c r="H25055" s="3"/>
      <c r="I25055" s="3"/>
      <c r="J25055" s="3"/>
      <c r="K25055" s="3"/>
      <c r="L25055" s="3"/>
      <c r="M25055" s="3"/>
      <c r="N25055" s="3"/>
      <c r="O25055" s="3"/>
      <c r="P25055" s="3"/>
      <c r="Q25055" s="3"/>
      <c r="R25055" s="3"/>
      <c r="S25055" s="3"/>
    </row>
    <row r="25056" spans="5:19" x14ac:dyDescent="0.3">
      <c r="E25056"/>
      <c r="F25056"/>
      <c r="G25056" s="3"/>
      <c r="H25056" s="3"/>
      <c r="I25056" s="3"/>
      <c r="J25056" s="3"/>
      <c r="K25056" s="3"/>
      <c r="L25056" s="3"/>
      <c r="M25056" s="3"/>
      <c r="N25056" s="3"/>
      <c r="O25056" s="3"/>
      <c r="P25056" s="3"/>
      <c r="Q25056" s="3"/>
      <c r="R25056" s="3"/>
      <c r="S25056" s="3"/>
    </row>
    <row r="25057" spans="5:19" x14ac:dyDescent="0.3">
      <c r="E25057"/>
      <c r="F25057"/>
      <c r="G25057" s="3"/>
      <c r="H25057" s="3"/>
      <c r="I25057" s="3"/>
      <c r="J25057" s="3"/>
      <c r="K25057" s="3"/>
      <c r="L25057" s="3"/>
      <c r="M25057" s="3"/>
      <c r="N25057" s="3"/>
      <c r="O25057" s="3"/>
      <c r="P25057" s="3"/>
      <c r="Q25057" s="3"/>
      <c r="R25057" s="3"/>
      <c r="S25057" s="3"/>
    </row>
    <row r="25058" spans="5:19" x14ac:dyDescent="0.3">
      <c r="E25058"/>
      <c r="F25058"/>
      <c r="G25058" s="3"/>
      <c r="H25058" s="3"/>
      <c r="I25058" s="3"/>
      <c r="J25058" s="3"/>
      <c r="K25058" s="3"/>
      <c r="L25058" s="3"/>
      <c r="M25058" s="3"/>
      <c r="N25058" s="3"/>
      <c r="O25058" s="3"/>
      <c r="P25058" s="3"/>
      <c r="Q25058" s="3"/>
      <c r="R25058" s="3"/>
      <c r="S25058" s="3"/>
    </row>
    <row r="25059" spans="5:19" x14ac:dyDescent="0.3">
      <c r="E25059"/>
      <c r="F25059"/>
      <c r="G25059" s="3"/>
      <c r="H25059" s="3"/>
      <c r="I25059" s="3"/>
      <c r="J25059" s="3"/>
      <c r="K25059" s="3"/>
      <c r="L25059" s="3"/>
      <c r="M25059" s="3"/>
      <c r="N25059" s="3"/>
      <c r="O25059" s="3"/>
      <c r="P25059" s="3"/>
      <c r="Q25059" s="3"/>
      <c r="R25059" s="3"/>
      <c r="S25059" s="3"/>
    </row>
    <row r="25060" spans="5:19" x14ac:dyDescent="0.3">
      <c r="E25060"/>
      <c r="F25060"/>
      <c r="G25060" s="3"/>
      <c r="H25060" s="3"/>
      <c r="I25060" s="3"/>
      <c r="J25060" s="3"/>
      <c r="K25060" s="3"/>
      <c r="L25060" s="3"/>
      <c r="M25060" s="3"/>
      <c r="N25060" s="3"/>
      <c r="O25060" s="3"/>
      <c r="P25060" s="3"/>
      <c r="Q25060" s="3"/>
      <c r="R25060" s="3"/>
      <c r="S25060" s="3"/>
    </row>
    <row r="25061" spans="5:19" x14ac:dyDescent="0.3">
      <c r="E25061"/>
      <c r="F25061"/>
      <c r="G25061" s="3"/>
      <c r="H25061" s="3"/>
      <c r="I25061" s="3"/>
      <c r="J25061" s="3"/>
      <c r="K25061" s="3"/>
      <c r="L25061" s="3"/>
      <c r="M25061" s="3"/>
      <c r="N25061" s="3"/>
      <c r="O25061" s="3"/>
      <c r="P25061" s="3"/>
      <c r="Q25061" s="3"/>
      <c r="R25061" s="3"/>
      <c r="S25061" s="3"/>
    </row>
    <row r="25062" spans="5:19" x14ac:dyDescent="0.3">
      <c r="E25062"/>
      <c r="F25062"/>
      <c r="G25062" s="3"/>
      <c r="H25062" s="3"/>
      <c r="I25062" s="3"/>
      <c r="J25062" s="3"/>
      <c r="K25062" s="3"/>
      <c r="L25062" s="3"/>
      <c r="M25062" s="3"/>
      <c r="N25062" s="3"/>
      <c r="O25062" s="3"/>
      <c r="P25062" s="3"/>
      <c r="Q25062" s="3"/>
      <c r="R25062" s="3"/>
      <c r="S25062" s="3"/>
    </row>
    <row r="25063" spans="5:19" x14ac:dyDescent="0.3">
      <c r="E25063"/>
      <c r="F25063"/>
      <c r="G25063" s="3"/>
      <c r="H25063" s="3"/>
      <c r="I25063" s="3"/>
      <c r="J25063" s="3"/>
      <c r="K25063" s="3"/>
      <c r="L25063" s="3"/>
      <c r="M25063" s="3"/>
      <c r="N25063" s="3"/>
      <c r="O25063" s="3"/>
      <c r="P25063" s="3"/>
      <c r="Q25063" s="3"/>
      <c r="R25063" s="3"/>
      <c r="S25063" s="3"/>
    </row>
    <row r="25064" spans="5:19" x14ac:dyDescent="0.3">
      <c r="E25064"/>
      <c r="F25064"/>
      <c r="G25064" s="3"/>
      <c r="H25064" s="3"/>
      <c r="I25064" s="3"/>
      <c r="J25064" s="3"/>
      <c r="K25064" s="3"/>
      <c r="L25064" s="3"/>
      <c r="M25064" s="3"/>
      <c r="N25064" s="3"/>
      <c r="O25064" s="3"/>
      <c r="P25064" s="3"/>
      <c r="Q25064" s="3"/>
      <c r="R25064" s="3"/>
      <c r="S25064" s="3"/>
    </row>
    <row r="25065" spans="5:19" x14ac:dyDescent="0.3">
      <c r="E25065"/>
      <c r="F25065"/>
      <c r="G25065" s="3"/>
      <c r="H25065" s="3"/>
      <c r="I25065" s="3"/>
      <c r="J25065" s="3"/>
      <c r="K25065" s="3"/>
      <c r="L25065" s="3"/>
      <c r="M25065" s="3"/>
      <c r="N25065" s="3"/>
      <c r="O25065" s="3"/>
      <c r="P25065" s="3"/>
      <c r="Q25065" s="3"/>
      <c r="R25065" s="3"/>
      <c r="S25065" s="3"/>
    </row>
    <row r="25066" spans="5:19" x14ac:dyDescent="0.3">
      <c r="E25066"/>
      <c r="F25066"/>
      <c r="G25066" s="3"/>
      <c r="H25066" s="3"/>
      <c r="I25066" s="3"/>
      <c r="J25066" s="3"/>
      <c r="K25066" s="3"/>
      <c r="L25066" s="3"/>
      <c r="M25066" s="3"/>
      <c r="N25066" s="3"/>
      <c r="O25066" s="3"/>
      <c r="P25066" s="3"/>
      <c r="Q25066" s="3"/>
      <c r="R25066" s="3"/>
      <c r="S25066" s="3"/>
    </row>
    <row r="25067" spans="5:19" x14ac:dyDescent="0.3">
      <c r="E25067"/>
      <c r="F25067"/>
      <c r="G25067" s="3"/>
      <c r="H25067" s="3"/>
      <c r="I25067" s="3"/>
      <c r="J25067" s="3"/>
      <c r="K25067" s="3"/>
      <c r="L25067" s="3"/>
      <c r="M25067" s="3"/>
      <c r="N25067" s="3"/>
      <c r="O25067" s="3"/>
      <c r="P25067" s="3"/>
      <c r="Q25067" s="3"/>
      <c r="R25067" s="3"/>
      <c r="S25067" s="3"/>
    </row>
    <row r="25068" spans="5:19" x14ac:dyDescent="0.3">
      <c r="E25068"/>
      <c r="F25068"/>
      <c r="G25068" s="3"/>
      <c r="H25068" s="3"/>
      <c r="I25068" s="3"/>
      <c r="J25068" s="3"/>
      <c r="K25068" s="3"/>
      <c r="L25068" s="3"/>
      <c r="M25068" s="3"/>
      <c r="N25068" s="3"/>
      <c r="O25068" s="3"/>
      <c r="P25068" s="3"/>
      <c r="Q25068" s="3"/>
      <c r="R25068" s="3"/>
      <c r="S25068" s="3"/>
    </row>
    <row r="25069" spans="5:19" x14ac:dyDescent="0.3">
      <c r="E25069"/>
      <c r="F25069"/>
      <c r="G25069" s="3"/>
      <c r="H25069" s="3"/>
      <c r="I25069" s="3"/>
      <c r="J25069" s="3"/>
      <c r="K25069" s="3"/>
      <c r="L25069" s="3"/>
      <c r="M25069" s="3"/>
      <c r="N25069" s="3"/>
      <c r="O25069" s="3"/>
      <c r="P25069" s="3"/>
      <c r="Q25069" s="3"/>
      <c r="R25069" s="3"/>
      <c r="S25069" s="3"/>
    </row>
    <row r="25070" spans="5:19" x14ac:dyDescent="0.3">
      <c r="E25070"/>
      <c r="F25070"/>
      <c r="G25070" s="3"/>
      <c r="H25070" s="3"/>
      <c r="I25070" s="3"/>
      <c r="J25070" s="3"/>
      <c r="K25070" s="3"/>
      <c r="L25070" s="3"/>
      <c r="M25070" s="3"/>
      <c r="N25070" s="3"/>
      <c r="O25070" s="3"/>
      <c r="P25070" s="3"/>
      <c r="Q25070" s="3"/>
      <c r="R25070" s="3"/>
      <c r="S25070" s="3"/>
    </row>
    <row r="25071" spans="5:19" x14ac:dyDescent="0.3">
      <c r="E25071"/>
      <c r="F25071"/>
      <c r="G25071" s="3"/>
      <c r="H25071" s="3"/>
      <c r="I25071" s="3"/>
      <c r="J25071" s="3"/>
      <c r="K25071" s="3"/>
      <c r="L25071" s="3"/>
      <c r="M25071" s="3"/>
      <c r="N25071" s="3"/>
      <c r="O25071" s="3"/>
      <c r="P25071" s="3"/>
      <c r="Q25071" s="3"/>
      <c r="R25071" s="3"/>
      <c r="S25071" s="3"/>
    </row>
    <row r="25072" spans="5:19" x14ac:dyDescent="0.3">
      <c r="E25072"/>
      <c r="F25072"/>
      <c r="G25072" s="3"/>
      <c r="H25072" s="3"/>
      <c r="I25072" s="3"/>
      <c r="J25072" s="3"/>
      <c r="K25072" s="3"/>
      <c r="L25072" s="3"/>
      <c r="M25072" s="3"/>
      <c r="N25072" s="3"/>
      <c r="O25072" s="3"/>
      <c r="P25072" s="3"/>
      <c r="Q25072" s="3"/>
      <c r="R25072" s="3"/>
      <c r="S25072" s="3"/>
    </row>
    <row r="25073" spans="5:19" x14ac:dyDescent="0.3">
      <c r="E25073"/>
      <c r="F25073"/>
      <c r="G25073" s="3"/>
      <c r="H25073" s="3"/>
      <c r="I25073" s="3"/>
      <c r="J25073" s="3"/>
      <c r="K25073" s="3"/>
      <c r="L25073" s="3"/>
      <c r="M25073" s="3"/>
      <c r="N25073" s="3"/>
      <c r="O25073" s="3"/>
      <c r="P25073" s="3"/>
      <c r="Q25073" s="3"/>
      <c r="R25073" s="3"/>
      <c r="S25073" s="3"/>
    </row>
    <row r="25074" spans="5:19" x14ac:dyDescent="0.3">
      <c r="E25074"/>
      <c r="F25074"/>
      <c r="G25074" s="3"/>
      <c r="H25074" s="3"/>
      <c r="I25074" s="3"/>
      <c r="J25074" s="3"/>
      <c r="K25074" s="3"/>
      <c r="L25074" s="3"/>
      <c r="M25074" s="3"/>
      <c r="N25074" s="3"/>
      <c r="O25074" s="3"/>
      <c r="P25074" s="3"/>
      <c r="Q25074" s="3"/>
      <c r="R25074" s="3"/>
      <c r="S25074" s="3"/>
    </row>
    <row r="25075" spans="5:19" x14ac:dyDescent="0.3">
      <c r="E25075"/>
      <c r="F25075"/>
      <c r="G25075" s="3"/>
      <c r="H25075" s="3"/>
      <c r="I25075" s="3"/>
      <c r="J25075" s="3"/>
      <c r="K25075" s="3"/>
      <c r="L25075" s="3"/>
      <c r="M25075" s="3"/>
      <c r="N25075" s="3"/>
      <c r="O25075" s="3"/>
      <c r="P25075" s="3"/>
      <c r="Q25075" s="3"/>
      <c r="R25075" s="3"/>
      <c r="S25075" s="3"/>
    </row>
    <row r="25076" spans="5:19" x14ac:dyDescent="0.3">
      <c r="E25076"/>
      <c r="F25076"/>
      <c r="G25076" s="3"/>
      <c r="H25076" s="3"/>
      <c r="I25076" s="3"/>
      <c r="J25076" s="3"/>
      <c r="K25076" s="3"/>
      <c r="L25076" s="3"/>
      <c r="M25076" s="3"/>
      <c r="N25076" s="3"/>
      <c r="O25076" s="3"/>
      <c r="P25076" s="3"/>
      <c r="Q25076" s="3"/>
      <c r="R25076" s="3"/>
      <c r="S25076" s="3"/>
    </row>
    <row r="25077" spans="5:19" x14ac:dyDescent="0.3">
      <c r="E25077"/>
      <c r="F25077"/>
      <c r="G25077" s="3"/>
      <c r="H25077" s="3"/>
      <c r="I25077" s="3"/>
      <c r="J25077" s="3"/>
      <c r="K25077" s="3"/>
      <c r="L25077" s="3"/>
      <c r="M25077" s="3"/>
      <c r="N25077" s="3"/>
      <c r="O25077" s="3"/>
      <c r="P25077" s="3"/>
      <c r="Q25077" s="3"/>
      <c r="R25077" s="3"/>
      <c r="S25077" s="3"/>
    </row>
    <row r="25078" spans="5:19" x14ac:dyDescent="0.3">
      <c r="E25078"/>
      <c r="F25078"/>
      <c r="G25078" s="3"/>
      <c r="H25078" s="3"/>
      <c r="I25078" s="3"/>
      <c r="J25078" s="3"/>
      <c r="K25078" s="3"/>
      <c r="L25078" s="3"/>
      <c r="M25078" s="3"/>
      <c r="N25078" s="3"/>
      <c r="O25078" s="3"/>
      <c r="P25078" s="3"/>
      <c r="Q25078" s="3"/>
      <c r="R25078" s="3"/>
      <c r="S25078" s="3"/>
    </row>
    <row r="25079" spans="5:19" x14ac:dyDescent="0.3">
      <c r="E25079"/>
      <c r="F25079"/>
      <c r="G25079" s="3"/>
      <c r="H25079" s="3"/>
      <c r="I25079" s="3"/>
      <c r="J25079" s="3"/>
      <c r="K25079" s="3"/>
      <c r="L25079" s="3"/>
      <c r="M25079" s="3"/>
      <c r="N25079" s="3"/>
      <c r="O25079" s="3"/>
      <c r="P25079" s="3"/>
      <c r="Q25079" s="3"/>
      <c r="R25079" s="3"/>
      <c r="S25079" s="3"/>
    </row>
    <row r="25080" spans="5:19" x14ac:dyDescent="0.3">
      <c r="E25080"/>
      <c r="F25080"/>
      <c r="G25080" s="3"/>
      <c r="H25080" s="3"/>
      <c r="I25080" s="3"/>
      <c r="J25080" s="3"/>
      <c r="K25080" s="3"/>
      <c r="L25080" s="3"/>
      <c r="M25080" s="3"/>
      <c r="N25080" s="3"/>
      <c r="O25080" s="3"/>
      <c r="P25080" s="3"/>
      <c r="Q25080" s="3"/>
      <c r="R25080" s="3"/>
      <c r="S25080" s="3"/>
    </row>
    <row r="25081" spans="5:19" x14ac:dyDescent="0.3">
      <c r="E25081"/>
      <c r="F25081"/>
      <c r="G25081" s="3"/>
      <c r="H25081" s="3"/>
      <c r="I25081" s="3"/>
      <c r="J25081" s="3"/>
      <c r="K25081" s="3"/>
      <c r="L25081" s="3"/>
      <c r="M25081" s="3"/>
      <c r="N25081" s="3"/>
      <c r="O25081" s="3"/>
      <c r="P25081" s="3"/>
      <c r="Q25081" s="3"/>
      <c r="R25081" s="3"/>
      <c r="S25081" s="3"/>
    </row>
    <row r="25082" spans="5:19" x14ac:dyDescent="0.3">
      <c r="E25082"/>
      <c r="F25082"/>
      <c r="G25082" s="3"/>
      <c r="H25082" s="3"/>
      <c r="I25082" s="3"/>
      <c r="J25082" s="3"/>
      <c r="K25082" s="3"/>
      <c r="L25082" s="3"/>
      <c r="M25082" s="3"/>
      <c r="N25082" s="3"/>
      <c r="O25082" s="3"/>
      <c r="P25082" s="3"/>
      <c r="Q25082" s="3"/>
      <c r="R25082" s="3"/>
      <c r="S25082" s="3"/>
    </row>
    <row r="25083" spans="5:19" x14ac:dyDescent="0.3">
      <c r="E25083"/>
      <c r="F25083"/>
      <c r="G25083" s="3"/>
      <c r="H25083" s="3"/>
      <c r="I25083" s="3"/>
      <c r="J25083" s="3"/>
      <c r="K25083" s="3"/>
      <c r="L25083" s="3"/>
      <c r="M25083" s="3"/>
      <c r="N25083" s="3"/>
      <c r="O25083" s="3"/>
      <c r="P25083" s="3"/>
      <c r="Q25083" s="3"/>
      <c r="R25083" s="3"/>
      <c r="S25083" s="3"/>
    </row>
    <row r="25084" spans="5:19" x14ac:dyDescent="0.3">
      <c r="E25084"/>
      <c r="F25084"/>
      <c r="G25084" s="3"/>
      <c r="H25084" s="3"/>
      <c r="I25084" s="3"/>
      <c r="J25084" s="3"/>
      <c r="K25084" s="3"/>
      <c r="L25084" s="3"/>
      <c r="M25084" s="3"/>
      <c r="N25084" s="3"/>
      <c r="O25084" s="3"/>
      <c r="P25084" s="3"/>
      <c r="Q25084" s="3"/>
      <c r="R25084" s="3"/>
      <c r="S25084" s="3"/>
    </row>
    <row r="25085" spans="5:19" x14ac:dyDescent="0.3">
      <c r="E25085"/>
      <c r="F25085"/>
      <c r="G25085" s="3"/>
      <c r="H25085" s="3"/>
      <c r="I25085" s="3"/>
      <c r="J25085" s="3"/>
      <c r="K25085" s="3"/>
      <c r="L25085" s="3"/>
      <c r="M25085" s="3"/>
      <c r="N25085" s="3"/>
      <c r="O25085" s="3"/>
      <c r="P25085" s="3"/>
      <c r="Q25085" s="3"/>
      <c r="R25085" s="3"/>
      <c r="S25085" s="3"/>
    </row>
    <row r="25086" spans="5:19" x14ac:dyDescent="0.3">
      <c r="E25086"/>
      <c r="F25086"/>
      <c r="G25086" s="3"/>
      <c r="H25086" s="3"/>
      <c r="I25086" s="3"/>
      <c r="J25086" s="3"/>
      <c r="K25086" s="3"/>
      <c r="L25086" s="3"/>
      <c r="M25086" s="3"/>
      <c r="N25086" s="3"/>
      <c r="O25086" s="3"/>
      <c r="P25086" s="3"/>
      <c r="Q25086" s="3"/>
      <c r="R25086" s="3"/>
      <c r="S25086" s="3"/>
    </row>
    <row r="25087" spans="5:19" x14ac:dyDescent="0.3">
      <c r="E25087"/>
      <c r="F25087"/>
      <c r="G25087" s="3"/>
      <c r="H25087" s="3"/>
      <c r="I25087" s="3"/>
      <c r="J25087" s="3"/>
      <c r="K25087" s="3"/>
      <c r="L25087" s="3"/>
      <c r="M25087" s="3"/>
      <c r="N25087" s="3"/>
      <c r="O25087" s="3"/>
      <c r="P25087" s="3"/>
      <c r="Q25087" s="3"/>
      <c r="R25087" s="3"/>
      <c r="S25087" s="3"/>
    </row>
    <row r="25088" spans="5:19" x14ac:dyDescent="0.3">
      <c r="E25088"/>
      <c r="F25088"/>
      <c r="G25088" s="3"/>
      <c r="H25088" s="3"/>
      <c r="I25088" s="3"/>
      <c r="J25088" s="3"/>
      <c r="K25088" s="3"/>
      <c r="L25088" s="3"/>
      <c r="M25088" s="3"/>
      <c r="N25088" s="3"/>
      <c r="O25088" s="3"/>
      <c r="P25088" s="3"/>
      <c r="Q25088" s="3"/>
      <c r="R25088" s="3"/>
      <c r="S25088" s="3"/>
    </row>
    <row r="25089" spans="5:19" x14ac:dyDescent="0.3">
      <c r="E25089"/>
      <c r="F25089"/>
      <c r="G25089" s="3"/>
      <c r="H25089" s="3"/>
      <c r="I25089" s="3"/>
      <c r="J25089" s="3"/>
      <c r="K25089" s="3"/>
      <c r="L25089" s="3"/>
      <c r="M25089" s="3"/>
      <c r="N25089" s="3"/>
      <c r="O25089" s="3"/>
      <c r="P25089" s="3"/>
      <c r="Q25089" s="3"/>
      <c r="R25089" s="3"/>
      <c r="S25089" s="3"/>
    </row>
    <row r="25090" spans="5:19" x14ac:dyDescent="0.3">
      <c r="E25090"/>
      <c r="F25090"/>
      <c r="G25090" s="3"/>
      <c r="H25090" s="3"/>
      <c r="I25090" s="3"/>
      <c r="J25090" s="3"/>
      <c r="K25090" s="3"/>
      <c r="L25090" s="3"/>
      <c r="M25090" s="3"/>
      <c r="N25090" s="3"/>
      <c r="O25090" s="3"/>
      <c r="P25090" s="3"/>
      <c r="Q25090" s="3"/>
      <c r="R25090" s="3"/>
      <c r="S25090" s="3"/>
    </row>
    <row r="25091" spans="5:19" x14ac:dyDescent="0.3">
      <c r="E25091"/>
      <c r="F25091"/>
      <c r="G25091" s="3"/>
      <c r="H25091" s="3"/>
      <c r="I25091" s="3"/>
      <c r="J25091" s="3"/>
      <c r="K25091" s="3"/>
      <c r="L25091" s="3"/>
      <c r="M25091" s="3"/>
      <c r="N25091" s="3"/>
      <c r="O25091" s="3"/>
      <c r="P25091" s="3"/>
      <c r="Q25091" s="3"/>
      <c r="R25091" s="3"/>
      <c r="S25091" s="3"/>
    </row>
    <row r="25092" spans="5:19" x14ac:dyDescent="0.3">
      <c r="E25092"/>
      <c r="F25092"/>
      <c r="G25092" s="3"/>
      <c r="H25092" s="3"/>
      <c r="I25092" s="3"/>
      <c r="J25092" s="3"/>
      <c r="K25092" s="3"/>
      <c r="L25092" s="3"/>
      <c r="M25092" s="3"/>
      <c r="N25092" s="3"/>
      <c r="O25092" s="3"/>
      <c r="P25092" s="3"/>
      <c r="Q25092" s="3"/>
      <c r="R25092" s="3"/>
      <c r="S25092" s="3"/>
    </row>
    <row r="25093" spans="5:19" x14ac:dyDescent="0.3">
      <c r="E25093"/>
      <c r="F25093"/>
      <c r="G25093" s="3"/>
      <c r="H25093" s="3"/>
      <c r="I25093" s="3"/>
      <c r="J25093" s="3"/>
      <c r="K25093" s="3"/>
      <c r="L25093" s="3"/>
      <c r="M25093" s="3"/>
      <c r="N25093" s="3"/>
      <c r="O25093" s="3"/>
      <c r="P25093" s="3"/>
      <c r="Q25093" s="3"/>
      <c r="R25093" s="3"/>
      <c r="S25093" s="3"/>
    </row>
    <row r="25094" spans="5:19" x14ac:dyDescent="0.3">
      <c r="E25094"/>
      <c r="F25094"/>
      <c r="G25094" s="3"/>
      <c r="H25094" s="3"/>
      <c r="I25094" s="3"/>
      <c r="J25094" s="3"/>
      <c r="K25094" s="3"/>
      <c r="L25094" s="3"/>
      <c r="M25094" s="3"/>
      <c r="N25094" s="3"/>
      <c r="O25094" s="3"/>
      <c r="P25094" s="3"/>
      <c r="Q25094" s="3"/>
      <c r="R25094" s="3"/>
      <c r="S25094" s="3"/>
    </row>
    <row r="25095" spans="5:19" x14ac:dyDescent="0.3">
      <c r="E25095"/>
      <c r="F25095"/>
      <c r="G25095" s="3"/>
      <c r="H25095" s="3"/>
      <c r="I25095" s="3"/>
      <c r="J25095" s="3"/>
      <c r="K25095" s="3"/>
      <c r="L25095" s="3"/>
      <c r="M25095" s="3"/>
      <c r="N25095" s="3"/>
      <c r="O25095" s="3"/>
      <c r="P25095" s="3"/>
      <c r="Q25095" s="3"/>
      <c r="R25095" s="3"/>
      <c r="S25095" s="3"/>
    </row>
    <row r="25096" spans="5:19" x14ac:dyDescent="0.3">
      <c r="E25096"/>
      <c r="F25096"/>
      <c r="G25096" s="3"/>
      <c r="H25096" s="3"/>
      <c r="I25096" s="3"/>
      <c r="J25096" s="3"/>
      <c r="K25096" s="3"/>
      <c r="L25096" s="3"/>
      <c r="M25096" s="3"/>
      <c r="N25096" s="3"/>
      <c r="O25096" s="3"/>
      <c r="P25096" s="3"/>
      <c r="Q25096" s="3"/>
      <c r="R25096" s="3"/>
      <c r="S25096" s="3"/>
    </row>
    <row r="25097" spans="5:19" x14ac:dyDescent="0.3">
      <c r="E25097"/>
      <c r="F25097"/>
      <c r="G25097" s="3"/>
      <c r="H25097" s="3"/>
      <c r="I25097" s="3"/>
      <c r="J25097" s="3"/>
      <c r="K25097" s="3"/>
      <c r="L25097" s="3"/>
      <c r="M25097" s="3"/>
      <c r="N25097" s="3"/>
      <c r="O25097" s="3"/>
      <c r="P25097" s="3"/>
      <c r="Q25097" s="3"/>
      <c r="R25097" s="3"/>
      <c r="S25097" s="3"/>
    </row>
    <row r="25098" spans="5:19" x14ac:dyDescent="0.3">
      <c r="E25098"/>
      <c r="F25098"/>
      <c r="G25098" s="3"/>
      <c r="H25098" s="3"/>
      <c r="I25098" s="3"/>
      <c r="J25098" s="3"/>
      <c r="K25098" s="3"/>
      <c r="L25098" s="3"/>
      <c r="M25098" s="3"/>
      <c r="N25098" s="3"/>
      <c r="O25098" s="3"/>
      <c r="P25098" s="3"/>
      <c r="Q25098" s="3"/>
      <c r="R25098" s="3"/>
      <c r="S25098" s="3"/>
    </row>
    <row r="25099" spans="5:19" x14ac:dyDescent="0.3">
      <c r="E25099"/>
      <c r="F25099"/>
      <c r="G25099" s="3"/>
      <c r="H25099" s="3"/>
      <c r="I25099" s="3"/>
      <c r="J25099" s="3"/>
      <c r="K25099" s="3"/>
      <c r="L25099" s="3"/>
      <c r="M25099" s="3"/>
      <c r="N25099" s="3"/>
      <c r="O25099" s="3"/>
      <c r="P25099" s="3"/>
      <c r="Q25099" s="3"/>
      <c r="R25099" s="3"/>
      <c r="S25099" s="3"/>
    </row>
    <row r="25100" spans="5:19" x14ac:dyDescent="0.3">
      <c r="E25100"/>
      <c r="F25100"/>
      <c r="G25100" s="3"/>
      <c r="H25100" s="3"/>
      <c r="I25100" s="3"/>
      <c r="J25100" s="3"/>
      <c r="K25100" s="3"/>
      <c r="L25100" s="3"/>
      <c r="M25100" s="3"/>
      <c r="N25100" s="3"/>
      <c r="O25100" s="3"/>
      <c r="P25100" s="3"/>
      <c r="Q25100" s="3"/>
      <c r="R25100" s="3"/>
      <c r="S25100" s="3"/>
    </row>
    <row r="25101" spans="5:19" x14ac:dyDescent="0.3">
      <c r="E25101"/>
      <c r="F25101"/>
      <c r="G25101" s="3"/>
      <c r="H25101" s="3"/>
      <c r="I25101" s="3"/>
      <c r="J25101" s="3"/>
      <c r="K25101" s="3"/>
      <c r="L25101" s="3"/>
      <c r="M25101" s="3"/>
      <c r="N25101" s="3"/>
      <c r="O25101" s="3"/>
      <c r="P25101" s="3"/>
      <c r="Q25101" s="3"/>
      <c r="R25101" s="3"/>
      <c r="S25101" s="3"/>
    </row>
    <row r="25102" spans="5:19" x14ac:dyDescent="0.3">
      <c r="E25102"/>
      <c r="F25102"/>
      <c r="G25102" s="3"/>
      <c r="H25102" s="3"/>
      <c r="I25102" s="3"/>
      <c r="J25102" s="3"/>
      <c r="K25102" s="3"/>
      <c r="L25102" s="3"/>
      <c r="M25102" s="3"/>
      <c r="N25102" s="3"/>
      <c r="O25102" s="3"/>
      <c r="P25102" s="3"/>
      <c r="Q25102" s="3"/>
      <c r="R25102" s="3"/>
      <c r="S25102" s="3"/>
    </row>
    <row r="25103" spans="5:19" x14ac:dyDescent="0.3">
      <c r="E25103"/>
      <c r="F25103"/>
      <c r="G25103" s="3"/>
      <c r="H25103" s="3"/>
      <c r="I25103" s="3"/>
      <c r="J25103" s="3"/>
      <c r="K25103" s="3"/>
      <c r="L25103" s="3"/>
      <c r="M25103" s="3"/>
      <c r="N25103" s="3"/>
      <c r="O25103" s="3"/>
      <c r="P25103" s="3"/>
      <c r="Q25103" s="3"/>
      <c r="R25103" s="3"/>
      <c r="S25103" s="3"/>
    </row>
    <row r="25104" spans="5:19" x14ac:dyDescent="0.3">
      <c r="E25104"/>
      <c r="F25104"/>
      <c r="G25104" s="3"/>
      <c r="H25104" s="3"/>
      <c r="I25104" s="3"/>
      <c r="J25104" s="3"/>
      <c r="K25104" s="3"/>
      <c r="L25104" s="3"/>
      <c r="M25104" s="3"/>
      <c r="N25104" s="3"/>
      <c r="O25104" s="3"/>
      <c r="P25104" s="3"/>
      <c r="Q25104" s="3"/>
      <c r="R25104" s="3"/>
      <c r="S25104" s="3"/>
    </row>
    <row r="25105" spans="5:19" x14ac:dyDescent="0.3">
      <c r="E25105"/>
      <c r="F25105"/>
      <c r="G25105" s="3"/>
      <c r="H25105" s="3"/>
      <c r="I25105" s="3"/>
      <c r="J25105" s="3"/>
      <c r="K25105" s="3"/>
      <c r="L25105" s="3"/>
      <c r="M25105" s="3"/>
      <c r="N25105" s="3"/>
      <c r="O25105" s="3"/>
      <c r="P25105" s="3"/>
      <c r="Q25105" s="3"/>
      <c r="R25105" s="3"/>
      <c r="S25105" s="3"/>
    </row>
    <row r="25106" spans="5:19" x14ac:dyDescent="0.3">
      <c r="E25106"/>
      <c r="F25106"/>
      <c r="G25106" s="3"/>
      <c r="H25106" s="3"/>
      <c r="I25106" s="3"/>
      <c r="J25106" s="3"/>
      <c r="K25106" s="3"/>
      <c r="L25106" s="3"/>
      <c r="M25106" s="3"/>
      <c r="N25106" s="3"/>
      <c r="O25106" s="3"/>
      <c r="P25106" s="3"/>
      <c r="Q25106" s="3"/>
      <c r="R25106" s="3"/>
      <c r="S25106" s="3"/>
    </row>
    <row r="25107" spans="5:19" x14ac:dyDescent="0.3">
      <c r="E25107"/>
      <c r="F25107"/>
      <c r="G25107" s="3"/>
      <c r="H25107" s="3"/>
      <c r="I25107" s="3"/>
      <c r="J25107" s="3"/>
      <c r="K25107" s="3"/>
      <c r="L25107" s="3"/>
      <c r="M25107" s="3"/>
      <c r="N25107" s="3"/>
      <c r="O25107" s="3"/>
      <c r="P25107" s="3"/>
      <c r="Q25107" s="3"/>
      <c r="R25107" s="3"/>
      <c r="S25107" s="3"/>
    </row>
    <row r="25108" spans="5:19" x14ac:dyDescent="0.3">
      <c r="E25108"/>
      <c r="F25108"/>
      <c r="G25108" s="3"/>
      <c r="H25108" s="3"/>
      <c r="I25108" s="3"/>
      <c r="J25108" s="3"/>
      <c r="K25108" s="3"/>
      <c r="L25108" s="3"/>
      <c r="M25108" s="3"/>
      <c r="N25108" s="3"/>
      <c r="O25108" s="3"/>
      <c r="P25108" s="3"/>
      <c r="Q25108" s="3"/>
      <c r="R25108" s="3"/>
      <c r="S25108" s="3"/>
    </row>
    <row r="25109" spans="5:19" x14ac:dyDescent="0.3">
      <c r="E25109"/>
      <c r="F25109"/>
      <c r="G25109" s="3"/>
      <c r="H25109" s="3"/>
      <c r="I25109" s="3"/>
      <c r="J25109" s="3"/>
      <c r="K25109" s="3"/>
      <c r="L25109" s="3"/>
      <c r="M25109" s="3"/>
      <c r="N25109" s="3"/>
      <c r="O25109" s="3"/>
      <c r="P25109" s="3"/>
      <c r="Q25109" s="3"/>
      <c r="R25109" s="3"/>
      <c r="S25109" s="3"/>
    </row>
    <row r="25110" spans="5:19" x14ac:dyDescent="0.3">
      <c r="E25110"/>
      <c r="F25110"/>
      <c r="G25110" s="3"/>
      <c r="H25110" s="3"/>
      <c r="I25110" s="3"/>
      <c r="J25110" s="3"/>
      <c r="K25110" s="3"/>
      <c r="L25110" s="3"/>
      <c r="M25110" s="3"/>
      <c r="N25110" s="3"/>
      <c r="O25110" s="3"/>
      <c r="P25110" s="3"/>
      <c r="Q25110" s="3"/>
      <c r="R25110" s="3"/>
      <c r="S25110" s="3"/>
    </row>
    <row r="25111" spans="5:19" x14ac:dyDescent="0.3">
      <c r="E25111"/>
      <c r="F25111"/>
      <c r="G25111" s="3"/>
      <c r="H25111" s="3"/>
      <c r="I25111" s="3"/>
      <c r="J25111" s="3"/>
      <c r="K25111" s="3"/>
      <c r="L25111" s="3"/>
      <c r="M25111" s="3"/>
      <c r="N25111" s="3"/>
      <c r="O25111" s="3"/>
      <c r="P25111" s="3"/>
      <c r="Q25111" s="3"/>
      <c r="R25111" s="3"/>
      <c r="S25111" s="3"/>
    </row>
    <row r="25112" spans="5:19" x14ac:dyDescent="0.3">
      <c r="E25112"/>
      <c r="F25112"/>
      <c r="G25112" s="3"/>
      <c r="H25112" s="3"/>
      <c r="I25112" s="3"/>
      <c r="J25112" s="3"/>
      <c r="K25112" s="3"/>
      <c r="L25112" s="3"/>
      <c r="M25112" s="3"/>
      <c r="N25112" s="3"/>
      <c r="O25112" s="3"/>
      <c r="P25112" s="3"/>
      <c r="Q25112" s="3"/>
      <c r="R25112" s="3"/>
      <c r="S25112" s="3"/>
    </row>
    <row r="25113" spans="5:19" x14ac:dyDescent="0.3">
      <c r="E25113"/>
      <c r="F25113"/>
      <c r="G25113" s="3"/>
      <c r="H25113" s="3"/>
      <c r="I25113" s="3"/>
      <c r="J25113" s="3"/>
      <c r="K25113" s="3"/>
      <c r="L25113" s="3"/>
      <c r="M25113" s="3"/>
      <c r="N25113" s="3"/>
      <c r="O25113" s="3"/>
      <c r="P25113" s="3"/>
      <c r="Q25113" s="3"/>
      <c r="R25113" s="3"/>
      <c r="S25113" s="3"/>
    </row>
    <row r="25114" spans="5:19" x14ac:dyDescent="0.3">
      <c r="E25114"/>
      <c r="F25114"/>
      <c r="G25114" s="3"/>
      <c r="H25114" s="3"/>
      <c r="I25114" s="3"/>
      <c r="J25114" s="3"/>
      <c r="K25114" s="3"/>
      <c r="L25114" s="3"/>
      <c r="M25114" s="3"/>
      <c r="N25114" s="3"/>
      <c r="O25114" s="3"/>
      <c r="P25114" s="3"/>
      <c r="Q25114" s="3"/>
      <c r="R25114" s="3"/>
      <c r="S25114" s="3"/>
    </row>
    <row r="25115" spans="5:19" x14ac:dyDescent="0.3">
      <c r="E25115"/>
      <c r="F25115"/>
      <c r="G25115" s="3"/>
      <c r="H25115" s="3"/>
      <c r="I25115" s="3"/>
      <c r="J25115" s="3"/>
      <c r="K25115" s="3"/>
      <c r="L25115" s="3"/>
      <c r="M25115" s="3"/>
      <c r="N25115" s="3"/>
      <c r="O25115" s="3"/>
      <c r="P25115" s="3"/>
      <c r="Q25115" s="3"/>
      <c r="R25115" s="3"/>
      <c r="S25115" s="3"/>
    </row>
    <row r="25116" spans="5:19" x14ac:dyDescent="0.3">
      <c r="E25116"/>
      <c r="F25116"/>
      <c r="G25116" s="3"/>
      <c r="H25116" s="3"/>
      <c r="I25116" s="3"/>
      <c r="J25116" s="3"/>
      <c r="K25116" s="3"/>
      <c r="L25116" s="3"/>
      <c r="M25116" s="3"/>
      <c r="N25116" s="3"/>
      <c r="O25116" s="3"/>
      <c r="P25116" s="3"/>
      <c r="Q25116" s="3"/>
      <c r="R25116" s="3"/>
      <c r="S25116" s="3"/>
    </row>
    <row r="25117" spans="5:19" x14ac:dyDescent="0.3">
      <c r="E25117"/>
      <c r="F25117"/>
      <c r="G25117" s="3"/>
      <c r="H25117" s="3"/>
      <c r="I25117" s="3"/>
      <c r="J25117" s="3"/>
      <c r="K25117" s="3"/>
      <c r="L25117" s="3"/>
      <c r="M25117" s="3"/>
      <c r="N25117" s="3"/>
      <c r="O25117" s="3"/>
      <c r="P25117" s="3"/>
      <c r="Q25117" s="3"/>
      <c r="R25117" s="3"/>
      <c r="S25117" s="3"/>
    </row>
    <row r="25118" spans="5:19" x14ac:dyDescent="0.3">
      <c r="E25118"/>
      <c r="F25118"/>
      <c r="G25118" s="3"/>
      <c r="H25118" s="3"/>
      <c r="I25118" s="3"/>
      <c r="J25118" s="3"/>
      <c r="K25118" s="3"/>
      <c r="L25118" s="3"/>
      <c r="M25118" s="3"/>
      <c r="N25118" s="3"/>
      <c r="O25118" s="3"/>
      <c r="P25118" s="3"/>
      <c r="Q25118" s="3"/>
      <c r="R25118" s="3"/>
      <c r="S25118" s="3"/>
    </row>
    <row r="25119" spans="5:19" x14ac:dyDescent="0.3">
      <c r="E25119"/>
      <c r="F25119"/>
      <c r="G25119" s="3"/>
      <c r="H25119" s="3"/>
      <c r="I25119" s="3"/>
      <c r="J25119" s="3"/>
      <c r="K25119" s="3"/>
      <c r="L25119" s="3"/>
      <c r="M25119" s="3"/>
      <c r="N25119" s="3"/>
      <c r="O25119" s="3"/>
      <c r="P25119" s="3"/>
      <c r="Q25119" s="3"/>
      <c r="R25119" s="3"/>
      <c r="S25119" s="3"/>
    </row>
    <row r="25120" spans="5:19" x14ac:dyDescent="0.3">
      <c r="E25120"/>
      <c r="F25120"/>
      <c r="G25120" s="3"/>
      <c r="H25120" s="3"/>
      <c r="I25120" s="3"/>
      <c r="J25120" s="3"/>
      <c r="K25120" s="3"/>
      <c r="L25120" s="3"/>
      <c r="M25120" s="3"/>
      <c r="N25120" s="3"/>
      <c r="O25120" s="3"/>
      <c r="P25120" s="3"/>
      <c r="Q25120" s="3"/>
      <c r="R25120" s="3"/>
      <c r="S25120" s="3"/>
    </row>
    <row r="25121" spans="5:19" x14ac:dyDescent="0.3">
      <c r="E25121"/>
      <c r="F25121"/>
      <c r="G25121" s="3"/>
      <c r="H25121" s="3"/>
      <c r="I25121" s="3"/>
      <c r="J25121" s="3"/>
      <c r="K25121" s="3"/>
      <c r="L25121" s="3"/>
      <c r="M25121" s="3"/>
      <c r="N25121" s="3"/>
      <c r="O25121" s="3"/>
      <c r="P25121" s="3"/>
      <c r="Q25121" s="3"/>
      <c r="R25121" s="3"/>
      <c r="S25121" s="3"/>
    </row>
    <row r="25122" spans="5:19" x14ac:dyDescent="0.3">
      <c r="E25122"/>
      <c r="F25122"/>
      <c r="G25122" s="3"/>
      <c r="H25122" s="3"/>
      <c r="I25122" s="3"/>
      <c r="J25122" s="3"/>
      <c r="K25122" s="3"/>
      <c r="L25122" s="3"/>
      <c r="M25122" s="3"/>
      <c r="N25122" s="3"/>
      <c r="O25122" s="3"/>
      <c r="P25122" s="3"/>
      <c r="Q25122" s="3"/>
      <c r="R25122" s="3"/>
      <c r="S25122" s="3"/>
    </row>
    <row r="25123" spans="5:19" x14ac:dyDescent="0.3">
      <c r="E25123"/>
      <c r="F25123"/>
      <c r="G25123" s="3"/>
      <c r="H25123" s="3"/>
      <c r="I25123" s="3"/>
      <c r="J25123" s="3"/>
      <c r="K25123" s="3"/>
      <c r="L25123" s="3"/>
      <c r="M25123" s="3"/>
      <c r="N25123" s="3"/>
      <c r="O25123" s="3"/>
      <c r="P25123" s="3"/>
      <c r="Q25123" s="3"/>
      <c r="R25123" s="3"/>
      <c r="S25123" s="3"/>
    </row>
    <row r="25124" spans="5:19" x14ac:dyDescent="0.3">
      <c r="E25124"/>
      <c r="F25124"/>
      <c r="G25124" s="3"/>
      <c r="H25124" s="3"/>
      <c r="I25124" s="3"/>
      <c r="J25124" s="3"/>
      <c r="K25124" s="3"/>
      <c r="L25124" s="3"/>
      <c r="M25124" s="3"/>
      <c r="N25124" s="3"/>
      <c r="O25124" s="3"/>
      <c r="P25124" s="3"/>
      <c r="Q25124" s="3"/>
      <c r="R25124" s="3"/>
      <c r="S25124" s="3"/>
    </row>
    <row r="25125" spans="5:19" x14ac:dyDescent="0.3">
      <c r="E25125"/>
      <c r="F25125"/>
      <c r="G25125" s="3"/>
      <c r="H25125" s="3"/>
      <c r="I25125" s="3"/>
      <c r="J25125" s="3"/>
      <c r="K25125" s="3"/>
      <c r="L25125" s="3"/>
      <c r="M25125" s="3"/>
      <c r="N25125" s="3"/>
      <c r="O25125" s="3"/>
      <c r="P25125" s="3"/>
      <c r="Q25125" s="3"/>
      <c r="R25125" s="3"/>
      <c r="S25125" s="3"/>
    </row>
    <row r="25126" spans="5:19" x14ac:dyDescent="0.3">
      <c r="E25126"/>
      <c r="F25126"/>
      <c r="G25126" s="3"/>
      <c r="H25126" s="3"/>
      <c r="I25126" s="3"/>
      <c r="J25126" s="3"/>
      <c r="K25126" s="3"/>
      <c r="L25126" s="3"/>
      <c r="M25126" s="3"/>
      <c r="N25126" s="3"/>
      <c r="O25126" s="3"/>
      <c r="P25126" s="3"/>
      <c r="Q25126" s="3"/>
      <c r="R25126" s="3"/>
      <c r="S25126" s="3"/>
    </row>
    <row r="25127" spans="5:19" x14ac:dyDescent="0.3">
      <c r="E25127"/>
      <c r="F25127"/>
      <c r="G25127" s="3"/>
      <c r="H25127" s="3"/>
      <c r="I25127" s="3"/>
      <c r="J25127" s="3"/>
      <c r="K25127" s="3"/>
      <c r="L25127" s="3"/>
      <c r="M25127" s="3"/>
      <c r="N25127" s="3"/>
      <c r="O25127" s="3"/>
      <c r="P25127" s="3"/>
      <c r="Q25127" s="3"/>
      <c r="R25127" s="3"/>
      <c r="S25127" s="3"/>
    </row>
    <row r="25128" spans="5:19" x14ac:dyDescent="0.3">
      <c r="E25128"/>
      <c r="F25128"/>
      <c r="G25128" s="3"/>
      <c r="H25128" s="3"/>
      <c r="I25128" s="3"/>
      <c r="J25128" s="3"/>
      <c r="K25128" s="3"/>
      <c r="L25128" s="3"/>
      <c r="M25128" s="3"/>
      <c r="N25128" s="3"/>
      <c r="O25128" s="3"/>
      <c r="P25128" s="3"/>
      <c r="Q25128" s="3"/>
      <c r="R25128" s="3"/>
      <c r="S25128" s="3"/>
    </row>
    <row r="25129" spans="5:19" x14ac:dyDescent="0.3">
      <c r="E25129"/>
      <c r="F25129"/>
      <c r="G25129" s="3"/>
      <c r="H25129" s="3"/>
      <c r="I25129" s="3"/>
      <c r="J25129" s="3"/>
      <c r="K25129" s="3"/>
      <c r="L25129" s="3"/>
      <c r="M25129" s="3"/>
      <c r="N25129" s="3"/>
      <c r="O25129" s="3"/>
      <c r="P25129" s="3"/>
      <c r="Q25129" s="3"/>
      <c r="R25129" s="3"/>
      <c r="S25129" s="3"/>
    </row>
    <row r="25130" spans="5:19" x14ac:dyDescent="0.3">
      <c r="E25130"/>
      <c r="F25130"/>
      <c r="G25130" s="3"/>
      <c r="H25130" s="3"/>
      <c r="I25130" s="3"/>
      <c r="J25130" s="3"/>
      <c r="K25130" s="3"/>
      <c r="L25130" s="3"/>
      <c r="M25130" s="3"/>
      <c r="N25130" s="3"/>
      <c r="O25130" s="3"/>
      <c r="P25130" s="3"/>
      <c r="Q25130" s="3"/>
      <c r="R25130" s="3"/>
      <c r="S25130" s="3"/>
    </row>
    <row r="25131" spans="5:19" x14ac:dyDescent="0.3">
      <c r="E25131"/>
      <c r="F25131"/>
      <c r="G25131" s="3"/>
      <c r="H25131" s="3"/>
      <c r="I25131" s="3"/>
      <c r="J25131" s="3"/>
      <c r="K25131" s="3"/>
      <c r="L25131" s="3"/>
      <c r="M25131" s="3"/>
      <c r="N25131" s="3"/>
      <c r="O25131" s="3"/>
      <c r="P25131" s="3"/>
      <c r="Q25131" s="3"/>
      <c r="R25131" s="3"/>
      <c r="S25131" s="3"/>
    </row>
    <row r="25132" spans="5:19" x14ac:dyDescent="0.3">
      <c r="E25132"/>
      <c r="F25132"/>
      <c r="G25132" s="3"/>
      <c r="H25132" s="3"/>
      <c r="I25132" s="3"/>
      <c r="J25132" s="3"/>
      <c r="K25132" s="3"/>
      <c r="L25132" s="3"/>
      <c r="M25132" s="3"/>
      <c r="N25132" s="3"/>
      <c r="O25132" s="3"/>
      <c r="P25132" s="3"/>
      <c r="Q25132" s="3"/>
      <c r="R25132" s="3"/>
      <c r="S25132" s="3"/>
    </row>
    <row r="25133" spans="5:19" x14ac:dyDescent="0.3">
      <c r="E25133"/>
      <c r="F25133"/>
      <c r="G25133" s="3"/>
      <c r="H25133" s="3"/>
      <c r="I25133" s="3"/>
      <c r="J25133" s="3"/>
      <c r="K25133" s="3"/>
      <c r="L25133" s="3"/>
      <c r="M25133" s="3"/>
      <c r="N25133" s="3"/>
      <c r="O25133" s="3"/>
      <c r="P25133" s="3"/>
      <c r="Q25133" s="3"/>
      <c r="R25133" s="3"/>
      <c r="S25133" s="3"/>
    </row>
    <row r="25134" spans="5:19" x14ac:dyDescent="0.3">
      <c r="E25134"/>
      <c r="F25134"/>
      <c r="G25134" s="3"/>
      <c r="H25134" s="3"/>
      <c r="I25134" s="3"/>
      <c r="J25134" s="3"/>
      <c r="K25134" s="3"/>
      <c r="L25134" s="3"/>
      <c r="M25134" s="3"/>
      <c r="N25134" s="3"/>
      <c r="O25134" s="3"/>
      <c r="P25134" s="3"/>
      <c r="Q25134" s="3"/>
      <c r="R25134" s="3"/>
      <c r="S25134" s="3"/>
    </row>
    <row r="25135" spans="5:19" x14ac:dyDescent="0.3">
      <c r="E25135"/>
      <c r="F25135"/>
      <c r="G25135" s="3"/>
      <c r="H25135" s="3"/>
      <c r="I25135" s="3"/>
      <c r="J25135" s="3"/>
      <c r="K25135" s="3"/>
      <c r="L25135" s="3"/>
      <c r="M25135" s="3"/>
      <c r="N25135" s="3"/>
      <c r="O25135" s="3"/>
      <c r="P25135" s="3"/>
      <c r="Q25135" s="3"/>
      <c r="R25135" s="3"/>
      <c r="S25135" s="3"/>
    </row>
    <row r="25136" spans="5:19" x14ac:dyDescent="0.3">
      <c r="E25136"/>
      <c r="F25136"/>
      <c r="G25136" s="3"/>
      <c r="H25136" s="3"/>
      <c r="I25136" s="3"/>
      <c r="J25136" s="3"/>
      <c r="K25136" s="3"/>
      <c r="L25136" s="3"/>
      <c r="M25136" s="3"/>
      <c r="N25136" s="3"/>
      <c r="O25136" s="3"/>
      <c r="P25136" s="3"/>
      <c r="Q25136" s="3"/>
      <c r="R25136" s="3"/>
      <c r="S25136" s="3"/>
    </row>
    <row r="25137" spans="5:19" x14ac:dyDescent="0.3">
      <c r="E25137"/>
      <c r="F25137"/>
      <c r="G25137" s="3"/>
      <c r="H25137" s="3"/>
      <c r="I25137" s="3"/>
      <c r="J25137" s="3"/>
      <c r="K25137" s="3"/>
      <c r="L25137" s="3"/>
      <c r="M25137" s="3"/>
      <c r="N25137" s="3"/>
      <c r="O25137" s="3"/>
      <c r="P25137" s="3"/>
      <c r="Q25137" s="3"/>
      <c r="R25137" s="3"/>
      <c r="S25137" s="3"/>
    </row>
    <row r="25138" spans="5:19" x14ac:dyDescent="0.3">
      <c r="E25138"/>
      <c r="F25138"/>
      <c r="G25138" s="3"/>
      <c r="H25138" s="3"/>
      <c r="I25138" s="3"/>
      <c r="J25138" s="3"/>
      <c r="K25138" s="3"/>
      <c r="L25138" s="3"/>
      <c r="M25138" s="3"/>
      <c r="N25138" s="3"/>
      <c r="O25138" s="3"/>
      <c r="P25138" s="3"/>
      <c r="Q25138" s="3"/>
      <c r="R25138" s="3"/>
      <c r="S25138" s="3"/>
    </row>
    <row r="25139" spans="5:19" x14ac:dyDescent="0.3">
      <c r="E25139"/>
      <c r="F25139"/>
      <c r="G25139" s="3"/>
      <c r="H25139" s="3"/>
      <c r="I25139" s="3"/>
      <c r="J25139" s="3"/>
      <c r="K25139" s="3"/>
      <c r="L25139" s="3"/>
      <c r="M25139" s="3"/>
      <c r="N25139" s="3"/>
      <c r="O25139" s="3"/>
      <c r="P25139" s="3"/>
      <c r="Q25139" s="3"/>
      <c r="R25139" s="3"/>
      <c r="S25139" s="3"/>
    </row>
    <row r="25140" spans="5:19" x14ac:dyDescent="0.3">
      <c r="E25140"/>
      <c r="F25140"/>
      <c r="G25140" s="3"/>
      <c r="H25140" s="3"/>
      <c r="I25140" s="3"/>
      <c r="J25140" s="3"/>
      <c r="K25140" s="3"/>
      <c r="L25140" s="3"/>
      <c r="M25140" s="3"/>
      <c r="N25140" s="3"/>
      <c r="O25140" s="3"/>
      <c r="P25140" s="3"/>
      <c r="Q25140" s="3"/>
      <c r="R25140" s="3"/>
      <c r="S25140" s="3"/>
    </row>
    <row r="25141" spans="5:19" x14ac:dyDescent="0.3">
      <c r="E25141"/>
      <c r="F25141"/>
      <c r="G25141" s="3"/>
      <c r="H25141" s="3"/>
      <c r="I25141" s="3"/>
      <c r="J25141" s="3"/>
      <c r="K25141" s="3"/>
      <c r="L25141" s="3"/>
      <c r="M25141" s="3"/>
      <c r="N25141" s="3"/>
      <c r="O25141" s="3"/>
      <c r="P25141" s="3"/>
      <c r="Q25141" s="3"/>
      <c r="R25141" s="3"/>
      <c r="S25141" s="3"/>
    </row>
    <row r="25142" spans="5:19" x14ac:dyDescent="0.3">
      <c r="E25142"/>
      <c r="F25142"/>
      <c r="G25142" s="3"/>
      <c r="H25142" s="3"/>
      <c r="I25142" s="3"/>
      <c r="J25142" s="3"/>
      <c r="K25142" s="3"/>
      <c r="L25142" s="3"/>
      <c r="M25142" s="3"/>
      <c r="N25142" s="3"/>
      <c r="O25142" s="3"/>
      <c r="P25142" s="3"/>
      <c r="Q25142" s="3"/>
      <c r="R25142" s="3"/>
      <c r="S25142" s="3"/>
    </row>
    <row r="25143" spans="5:19" x14ac:dyDescent="0.3">
      <c r="E25143"/>
      <c r="F25143"/>
      <c r="G25143" s="3"/>
      <c r="H25143" s="3"/>
      <c r="I25143" s="3"/>
      <c r="J25143" s="3"/>
      <c r="K25143" s="3"/>
      <c r="L25143" s="3"/>
      <c r="M25143" s="3"/>
      <c r="N25143" s="3"/>
      <c r="O25143" s="3"/>
      <c r="P25143" s="3"/>
      <c r="Q25143" s="3"/>
      <c r="R25143" s="3"/>
      <c r="S25143" s="3"/>
    </row>
    <row r="25144" spans="5:19" x14ac:dyDescent="0.3">
      <c r="E25144"/>
      <c r="F25144"/>
      <c r="G25144" s="3"/>
      <c r="H25144" s="3"/>
      <c r="I25144" s="3"/>
      <c r="J25144" s="3"/>
      <c r="K25144" s="3"/>
      <c r="L25144" s="3"/>
      <c r="M25144" s="3"/>
      <c r="N25144" s="3"/>
      <c r="O25144" s="3"/>
      <c r="P25144" s="3"/>
      <c r="Q25144" s="3"/>
      <c r="R25144" s="3"/>
      <c r="S25144" s="3"/>
    </row>
    <row r="25145" spans="5:19" x14ac:dyDescent="0.3">
      <c r="E25145"/>
      <c r="F25145"/>
      <c r="G25145" s="3"/>
      <c r="H25145" s="3"/>
      <c r="I25145" s="3"/>
      <c r="J25145" s="3"/>
      <c r="K25145" s="3"/>
      <c r="L25145" s="3"/>
      <c r="M25145" s="3"/>
      <c r="N25145" s="3"/>
      <c r="O25145" s="3"/>
      <c r="P25145" s="3"/>
      <c r="Q25145" s="3"/>
      <c r="R25145" s="3"/>
      <c r="S25145" s="3"/>
    </row>
    <row r="25146" spans="5:19" x14ac:dyDescent="0.3">
      <c r="E25146"/>
      <c r="F25146"/>
      <c r="G25146" s="3"/>
      <c r="H25146" s="3"/>
      <c r="I25146" s="3"/>
      <c r="J25146" s="3"/>
      <c r="K25146" s="3"/>
      <c r="L25146" s="3"/>
      <c r="M25146" s="3"/>
      <c r="N25146" s="3"/>
      <c r="O25146" s="3"/>
      <c r="P25146" s="3"/>
      <c r="Q25146" s="3"/>
      <c r="R25146" s="3"/>
      <c r="S25146" s="3"/>
    </row>
    <row r="25147" spans="5:19" x14ac:dyDescent="0.3">
      <c r="E25147"/>
      <c r="F25147"/>
      <c r="G25147" s="3"/>
      <c r="H25147" s="3"/>
      <c r="I25147" s="3"/>
      <c r="J25147" s="3"/>
      <c r="K25147" s="3"/>
      <c r="L25147" s="3"/>
      <c r="M25147" s="3"/>
      <c r="N25147" s="3"/>
      <c r="O25147" s="3"/>
      <c r="P25147" s="3"/>
      <c r="Q25147" s="3"/>
      <c r="R25147" s="3"/>
      <c r="S25147" s="3"/>
    </row>
    <row r="25148" spans="5:19" x14ac:dyDescent="0.3">
      <c r="E25148"/>
      <c r="F25148"/>
      <c r="G25148" s="3"/>
      <c r="H25148" s="3"/>
      <c r="I25148" s="3"/>
      <c r="J25148" s="3"/>
      <c r="K25148" s="3"/>
      <c r="L25148" s="3"/>
      <c r="M25148" s="3"/>
      <c r="N25148" s="3"/>
      <c r="O25148" s="3"/>
      <c r="P25148" s="3"/>
      <c r="Q25148" s="3"/>
      <c r="R25148" s="3"/>
      <c r="S25148" s="3"/>
    </row>
    <row r="25149" spans="5:19" x14ac:dyDescent="0.3">
      <c r="E25149"/>
      <c r="F25149"/>
      <c r="G25149" s="3"/>
      <c r="H25149" s="3"/>
      <c r="I25149" s="3"/>
      <c r="J25149" s="3"/>
      <c r="K25149" s="3"/>
      <c r="L25149" s="3"/>
      <c r="M25149" s="3"/>
      <c r="N25149" s="3"/>
      <c r="O25149" s="3"/>
      <c r="P25149" s="3"/>
      <c r="Q25149" s="3"/>
      <c r="R25149" s="3"/>
      <c r="S25149" s="3"/>
    </row>
    <row r="25150" spans="5:19" x14ac:dyDescent="0.3">
      <c r="E25150"/>
      <c r="F25150"/>
      <c r="G25150" s="3"/>
      <c r="H25150" s="3"/>
      <c r="I25150" s="3"/>
      <c r="J25150" s="3"/>
      <c r="K25150" s="3"/>
      <c r="L25150" s="3"/>
      <c r="M25150" s="3"/>
      <c r="N25150" s="3"/>
      <c r="O25150" s="3"/>
      <c r="P25150" s="3"/>
      <c r="Q25150" s="3"/>
      <c r="R25150" s="3"/>
      <c r="S25150" s="3"/>
    </row>
    <row r="25151" spans="5:19" x14ac:dyDescent="0.3">
      <c r="E25151"/>
      <c r="F25151"/>
      <c r="G25151" s="3"/>
      <c r="H25151" s="3"/>
      <c r="I25151" s="3"/>
      <c r="J25151" s="3"/>
      <c r="K25151" s="3"/>
      <c r="L25151" s="3"/>
      <c r="M25151" s="3"/>
      <c r="N25151" s="3"/>
      <c r="O25151" s="3"/>
      <c r="P25151" s="3"/>
      <c r="Q25151" s="3"/>
      <c r="R25151" s="3"/>
      <c r="S25151" s="3"/>
    </row>
    <row r="25152" spans="5:19" x14ac:dyDescent="0.3">
      <c r="E25152"/>
      <c r="F25152"/>
      <c r="G25152" s="3"/>
      <c r="H25152" s="3"/>
      <c r="I25152" s="3"/>
      <c r="J25152" s="3"/>
      <c r="K25152" s="3"/>
      <c r="L25152" s="3"/>
      <c r="M25152" s="3"/>
      <c r="N25152" s="3"/>
      <c r="O25152" s="3"/>
      <c r="P25152" s="3"/>
      <c r="Q25152" s="3"/>
      <c r="R25152" s="3"/>
      <c r="S25152" s="3"/>
    </row>
    <row r="25153" spans="5:19" x14ac:dyDescent="0.3">
      <c r="E25153"/>
      <c r="F25153"/>
      <c r="G25153" s="3"/>
      <c r="H25153" s="3"/>
      <c r="I25153" s="3"/>
      <c r="J25153" s="3"/>
      <c r="K25153" s="3"/>
      <c r="L25153" s="3"/>
      <c r="M25153" s="3"/>
      <c r="N25153" s="3"/>
      <c r="O25153" s="3"/>
      <c r="P25153" s="3"/>
      <c r="Q25153" s="3"/>
      <c r="R25153" s="3"/>
      <c r="S25153" s="3"/>
    </row>
    <row r="25154" spans="5:19" x14ac:dyDescent="0.3">
      <c r="E25154"/>
      <c r="F25154"/>
      <c r="G25154" s="3"/>
      <c r="H25154" s="3"/>
      <c r="I25154" s="3"/>
      <c r="J25154" s="3"/>
      <c r="K25154" s="3"/>
      <c r="L25154" s="3"/>
      <c r="M25154" s="3"/>
      <c r="N25154" s="3"/>
      <c r="O25154" s="3"/>
      <c r="P25154" s="3"/>
      <c r="Q25154" s="3"/>
      <c r="R25154" s="3"/>
      <c r="S25154" s="3"/>
    </row>
    <row r="25155" spans="5:19" x14ac:dyDescent="0.3">
      <c r="E25155"/>
      <c r="F25155"/>
      <c r="G25155" s="3"/>
      <c r="H25155" s="3"/>
      <c r="I25155" s="3"/>
      <c r="J25155" s="3"/>
      <c r="K25155" s="3"/>
      <c r="L25155" s="3"/>
      <c r="M25155" s="3"/>
      <c r="N25155" s="3"/>
      <c r="O25155" s="3"/>
      <c r="P25155" s="3"/>
      <c r="Q25155" s="3"/>
      <c r="R25155" s="3"/>
      <c r="S25155" s="3"/>
    </row>
    <row r="25156" spans="5:19" x14ac:dyDescent="0.3">
      <c r="E25156"/>
      <c r="F25156"/>
      <c r="G25156" s="3"/>
      <c r="H25156" s="3"/>
      <c r="I25156" s="3"/>
      <c r="J25156" s="3"/>
      <c r="K25156" s="3"/>
      <c r="L25156" s="3"/>
      <c r="M25156" s="3"/>
      <c r="N25156" s="3"/>
      <c r="O25156" s="3"/>
      <c r="P25156" s="3"/>
      <c r="Q25156" s="3"/>
      <c r="R25156" s="3"/>
      <c r="S25156" s="3"/>
    </row>
    <row r="25157" spans="5:19" x14ac:dyDescent="0.3">
      <c r="E25157"/>
      <c r="F25157"/>
      <c r="G25157" s="3"/>
      <c r="H25157" s="3"/>
      <c r="I25157" s="3"/>
      <c r="J25157" s="3"/>
      <c r="K25157" s="3"/>
      <c r="L25157" s="3"/>
      <c r="M25157" s="3"/>
      <c r="N25157" s="3"/>
      <c r="O25157" s="3"/>
      <c r="P25157" s="3"/>
      <c r="Q25157" s="3"/>
      <c r="R25157" s="3"/>
      <c r="S25157" s="3"/>
    </row>
    <row r="25158" spans="5:19" x14ac:dyDescent="0.3">
      <c r="E25158"/>
      <c r="F25158"/>
      <c r="G25158" s="3"/>
      <c r="H25158" s="3"/>
      <c r="I25158" s="3"/>
      <c r="J25158" s="3"/>
      <c r="K25158" s="3"/>
      <c r="L25158" s="3"/>
      <c r="M25158" s="3"/>
      <c r="N25158" s="3"/>
      <c r="O25158" s="3"/>
      <c r="P25158" s="3"/>
      <c r="Q25158" s="3"/>
      <c r="R25158" s="3"/>
      <c r="S25158" s="3"/>
    </row>
    <row r="25159" spans="5:19" x14ac:dyDescent="0.3">
      <c r="E25159"/>
      <c r="F25159"/>
      <c r="G25159" s="3"/>
      <c r="H25159" s="3"/>
      <c r="I25159" s="3"/>
      <c r="J25159" s="3"/>
      <c r="K25159" s="3"/>
      <c r="L25159" s="3"/>
      <c r="M25159" s="3"/>
      <c r="N25159" s="3"/>
      <c r="O25159" s="3"/>
      <c r="P25159" s="3"/>
      <c r="Q25159" s="3"/>
      <c r="R25159" s="3"/>
      <c r="S25159" s="3"/>
    </row>
    <row r="25160" spans="5:19" x14ac:dyDescent="0.3">
      <c r="E25160"/>
      <c r="F25160"/>
      <c r="G25160" s="3"/>
      <c r="H25160" s="3"/>
      <c r="I25160" s="3"/>
      <c r="J25160" s="3"/>
      <c r="K25160" s="3"/>
      <c r="L25160" s="3"/>
      <c r="M25160" s="3"/>
      <c r="N25160" s="3"/>
      <c r="O25160" s="3"/>
      <c r="P25160" s="3"/>
      <c r="Q25160" s="3"/>
      <c r="R25160" s="3"/>
      <c r="S25160" s="3"/>
    </row>
    <row r="25161" spans="5:19" x14ac:dyDescent="0.3">
      <c r="E25161"/>
      <c r="F25161"/>
      <c r="G25161" s="3"/>
      <c r="H25161" s="3"/>
      <c r="I25161" s="3"/>
      <c r="J25161" s="3"/>
      <c r="K25161" s="3"/>
      <c r="L25161" s="3"/>
      <c r="M25161" s="3"/>
      <c r="N25161" s="3"/>
      <c r="O25161" s="3"/>
      <c r="P25161" s="3"/>
      <c r="Q25161" s="3"/>
      <c r="R25161" s="3"/>
      <c r="S25161" s="3"/>
    </row>
    <row r="25162" spans="5:19" x14ac:dyDescent="0.3">
      <c r="E25162"/>
      <c r="F25162"/>
      <c r="G25162" s="3"/>
      <c r="H25162" s="3"/>
      <c r="I25162" s="3"/>
      <c r="J25162" s="3"/>
      <c r="K25162" s="3"/>
      <c r="L25162" s="3"/>
      <c r="M25162" s="3"/>
      <c r="N25162" s="3"/>
      <c r="O25162" s="3"/>
      <c r="P25162" s="3"/>
      <c r="Q25162" s="3"/>
      <c r="R25162" s="3"/>
      <c r="S25162" s="3"/>
    </row>
    <row r="25163" spans="5:19" x14ac:dyDescent="0.3">
      <c r="E25163"/>
      <c r="F25163"/>
      <c r="G25163" s="3"/>
      <c r="H25163" s="3"/>
      <c r="I25163" s="3"/>
      <c r="J25163" s="3"/>
      <c r="K25163" s="3"/>
      <c r="L25163" s="3"/>
      <c r="M25163" s="3"/>
      <c r="N25163" s="3"/>
      <c r="O25163" s="3"/>
      <c r="P25163" s="3"/>
      <c r="Q25163" s="3"/>
      <c r="R25163" s="3"/>
      <c r="S25163" s="3"/>
    </row>
    <row r="25164" spans="5:19" x14ac:dyDescent="0.3">
      <c r="E25164"/>
      <c r="F25164"/>
      <c r="G25164" s="3"/>
      <c r="H25164" s="3"/>
      <c r="I25164" s="3"/>
      <c r="J25164" s="3"/>
      <c r="K25164" s="3"/>
      <c r="L25164" s="3"/>
      <c r="M25164" s="3"/>
      <c r="N25164" s="3"/>
      <c r="O25164" s="3"/>
      <c r="P25164" s="3"/>
      <c r="Q25164" s="3"/>
      <c r="R25164" s="3"/>
      <c r="S25164" s="3"/>
    </row>
    <row r="25165" spans="5:19" x14ac:dyDescent="0.3">
      <c r="E25165"/>
      <c r="F25165"/>
      <c r="G25165" s="3"/>
      <c r="H25165" s="3"/>
      <c r="I25165" s="3"/>
      <c r="J25165" s="3"/>
      <c r="K25165" s="3"/>
      <c r="L25165" s="3"/>
      <c r="M25165" s="3"/>
      <c r="N25165" s="3"/>
      <c r="O25165" s="3"/>
      <c r="P25165" s="3"/>
      <c r="Q25165" s="3"/>
      <c r="R25165" s="3"/>
      <c r="S25165" s="3"/>
    </row>
    <row r="25166" spans="5:19" x14ac:dyDescent="0.3">
      <c r="E25166"/>
      <c r="F25166"/>
      <c r="G25166" s="3"/>
      <c r="H25166" s="3"/>
      <c r="I25166" s="3"/>
      <c r="J25166" s="3"/>
      <c r="K25166" s="3"/>
      <c r="L25166" s="3"/>
      <c r="M25166" s="3"/>
      <c r="N25166" s="3"/>
      <c r="O25166" s="3"/>
      <c r="P25166" s="3"/>
      <c r="Q25166" s="3"/>
      <c r="R25166" s="3"/>
      <c r="S25166" s="3"/>
    </row>
    <row r="25167" spans="5:19" x14ac:dyDescent="0.3">
      <c r="E25167"/>
      <c r="F25167"/>
      <c r="G25167" s="3"/>
      <c r="H25167" s="3"/>
      <c r="I25167" s="3"/>
      <c r="J25167" s="3"/>
      <c r="K25167" s="3"/>
      <c r="L25167" s="3"/>
      <c r="M25167" s="3"/>
      <c r="N25167" s="3"/>
      <c r="O25167" s="3"/>
      <c r="P25167" s="3"/>
      <c r="Q25167" s="3"/>
      <c r="R25167" s="3"/>
      <c r="S25167" s="3"/>
    </row>
    <row r="25168" spans="5:19" x14ac:dyDescent="0.3">
      <c r="E25168"/>
      <c r="F25168"/>
      <c r="G25168" s="3"/>
      <c r="H25168" s="3"/>
      <c r="I25168" s="3"/>
      <c r="J25168" s="3"/>
      <c r="K25168" s="3"/>
      <c r="L25168" s="3"/>
      <c r="M25168" s="3"/>
      <c r="N25168" s="3"/>
      <c r="O25168" s="3"/>
      <c r="P25168" s="3"/>
      <c r="Q25168" s="3"/>
      <c r="R25168" s="3"/>
      <c r="S25168" s="3"/>
    </row>
    <row r="25169" spans="5:19" x14ac:dyDescent="0.3">
      <c r="E25169"/>
      <c r="F25169"/>
      <c r="G25169" s="3"/>
      <c r="H25169" s="3"/>
      <c r="I25169" s="3"/>
      <c r="J25169" s="3"/>
      <c r="K25169" s="3"/>
      <c r="L25169" s="3"/>
      <c r="M25169" s="3"/>
      <c r="N25169" s="3"/>
      <c r="O25169" s="3"/>
      <c r="P25169" s="3"/>
      <c r="Q25169" s="3"/>
      <c r="R25169" s="3"/>
      <c r="S25169" s="3"/>
    </row>
    <row r="25170" spans="5:19" x14ac:dyDescent="0.3">
      <c r="E25170"/>
      <c r="F25170"/>
      <c r="G25170" s="3"/>
      <c r="H25170" s="3"/>
      <c r="I25170" s="3"/>
      <c r="J25170" s="3"/>
      <c r="K25170" s="3"/>
      <c r="L25170" s="3"/>
      <c r="M25170" s="3"/>
      <c r="N25170" s="3"/>
      <c r="O25170" s="3"/>
      <c r="P25170" s="3"/>
      <c r="Q25170" s="3"/>
      <c r="R25170" s="3"/>
      <c r="S25170" s="3"/>
    </row>
    <row r="25171" spans="5:19" x14ac:dyDescent="0.3">
      <c r="E25171"/>
      <c r="F25171"/>
      <c r="G25171" s="3"/>
      <c r="H25171" s="3"/>
      <c r="I25171" s="3"/>
      <c r="J25171" s="3"/>
      <c r="K25171" s="3"/>
      <c r="L25171" s="3"/>
      <c r="M25171" s="3"/>
      <c r="N25171" s="3"/>
      <c r="O25171" s="3"/>
      <c r="P25171" s="3"/>
      <c r="Q25171" s="3"/>
      <c r="R25171" s="3"/>
      <c r="S25171" s="3"/>
    </row>
    <row r="25172" spans="5:19" x14ac:dyDescent="0.3">
      <c r="E25172"/>
      <c r="F25172"/>
      <c r="G25172" s="3"/>
      <c r="H25172" s="3"/>
      <c r="I25172" s="3"/>
      <c r="J25172" s="3"/>
      <c r="K25172" s="3"/>
      <c r="L25172" s="3"/>
      <c r="M25172" s="3"/>
      <c r="N25172" s="3"/>
      <c r="O25172" s="3"/>
      <c r="P25172" s="3"/>
      <c r="Q25172" s="3"/>
      <c r="R25172" s="3"/>
      <c r="S25172" s="3"/>
    </row>
    <row r="25173" spans="5:19" x14ac:dyDescent="0.3">
      <c r="E25173"/>
      <c r="F25173"/>
      <c r="G25173" s="3"/>
      <c r="H25173" s="3"/>
      <c r="I25173" s="3"/>
      <c r="J25173" s="3"/>
      <c r="K25173" s="3"/>
      <c r="L25173" s="3"/>
      <c r="M25173" s="3"/>
      <c r="N25173" s="3"/>
      <c r="O25173" s="3"/>
      <c r="P25173" s="3"/>
      <c r="Q25173" s="3"/>
      <c r="R25173" s="3"/>
      <c r="S25173" s="3"/>
    </row>
    <row r="25174" spans="5:19" x14ac:dyDescent="0.3">
      <c r="E25174"/>
      <c r="F25174"/>
      <c r="G25174" s="3"/>
      <c r="H25174" s="3"/>
      <c r="I25174" s="3"/>
      <c r="J25174" s="3"/>
      <c r="K25174" s="3"/>
      <c r="L25174" s="3"/>
      <c r="M25174" s="3"/>
      <c r="N25174" s="3"/>
      <c r="O25174" s="3"/>
      <c r="P25174" s="3"/>
      <c r="Q25174" s="3"/>
      <c r="R25174" s="3"/>
      <c r="S25174" s="3"/>
    </row>
    <row r="25175" spans="5:19" x14ac:dyDescent="0.3">
      <c r="E25175"/>
      <c r="F25175"/>
      <c r="G25175" s="3"/>
      <c r="H25175" s="3"/>
      <c r="I25175" s="3"/>
      <c r="J25175" s="3"/>
      <c r="K25175" s="3"/>
      <c r="L25175" s="3"/>
      <c r="M25175" s="3"/>
      <c r="N25175" s="3"/>
      <c r="O25175" s="3"/>
      <c r="P25175" s="3"/>
      <c r="Q25175" s="3"/>
      <c r="R25175" s="3"/>
      <c r="S25175" s="3"/>
    </row>
    <row r="25176" spans="5:19" x14ac:dyDescent="0.3">
      <c r="E25176"/>
      <c r="F25176"/>
      <c r="G25176" s="3"/>
      <c r="H25176" s="3"/>
      <c r="I25176" s="3"/>
      <c r="J25176" s="3"/>
      <c r="K25176" s="3"/>
      <c r="L25176" s="3"/>
      <c r="M25176" s="3"/>
      <c r="N25176" s="3"/>
      <c r="O25176" s="3"/>
      <c r="P25176" s="3"/>
      <c r="Q25176" s="3"/>
      <c r="R25176" s="3"/>
      <c r="S25176" s="3"/>
    </row>
    <row r="25177" spans="5:19" x14ac:dyDescent="0.3">
      <c r="E25177"/>
      <c r="F25177"/>
      <c r="G25177" s="3"/>
      <c r="H25177" s="3"/>
      <c r="I25177" s="3"/>
      <c r="J25177" s="3"/>
      <c r="K25177" s="3"/>
      <c r="L25177" s="3"/>
      <c r="M25177" s="3"/>
      <c r="N25177" s="3"/>
      <c r="O25177" s="3"/>
      <c r="P25177" s="3"/>
      <c r="Q25177" s="3"/>
      <c r="R25177" s="3"/>
      <c r="S25177" s="3"/>
    </row>
    <row r="25178" spans="5:19" x14ac:dyDescent="0.3">
      <c r="E25178"/>
      <c r="F25178"/>
      <c r="G25178" s="3"/>
      <c r="H25178" s="3"/>
      <c r="I25178" s="3"/>
      <c r="J25178" s="3"/>
      <c r="K25178" s="3"/>
      <c r="L25178" s="3"/>
      <c r="M25178" s="3"/>
      <c r="N25178" s="3"/>
      <c r="O25178" s="3"/>
      <c r="P25178" s="3"/>
      <c r="Q25178" s="3"/>
      <c r="R25178" s="3"/>
      <c r="S25178" s="3"/>
    </row>
    <row r="25179" spans="5:19" x14ac:dyDescent="0.3">
      <c r="E25179"/>
      <c r="F25179"/>
      <c r="G25179" s="3"/>
      <c r="H25179" s="3"/>
      <c r="I25179" s="3"/>
      <c r="J25179" s="3"/>
      <c r="K25179" s="3"/>
      <c r="L25179" s="3"/>
      <c r="M25179" s="3"/>
      <c r="N25179" s="3"/>
      <c r="O25179" s="3"/>
      <c r="P25179" s="3"/>
      <c r="Q25179" s="3"/>
      <c r="R25179" s="3"/>
      <c r="S25179" s="3"/>
    </row>
    <row r="25180" spans="5:19" x14ac:dyDescent="0.3">
      <c r="E25180"/>
      <c r="F25180"/>
      <c r="G25180" s="3"/>
      <c r="H25180" s="3"/>
      <c r="I25180" s="3"/>
      <c r="J25180" s="3"/>
      <c r="K25180" s="3"/>
      <c r="L25180" s="3"/>
      <c r="M25180" s="3"/>
      <c r="N25180" s="3"/>
      <c r="O25180" s="3"/>
      <c r="P25180" s="3"/>
      <c r="Q25180" s="3"/>
      <c r="R25180" s="3"/>
      <c r="S25180" s="3"/>
    </row>
    <row r="25181" spans="5:19" x14ac:dyDescent="0.3">
      <c r="E25181"/>
      <c r="F25181"/>
      <c r="G25181" s="3"/>
      <c r="H25181" s="3"/>
      <c r="I25181" s="3"/>
      <c r="J25181" s="3"/>
      <c r="K25181" s="3"/>
      <c r="L25181" s="3"/>
      <c r="M25181" s="3"/>
      <c r="N25181" s="3"/>
      <c r="O25181" s="3"/>
      <c r="P25181" s="3"/>
      <c r="Q25181" s="3"/>
      <c r="R25181" s="3"/>
      <c r="S25181" s="3"/>
    </row>
    <row r="25182" spans="5:19" x14ac:dyDescent="0.3">
      <c r="E25182"/>
      <c r="F25182"/>
      <c r="G25182" s="3"/>
      <c r="H25182" s="3"/>
      <c r="I25182" s="3"/>
      <c r="J25182" s="3"/>
      <c r="K25182" s="3"/>
      <c r="L25182" s="3"/>
      <c r="M25182" s="3"/>
      <c r="N25182" s="3"/>
      <c r="O25182" s="3"/>
      <c r="P25182" s="3"/>
      <c r="Q25182" s="3"/>
      <c r="R25182" s="3"/>
      <c r="S25182" s="3"/>
    </row>
    <row r="25183" spans="5:19" x14ac:dyDescent="0.3">
      <c r="E25183"/>
      <c r="F25183"/>
      <c r="G25183" s="3"/>
      <c r="H25183" s="3"/>
      <c r="I25183" s="3"/>
      <c r="J25183" s="3"/>
      <c r="K25183" s="3"/>
      <c r="L25183" s="3"/>
      <c r="M25183" s="3"/>
      <c r="N25183" s="3"/>
      <c r="O25183" s="3"/>
      <c r="P25183" s="3"/>
      <c r="Q25183" s="3"/>
      <c r="R25183" s="3"/>
      <c r="S25183" s="3"/>
    </row>
    <row r="25184" spans="5:19" x14ac:dyDescent="0.3">
      <c r="E25184"/>
      <c r="F25184"/>
      <c r="G25184" s="3"/>
      <c r="H25184" s="3"/>
      <c r="I25184" s="3"/>
      <c r="J25184" s="3"/>
      <c r="K25184" s="3"/>
      <c r="L25184" s="3"/>
      <c r="M25184" s="3"/>
      <c r="N25184" s="3"/>
      <c r="O25184" s="3"/>
      <c r="P25184" s="3"/>
      <c r="Q25184" s="3"/>
      <c r="R25184" s="3"/>
      <c r="S25184" s="3"/>
    </row>
    <row r="25185" spans="5:19" x14ac:dyDescent="0.3">
      <c r="E25185"/>
      <c r="F25185"/>
      <c r="G25185" s="3"/>
      <c r="H25185" s="3"/>
      <c r="I25185" s="3"/>
      <c r="J25185" s="3"/>
      <c r="K25185" s="3"/>
      <c r="L25185" s="3"/>
      <c r="M25185" s="3"/>
      <c r="N25185" s="3"/>
      <c r="O25185" s="3"/>
      <c r="P25185" s="3"/>
      <c r="Q25185" s="3"/>
      <c r="R25185" s="3"/>
      <c r="S25185" s="3"/>
    </row>
    <row r="25186" spans="5:19" x14ac:dyDescent="0.3">
      <c r="E25186"/>
      <c r="F25186"/>
      <c r="G25186" s="3"/>
      <c r="H25186" s="3"/>
      <c r="I25186" s="3"/>
      <c r="J25186" s="3"/>
      <c r="K25186" s="3"/>
      <c r="L25186" s="3"/>
      <c r="M25186" s="3"/>
      <c r="N25186" s="3"/>
      <c r="O25186" s="3"/>
      <c r="P25186" s="3"/>
      <c r="Q25186" s="3"/>
      <c r="R25186" s="3"/>
      <c r="S25186" s="3"/>
    </row>
    <row r="25187" spans="5:19" x14ac:dyDescent="0.3">
      <c r="E25187"/>
      <c r="F25187"/>
      <c r="G25187" s="3"/>
      <c r="H25187" s="3"/>
      <c r="I25187" s="3"/>
      <c r="J25187" s="3"/>
      <c r="K25187" s="3"/>
      <c r="L25187" s="3"/>
      <c r="M25187" s="3"/>
      <c r="N25187" s="3"/>
      <c r="O25187" s="3"/>
      <c r="P25187" s="3"/>
      <c r="Q25187" s="3"/>
      <c r="R25187" s="3"/>
      <c r="S25187" s="3"/>
    </row>
    <row r="25188" spans="5:19" x14ac:dyDescent="0.3">
      <c r="E25188"/>
      <c r="F25188"/>
      <c r="G25188" s="3"/>
      <c r="H25188" s="3"/>
      <c r="I25188" s="3"/>
      <c r="J25188" s="3"/>
      <c r="K25188" s="3"/>
      <c r="L25188" s="3"/>
      <c r="M25188" s="3"/>
      <c r="N25188" s="3"/>
      <c r="O25188" s="3"/>
      <c r="P25188" s="3"/>
      <c r="Q25188" s="3"/>
      <c r="R25188" s="3"/>
      <c r="S25188" s="3"/>
    </row>
    <row r="25189" spans="5:19" x14ac:dyDescent="0.3">
      <c r="E25189"/>
      <c r="F25189"/>
      <c r="G25189" s="3"/>
      <c r="H25189" s="3"/>
      <c r="I25189" s="3"/>
      <c r="J25189" s="3"/>
      <c r="K25189" s="3"/>
      <c r="L25189" s="3"/>
      <c r="M25189" s="3"/>
      <c r="N25189" s="3"/>
      <c r="O25189" s="3"/>
      <c r="P25189" s="3"/>
      <c r="Q25189" s="3"/>
      <c r="R25189" s="3"/>
      <c r="S25189" s="3"/>
    </row>
    <row r="25190" spans="5:19" x14ac:dyDescent="0.3">
      <c r="E25190"/>
      <c r="F25190"/>
      <c r="G25190" s="3"/>
      <c r="H25190" s="3"/>
      <c r="I25190" s="3"/>
      <c r="J25190" s="3"/>
      <c r="K25190" s="3"/>
      <c r="L25190" s="3"/>
      <c r="M25190" s="3"/>
      <c r="N25190" s="3"/>
      <c r="O25190" s="3"/>
      <c r="P25190" s="3"/>
      <c r="Q25190" s="3"/>
      <c r="R25190" s="3"/>
      <c r="S25190" s="3"/>
    </row>
    <row r="25191" spans="5:19" x14ac:dyDescent="0.3">
      <c r="E25191"/>
      <c r="F25191"/>
      <c r="G25191" s="3"/>
      <c r="H25191" s="3"/>
      <c r="I25191" s="3"/>
      <c r="J25191" s="3"/>
      <c r="K25191" s="3"/>
      <c r="L25191" s="3"/>
      <c r="M25191" s="3"/>
      <c r="N25191" s="3"/>
      <c r="O25191" s="3"/>
      <c r="P25191" s="3"/>
      <c r="Q25191" s="3"/>
      <c r="R25191" s="3"/>
      <c r="S25191" s="3"/>
    </row>
    <row r="25192" spans="5:19" x14ac:dyDescent="0.3">
      <c r="E25192"/>
      <c r="F25192"/>
      <c r="G25192" s="3"/>
      <c r="H25192" s="3"/>
      <c r="I25192" s="3"/>
      <c r="J25192" s="3"/>
      <c r="K25192" s="3"/>
      <c r="L25192" s="3"/>
      <c r="M25192" s="3"/>
      <c r="N25192" s="3"/>
      <c r="O25192" s="3"/>
      <c r="P25192" s="3"/>
      <c r="Q25192" s="3"/>
      <c r="R25192" s="3"/>
      <c r="S25192" s="3"/>
    </row>
    <row r="25193" spans="5:19" x14ac:dyDescent="0.3">
      <c r="E25193"/>
      <c r="F25193"/>
      <c r="G25193" s="3"/>
      <c r="H25193" s="3"/>
      <c r="I25193" s="3"/>
      <c r="J25193" s="3"/>
      <c r="K25193" s="3"/>
      <c r="L25193" s="3"/>
      <c r="M25193" s="3"/>
      <c r="N25193" s="3"/>
      <c r="O25193" s="3"/>
      <c r="P25193" s="3"/>
      <c r="Q25193" s="3"/>
      <c r="R25193" s="3"/>
      <c r="S25193" s="3"/>
    </row>
    <row r="25194" spans="5:19" x14ac:dyDescent="0.3">
      <c r="E25194"/>
      <c r="F25194"/>
      <c r="G25194" s="3"/>
      <c r="H25194" s="3"/>
      <c r="I25194" s="3"/>
      <c r="J25194" s="3"/>
      <c r="K25194" s="3"/>
      <c r="L25194" s="3"/>
      <c r="M25194" s="3"/>
      <c r="N25194" s="3"/>
      <c r="O25194" s="3"/>
      <c r="P25194" s="3"/>
      <c r="Q25194" s="3"/>
      <c r="R25194" s="3"/>
      <c r="S25194" s="3"/>
    </row>
    <row r="25195" spans="5:19" x14ac:dyDescent="0.3">
      <c r="E25195"/>
      <c r="F25195"/>
      <c r="G25195" s="3"/>
      <c r="H25195" s="3"/>
      <c r="I25195" s="3"/>
      <c r="J25195" s="3"/>
      <c r="K25195" s="3"/>
      <c r="L25195" s="3"/>
      <c r="M25195" s="3"/>
      <c r="N25195" s="3"/>
      <c r="O25195" s="3"/>
      <c r="P25195" s="3"/>
      <c r="Q25195" s="3"/>
      <c r="R25195" s="3"/>
      <c r="S25195" s="3"/>
    </row>
    <row r="25196" spans="5:19" x14ac:dyDescent="0.3">
      <c r="E25196"/>
      <c r="F25196"/>
      <c r="G25196" s="3"/>
      <c r="H25196" s="3"/>
      <c r="I25196" s="3"/>
      <c r="J25196" s="3"/>
      <c r="K25196" s="3"/>
      <c r="L25196" s="3"/>
      <c r="M25196" s="3"/>
      <c r="N25196" s="3"/>
      <c r="O25196" s="3"/>
      <c r="P25196" s="3"/>
      <c r="Q25196" s="3"/>
      <c r="R25196" s="3"/>
      <c r="S25196" s="3"/>
    </row>
    <row r="25197" spans="5:19" x14ac:dyDescent="0.3">
      <c r="E25197"/>
      <c r="F25197"/>
      <c r="G25197" s="3"/>
      <c r="H25197" s="3"/>
      <c r="I25197" s="3"/>
      <c r="J25197" s="3"/>
      <c r="K25197" s="3"/>
      <c r="L25197" s="3"/>
      <c r="M25197" s="3"/>
      <c r="N25197" s="3"/>
      <c r="O25197" s="3"/>
      <c r="P25197" s="3"/>
      <c r="Q25197" s="3"/>
      <c r="R25197" s="3"/>
      <c r="S25197" s="3"/>
    </row>
    <row r="25198" spans="5:19" x14ac:dyDescent="0.3">
      <c r="E25198"/>
      <c r="F25198"/>
      <c r="G25198" s="3"/>
      <c r="H25198" s="3"/>
      <c r="I25198" s="3"/>
      <c r="J25198" s="3"/>
      <c r="K25198" s="3"/>
      <c r="L25198" s="3"/>
      <c r="M25198" s="3"/>
      <c r="N25198" s="3"/>
      <c r="O25198" s="3"/>
      <c r="P25198" s="3"/>
      <c r="Q25198" s="3"/>
      <c r="R25198" s="3"/>
      <c r="S25198" s="3"/>
    </row>
    <row r="25199" spans="5:19" x14ac:dyDescent="0.3">
      <c r="E25199"/>
      <c r="F25199"/>
      <c r="G25199" s="3"/>
      <c r="H25199" s="3"/>
      <c r="I25199" s="3"/>
      <c r="J25199" s="3"/>
      <c r="K25199" s="3"/>
      <c r="L25199" s="3"/>
      <c r="M25199" s="3"/>
      <c r="N25199" s="3"/>
      <c r="O25199" s="3"/>
      <c r="P25199" s="3"/>
      <c r="Q25199" s="3"/>
      <c r="R25199" s="3"/>
      <c r="S25199" s="3"/>
    </row>
    <row r="25200" spans="5:19" x14ac:dyDescent="0.3">
      <c r="E25200"/>
      <c r="F25200"/>
      <c r="G25200" s="3"/>
      <c r="H25200" s="3"/>
      <c r="I25200" s="3"/>
      <c r="J25200" s="3"/>
      <c r="K25200" s="3"/>
      <c r="L25200" s="3"/>
      <c r="M25200" s="3"/>
      <c r="N25200" s="3"/>
      <c r="O25200" s="3"/>
      <c r="P25200" s="3"/>
      <c r="Q25200" s="3"/>
      <c r="R25200" s="3"/>
      <c r="S25200" s="3"/>
    </row>
    <row r="25201" spans="5:19" x14ac:dyDescent="0.3">
      <c r="E25201"/>
      <c r="F25201"/>
      <c r="G25201" s="3"/>
      <c r="H25201" s="3"/>
      <c r="I25201" s="3"/>
      <c r="J25201" s="3"/>
      <c r="K25201" s="3"/>
      <c r="L25201" s="3"/>
      <c r="M25201" s="3"/>
      <c r="N25201" s="3"/>
      <c r="O25201" s="3"/>
      <c r="P25201" s="3"/>
      <c r="Q25201" s="3"/>
      <c r="R25201" s="3"/>
      <c r="S25201" s="3"/>
    </row>
    <row r="25202" spans="5:19" x14ac:dyDescent="0.3">
      <c r="E25202"/>
      <c r="F25202"/>
      <c r="G25202" s="3"/>
      <c r="H25202" s="3"/>
      <c r="I25202" s="3"/>
      <c r="J25202" s="3"/>
      <c r="K25202" s="3"/>
      <c r="L25202" s="3"/>
      <c r="M25202" s="3"/>
      <c r="N25202" s="3"/>
      <c r="O25202" s="3"/>
      <c r="P25202" s="3"/>
      <c r="Q25202" s="3"/>
      <c r="R25202" s="3"/>
      <c r="S25202" s="3"/>
    </row>
    <row r="25203" spans="5:19" x14ac:dyDescent="0.3">
      <c r="E25203"/>
      <c r="F25203"/>
      <c r="G25203" s="3"/>
      <c r="H25203" s="3"/>
      <c r="I25203" s="3"/>
      <c r="J25203" s="3"/>
      <c r="K25203" s="3"/>
      <c r="L25203" s="3"/>
      <c r="M25203" s="3"/>
      <c r="N25203" s="3"/>
      <c r="O25203" s="3"/>
      <c r="P25203" s="3"/>
      <c r="Q25203" s="3"/>
      <c r="R25203" s="3"/>
      <c r="S25203" s="3"/>
    </row>
    <row r="25204" spans="5:19" x14ac:dyDescent="0.3">
      <c r="E25204"/>
      <c r="F25204"/>
      <c r="G25204" s="3"/>
      <c r="H25204" s="3"/>
      <c r="I25204" s="3"/>
      <c r="J25204" s="3"/>
      <c r="K25204" s="3"/>
      <c r="L25204" s="3"/>
      <c r="M25204" s="3"/>
      <c r="N25204" s="3"/>
      <c r="O25204" s="3"/>
      <c r="P25204" s="3"/>
      <c r="Q25204" s="3"/>
      <c r="R25204" s="3"/>
      <c r="S25204" s="3"/>
    </row>
    <row r="25205" spans="5:19" x14ac:dyDescent="0.3">
      <c r="E25205"/>
      <c r="F25205"/>
      <c r="G25205" s="3"/>
      <c r="H25205" s="3"/>
      <c r="I25205" s="3"/>
      <c r="J25205" s="3"/>
      <c r="K25205" s="3"/>
      <c r="L25205" s="3"/>
      <c r="M25205" s="3"/>
      <c r="N25205" s="3"/>
      <c r="O25205" s="3"/>
      <c r="P25205" s="3"/>
      <c r="Q25205" s="3"/>
      <c r="R25205" s="3"/>
      <c r="S25205" s="3"/>
    </row>
    <row r="25206" spans="5:19" x14ac:dyDescent="0.3">
      <c r="E25206"/>
      <c r="F25206"/>
      <c r="G25206" s="3"/>
      <c r="H25206" s="3"/>
      <c r="I25206" s="3"/>
      <c r="J25206" s="3"/>
      <c r="K25206" s="3"/>
      <c r="L25206" s="3"/>
      <c r="M25206" s="3"/>
      <c r="N25206" s="3"/>
      <c r="O25206" s="3"/>
      <c r="P25206" s="3"/>
      <c r="Q25206" s="3"/>
      <c r="R25206" s="3"/>
      <c r="S25206" s="3"/>
    </row>
    <row r="25207" spans="5:19" x14ac:dyDescent="0.3">
      <c r="E25207"/>
      <c r="F25207"/>
      <c r="G25207" s="3"/>
      <c r="H25207" s="3"/>
      <c r="I25207" s="3"/>
      <c r="J25207" s="3"/>
      <c r="K25207" s="3"/>
      <c r="L25207" s="3"/>
      <c r="M25207" s="3"/>
      <c r="N25207" s="3"/>
      <c r="O25207" s="3"/>
      <c r="P25207" s="3"/>
      <c r="Q25207" s="3"/>
      <c r="R25207" s="3"/>
      <c r="S25207" s="3"/>
    </row>
    <row r="25208" spans="5:19" x14ac:dyDescent="0.3">
      <c r="E25208"/>
      <c r="F25208"/>
      <c r="G25208" s="3"/>
      <c r="H25208" s="3"/>
      <c r="I25208" s="3"/>
      <c r="J25208" s="3"/>
      <c r="K25208" s="3"/>
      <c r="L25208" s="3"/>
      <c r="M25208" s="3"/>
      <c r="N25208" s="3"/>
      <c r="O25208" s="3"/>
      <c r="P25208" s="3"/>
      <c r="Q25208" s="3"/>
      <c r="R25208" s="3"/>
      <c r="S25208" s="3"/>
    </row>
    <row r="25209" spans="5:19" x14ac:dyDescent="0.3">
      <c r="E25209"/>
      <c r="F25209"/>
      <c r="G25209" s="3"/>
      <c r="H25209" s="3"/>
      <c r="I25209" s="3"/>
      <c r="J25209" s="3"/>
      <c r="K25209" s="3"/>
      <c r="L25209" s="3"/>
      <c r="M25209" s="3"/>
      <c r="N25209" s="3"/>
      <c r="O25209" s="3"/>
      <c r="P25209" s="3"/>
      <c r="Q25209" s="3"/>
      <c r="R25209" s="3"/>
      <c r="S25209" s="3"/>
    </row>
    <row r="25210" spans="5:19" x14ac:dyDescent="0.3">
      <c r="E25210"/>
      <c r="F25210"/>
      <c r="G25210" s="3"/>
      <c r="H25210" s="3"/>
      <c r="I25210" s="3"/>
      <c r="J25210" s="3"/>
      <c r="K25210" s="3"/>
      <c r="L25210" s="3"/>
      <c r="M25210" s="3"/>
      <c r="N25210" s="3"/>
      <c r="O25210" s="3"/>
      <c r="P25210" s="3"/>
      <c r="Q25210" s="3"/>
      <c r="R25210" s="3"/>
      <c r="S25210" s="3"/>
    </row>
    <row r="25211" spans="5:19" x14ac:dyDescent="0.3">
      <c r="E25211"/>
      <c r="F25211"/>
      <c r="G25211" s="3"/>
      <c r="H25211" s="3"/>
      <c r="I25211" s="3"/>
      <c r="J25211" s="3"/>
      <c r="K25211" s="3"/>
      <c r="L25211" s="3"/>
      <c r="M25211" s="3"/>
      <c r="N25211" s="3"/>
      <c r="O25211" s="3"/>
      <c r="P25211" s="3"/>
      <c r="Q25211" s="3"/>
      <c r="R25211" s="3"/>
      <c r="S25211" s="3"/>
    </row>
    <row r="25212" spans="5:19" x14ac:dyDescent="0.3">
      <c r="E25212"/>
      <c r="F25212"/>
      <c r="G25212" s="3"/>
      <c r="H25212" s="3"/>
      <c r="I25212" s="3"/>
      <c r="J25212" s="3"/>
      <c r="K25212" s="3"/>
      <c r="L25212" s="3"/>
      <c r="M25212" s="3"/>
      <c r="N25212" s="3"/>
      <c r="O25212" s="3"/>
      <c r="P25212" s="3"/>
      <c r="Q25212" s="3"/>
      <c r="R25212" s="3"/>
      <c r="S25212" s="3"/>
    </row>
    <row r="25213" spans="5:19" x14ac:dyDescent="0.3">
      <c r="E25213"/>
      <c r="F25213"/>
      <c r="G25213" s="3"/>
      <c r="H25213" s="3"/>
      <c r="I25213" s="3"/>
      <c r="J25213" s="3"/>
      <c r="K25213" s="3"/>
      <c r="L25213" s="3"/>
      <c r="M25213" s="3"/>
      <c r="N25213" s="3"/>
      <c r="O25213" s="3"/>
      <c r="P25213" s="3"/>
      <c r="Q25213" s="3"/>
      <c r="R25213" s="3"/>
      <c r="S25213" s="3"/>
    </row>
    <row r="25214" spans="5:19" x14ac:dyDescent="0.3">
      <c r="E25214"/>
      <c r="F25214"/>
      <c r="G25214" s="3"/>
      <c r="H25214" s="3"/>
      <c r="I25214" s="3"/>
      <c r="J25214" s="3"/>
      <c r="K25214" s="3"/>
      <c r="L25214" s="3"/>
      <c r="M25214" s="3"/>
      <c r="N25214" s="3"/>
      <c r="O25214" s="3"/>
      <c r="P25214" s="3"/>
      <c r="Q25214" s="3"/>
      <c r="R25214" s="3"/>
      <c r="S25214" s="3"/>
    </row>
    <row r="25215" spans="5:19" x14ac:dyDescent="0.3">
      <c r="E25215"/>
      <c r="F25215"/>
      <c r="G25215" s="3"/>
      <c r="H25215" s="3"/>
      <c r="I25215" s="3"/>
      <c r="J25215" s="3"/>
      <c r="K25215" s="3"/>
      <c r="L25215" s="3"/>
      <c r="M25215" s="3"/>
      <c r="N25215" s="3"/>
      <c r="O25215" s="3"/>
      <c r="P25215" s="3"/>
      <c r="Q25215" s="3"/>
      <c r="R25215" s="3"/>
      <c r="S25215" s="3"/>
    </row>
    <row r="25216" spans="5:19" x14ac:dyDescent="0.3">
      <c r="E25216"/>
      <c r="F25216"/>
      <c r="G25216" s="3"/>
      <c r="H25216" s="3"/>
      <c r="I25216" s="3"/>
      <c r="J25216" s="3"/>
      <c r="K25216" s="3"/>
      <c r="L25216" s="3"/>
      <c r="M25216" s="3"/>
      <c r="N25216" s="3"/>
      <c r="O25216" s="3"/>
      <c r="P25216" s="3"/>
      <c r="Q25216" s="3"/>
      <c r="R25216" s="3"/>
      <c r="S25216" s="3"/>
    </row>
    <row r="25217" spans="5:19" x14ac:dyDescent="0.3">
      <c r="E25217"/>
      <c r="F25217"/>
      <c r="G25217" s="3"/>
      <c r="H25217" s="3"/>
      <c r="I25217" s="3"/>
      <c r="J25217" s="3"/>
      <c r="K25217" s="3"/>
      <c r="L25217" s="3"/>
      <c r="M25217" s="3"/>
      <c r="N25217" s="3"/>
      <c r="O25217" s="3"/>
      <c r="P25217" s="3"/>
      <c r="Q25217" s="3"/>
      <c r="R25217" s="3"/>
      <c r="S25217" s="3"/>
    </row>
    <row r="25218" spans="5:19" x14ac:dyDescent="0.3">
      <c r="E25218"/>
      <c r="F25218"/>
      <c r="G25218" s="3"/>
      <c r="H25218" s="3"/>
      <c r="I25218" s="3"/>
      <c r="J25218" s="3"/>
      <c r="K25218" s="3"/>
      <c r="L25218" s="3"/>
      <c r="M25218" s="3"/>
      <c r="N25218" s="3"/>
      <c r="O25218" s="3"/>
      <c r="P25218" s="3"/>
      <c r="Q25218" s="3"/>
      <c r="R25218" s="3"/>
      <c r="S25218" s="3"/>
    </row>
    <row r="25219" spans="5:19" x14ac:dyDescent="0.3">
      <c r="E25219"/>
      <c r="F25219"/>
      <c r="G25219" s="3"/>
      <c r="H25219" s="3"/>
      <c r="I25219" s="3"/>
      <c r="J25219" s="3"/>
      <c r="K25219" s="3"/>
      <c r="L25219" s="3"/>
      <c r="M25219" s="3"/>
      <c r="N25219" s="3"/>
      <c r="O25219" s="3"/>
      <c r="P25219" s="3"/>
      <c r="Q25219" s="3"/>
      <c r="R25219" s="3"/>
      <c r="S25219" s="3"/>
    </row>
    <row r="25220" spans="5:19" x14ac:dyDescent="0.3">
      <c r="E25220"/>
      <c r="F25220"/>
      <c r="G25220" s="3"/>
      <c r="H25220" s="3"/>
      <c r="I25220" s="3"/>
      <c r="J25220" s="3"/>
      <c r="K25220" s="3"/>
      <c r="L25220" s="3"/>
      <c r="M25220" s="3"/>
      <c r="N25220" s="3"/>
      <c r="O25220" s="3"/>
      <c r="P25220" s="3"/>
      <c r="Q25220" s="3"/>
      <c r="R25220" s="3"/>
      <c r="S25220" s="3"/>
    </row>
    <row r="25221" spans="5:19" x14ac:dyDescent="0.3">
      <c r="E25221"/>
      <c r="F25221"/>
      <c r="G25221" s="3"/>
      <c r="H25221" s="3"/>
      <c r="I25221" s="3"/>
      <c r="J25221" s="3"/>
      <c r="K25221" s="3"/>
      <c r="L25221" s="3"/>
      <c r="M25221" s="3"/>
      <c r="N25221" s="3"/>
      <c r="O25221" s="3"/>
      <c r="P25221" s="3"/>
      <c r="Q25221" s="3"/>
      <c r="R25221" s="3"/>
      <c r="S25221" s="3"/>
    </row>
    <row r="25222" spans="5:19" x14ac:dyDescent="0.3">
      <c r="E25222"/>
      <c r="F25222"/>
      <c r="G25222" s="3"/>
      <c r="H25222" s="3"/>
      <c r="I25222" s="3"/>
      <c r="J25222" s="3"/>
      <c r="K25222" s="3"/>
      <c r="L25222" s="3"/>
      <c r="M25222" s="3"/>
      <c r="N25222" s="3"/>
      <c r="O25222" s="3"/>
      <c r="P25222" s="3"/>
      <c r="Q25222" s="3"/>
      <c r="R25222" s="3"/>
      <c r="S25222" s="3"/>
    </row>
    <row r="25223" spans="5:19" x14ac:dyDescent="0.3">
      <c r="E25223"/>
      <c r="F25223"/>
      <c r="G25223" s="3"/>
      <c r="H25223" s="3"/>
      <c r="I25223" s="3"/>
      <c r="J25223" s="3"/>
      <c r="K25223" s="3"/>
      <c r="L25223" s="3"/>
      <c r="M25223" s="3"/>
      <c r="N25223" s="3"/>
      <c r="O25223" s="3"/>
      <c r="P25223" s="3"/>
      <c r="Q25223" s="3"/>
      <c r="R25223" s="3"/>
      <c r="S25223" s="3"/>
    </row>
    <row r="25224" spans="5:19" x14ac:dyDescent="0.3">
      <c r="E25224"/>
      <c r="F25224"/>
      <c r="G25224" s="3"/>
      <c r="H25224" s="3"/>
      <c r="I25224" s="3"/>
      <c r="J25224" s="3"/>
      <c r="K25224" s="3"/>
      <c r="L25224" s="3"/>
      <c r="M25224" s="3"/>
      <c r="N25224" s="3"/>
      <c r="O25224" s="3"/>
      <c r="P25224" s="3"/>
      <c r="Q25224" s="3"/>
      <c r="R25224" s="3"/>
      <c r="S25224" s="3"/>
    </row>
    <row r="25225" spans="5:19" x14ac:dyDescent="0.3">
      <c r="E25225"/>
      <c r="F25225"/>
      <c r="G25225" s="3"/>
      <c r="H25225" s="3"/>
      <c r="I25225" s="3"/>
      <c r="J25225" s="3"/>
      <c r="K25225" s="3"/>
      <c r="L25225" s="3"/>
      <c r="M25225" s="3"/>
      <c r="N25225" s="3"/>
      <c r="O25225" s="3"/>
      <c r="P25225" s="3"/>
      <c r="Q25225" s="3"/>
      <c r="R25225" s="3"/>
      <c r="S25225" s="3"/>
    </row>
    <row r="25226" spans="5:19" x14ac:dyDescent="0.3">
      <c r="E25226"/>
      <c r="F25226"/>
      <c r="G25226" s="3"/>
      <c r="H25226" s="3"/>
      <c r="I25226" s="3"/>
      <c r="J25226" s="3"/>
      <c r="K25226" s="3"/>
      <c r="L25226" s="3"/>
      <c r="M25226" s="3"/>
      <c r="N25226" s="3"/>
      <c r="O25226" s="3"/>
      <c r="P25226" s="3"/>
      <c r="Q25226" s="3"/>
      <c r="R25226" s="3"/>
      <c r="S25226" s="3"/>
    </row>
    <row r="25227" spans="5:19" x14ac:dyDescent="0.3">
      <c r="E25227"/>
      <c r="F25227"/>
      <c r="G25227" s="3"/>
      <c r="H25227" s="3"/>
      <c r="I25227" s="3"/>
      <c r="J25227" s="3"/>
      <c r="K25227" s="3"/>
      <c r="L25227" s="3"/>
      <c r="M25227" s="3"/>
      <c r="N25227" s="3"/>
      <c r="O25227" s="3"/>
      <c r="P25227" s="3"/>
      <c r="Q25227" s="3"/>
      <c r="R25227" s="3"/>
      <c r="S25227" s="3"/>
    </row>
    <row r="25228" spans="5:19" x14ac:dyDescent="0.3">
      <c r="E25228"/>
      <c r="F25228"/>
      <c r="G25228" s="3"/>
      <c r="H25228" s="3"/>
      <c r="I25228" s="3"/>
      <c r="J25228" s="3"/>
      <c r="K25228" s="3"/>
      <c r="L25228" s="3"/>
      <c r="M25228" s="3"/>
      <c r="N25228" s="3"/>
      <c r="O25228" s="3"/>
      <c r="P25228" s="3"/>
      <c r="Q25228" s="3"/>
      <c r="R25228" s="3"/>
      <c r="S25228" s="3"/>
    </row>
    <row r="25229" spans="5:19" x14ac:dyDescent="0.3">
      <c r="E25229"/>
      <c r="F25229"/>
      <c r="G25229" s="3"/>
      <c r="H25229" s="3"/>
      <c r="I25229" s="3"/>
      <c r="J25229" s="3"/>
      <c r="K25229" s="3"/>
      <c r="L25229" s="3"/>
      <c r="M25229" s="3"/>
      <c r="N25229" s="3"/>
      <c r="O25229" s="3"/>
      <c r="P25229" s="3"/>
      <c r="Q25229" s="3"/>
      <c r="R25229" s="3"/>
      <c r="S25229" s="3"/>
    </row>
    <row r="25230" spans="5:19" x14ac:dyDescent="0.3">
      <c r="E25230"/>
      <c r="F25230"/>
      <c r="G25230" s="3"/>
      <c r="H25230" s="3"/>
      <c r="I25230" s="3"/>
      <c r="J25230" s="3"/>
      <c r="K25230" s="3"/>
      <c r="L25230" s="3"/>
      <c r="M25230" s="3"/>
      <c r="N25230" s="3"/>
      <c r="O25230" s="3"/>
      <c r="P25230" s="3"/>
      <c r="Q25230" s="3"/>
      <c r="R25230" s="3"/>
      <c r="S25230" s="3"/>
    </row>
    <row r="25231" spans="5:19" x14ac:dyDescent="0.3">
      <c r="E25231"/>
      <c r="F25231"/>
      <c r="G25231" s="3"/>
      <c r="H25231" s="3"/>
      <c r="I25231" s="3"/>
      <c r="J25231" s="3"/>
      <c r="K25231" s="3"/>
      <c r="L25231" s="3"/>
      <c r="M25231" s="3"/>
      <c r="N25231" s="3"/>
      <c r="O25231" s="3"/>
      <c r="P25231" s="3"/>
      <c r="Q25231" s="3"/>
      <c r="R25231" s="3"/>
      <c r="S25231" s="3"/>
    </row>
    <row r="25232" spans="5:19" x14ac:dyDescent="0.3">
      <c r="E25232"/>
      <c r="F25232"/>
      <c r="G25232" s="3"/>
      <c r="H25232" s="3"/>
      <c r="I25232" s="3"/>
      <c r="J25232" s="3"/>
      <c r="K25232" s="3"/>
      <c r="L25232" s="3"/>
      <c r="M25232" s="3"/>
      <c r="N25232" s="3"/>
      <c r="O25232" s="3"/>
      <c r="P25232" s="3"/>
      <c r="Q25232" s="3"/>
      <c r="R25232" s="3"/>
      <c r="S25232" s="3"/>
    </row>
    <row r="25233" spans="5:19" x14ac:dyDescent="0.3">
      <c r="E25233"/>
      <c r="F25233"/>
      <c r="G25233" s="3"/>
      <c r="H25233" s="3"/>
      <c r="I25233" s="3"/>
      <c r="J25233" s="3"/>
      <c r="K25233" s="3"/>
      <c r="L25233" s="3"/>
      <c r="M25233" s="3"/>
      <c r="N25233" s="3"/>
      <c r="O25233" s="3"/>
      <c r="P25233" s="3"/>
      <c r="Q25233" s="3"/>
      <c r="R25233" s="3"/>
      <c r="S25233" s="3"/>
    </row>
    <row r="25234" spans="5:19" x14ac:dyDescent="0.3">
      <c r="E25234"/>
      <c r="F25234"/>
      <c r="G25234" s="3"/>
      <c r="H25234" s="3"/>
      <c r="I25234" s="3"/>
      <c r="J25234" s="3"/>
      <c r="K25234" s="3"/>
      <c r="L25234" s="3"/>
      <c r="M25234" s="3"/>
      <c r="N25234" s="3"/>
      <c r="O25234" s="3"/>
      <c r="P25234" s="3"/>
      <c r="Q25234" s="3"/>
      <c r="R25234" s="3"/>
      <c r="S25234" s="3"/>
    </row>
    <row r="25235" spans="5:19" x14ac:dyDescent="0.3">
      <c r="E25235"/>
      <c r="F25235"/>
      <c r="G25235" s="3"/>
      <c r="H25235" s="3"/>
      <c r="I25235" s="3"/>
      <c r="J25235" s="3"/>
      <c r="K25235" s="3"/>
      <c r="L25235" s="3"/>
      <c r="M25235" s="3"/>
      <c r="N25235" s="3"/>
      <c r="O25235" s="3"/>
      <c r="P25235" s="3"/>
      <c r="Q25235" s="3"/>
      <c r="R25235" s="3"/>
      <c r="S25235" s="3"/>
    </row>
    <row r="25236" spans="5:19" x14ac:dyDescent="0.3">
      <c r="E25236"/>
      <c r="F25236"/>
      <c r="G25236" s="3"/>
      <c r="H25236" s="3"/>
      <c r="I25236" s="3"/>
      <c r="J25236" s="3"/>
      <c r="K25236" s="3"/>
      <c r="L25236" s="3"/>
      <c r="M25236" s="3"/>
      <c r="N25236" s="3"/>
      <c r="O25236" s="3"/>
      <c r="P25236" s="3"/>
      <c r="Q25236" s="3"/>
      <c r="R25236" s="3"/>
      <c r="S25236" s="3"/>
    </row>
    <row r="25237" spans="5:19" x14ac:dyDescent="0.3">
      <c r="E25237"/>
      <c r="F25237"/>
      <c r="G25237" s="3"/>
      <c r="H25237" s="3"/>
      <c r="I25237" s="3"/>
      <c r="J25237" s="3"/>
      <c r="K25237" s="3"/>
      <c r="L25237" s="3"/>
      <c r="M25237" s="3"/>
      <c r="N25237" s="3"/>
      <c r="O25237" s="3"/>
      <c r="P25237" s="3"/>
      <c r="Q25237" s="3"/>
      <c r="R25237" s="3"/>
      <c r="S25237" s="3"/>
    </row>
    <row r="25238" spans="5:19" x14ac:dyDescent="0.3">
      <c r="E25238"/>
      <c r="F25238"/>
      <c r="G25238" s="3"/>
      <c r="H25238" s="3"/>
      <c r="I25238" s="3"/>
      <c r="J25238" s="3"/>
      <c r="K25238" s="3"/>
      <c r="L25238" s="3"/>
      <c r="M25238" s="3"/>
      <c r="N25238" s="3"/>
      <c r="O25238" s="3"/>
      <c r="P25238" s="3"/>
      <c r="Q25238" s="3"/>
      <c r="R25238" s="3"/>
      <c r="S25238" s="3"/>
    </row>
    <row r="25239" spans="5:19" x14ac:dyDescent="0.3">
      <c r="E25239"/>
      <c r="F25239"/>
      <c r="G25239" s="3"/>
      <c r="H25239" s="3"/>
      <c r="I25239" s="3"/>
      <c r="J25239" s="3"/>
      <c r="K25239" s="3"/>
      <c r="L25239" s="3"/>
      <c r="M25239" s="3"/>
      <c r="N25239" s="3"/>
      <c r="O25239" s="3"/>
      <c r="P25239" s="3"/>
      <c r="Q25239" s="3"/>
      <c r="R25239" s="3"/>
      <c r="S25239" s="3"/>
    </row>
    <row r="25240" spans="5:19" x14ac:dyDescent="0.3">
      <c r="E25240"/>
      <c r="F25240"/>
      <c r="G25240" s="3"/>
      <c r="H25240" s="3"/>
      <c r="I25240" s="3"/>
      <c r="J25240" s="3"/>
      <c r="K25240" s="3"/>
      <c r="L25240" s="3"/>
      <c r="M25240" s="3"/>
      <c r="N25240" s="3"/>
      <c r="O25240" s="3"/>
      <c r="P25240" s="3"/>
      <c r="Q25240" s="3"/>
      <c r="R25240" s="3"/>
      <c r="S25240" s="3"/>
    </row>
    <row r="25241" spans="5:19" x14ac:dyDescent="0.3">
      <c r="E25241"/>
      <c r="F25241"/>
      <c r="G25241" s="3"/>
      <c r="H25241" s="3"/>
      <c r="I25241" s="3"/>
      <c r="J25241" s="3"/>
      <c r="K25241" s="3"/>
      <c r="L25241" s="3"/>
      <c r="M25241" s="3"/>
      <c r="N25241" s="3"/>
      <c r="O25241" s="3"/>
      <c r="P25241" s="3"/>
      <c r="Q25241" s="3"/>
      <c r="R25241" s="3"/>
      <c r="S25241" s="3"/>
    </row>
    <row r="25242" spans="5:19" x14ac:dyDescent="0.3">
      <c r="E25242"/>
      <c r="F25242"/>
      <c r="G25242" s="3"/>
      <c r="H25242" s="3"/>
      <c r="I25242" s="3"/>
      <c r="J25242" s="3"/>
      <c r="K25242" s="3"/>
      <c r="L25242" s="3"/>
      <c r="M25242" s="3"/>
      <c r="N25242" s="3"/>
      <c r="O25242" s="3"/>
      <c r="P25242" s="3"/>
      <c r="Q25242" s="3"/>
      <c r="R25242" s="3"/>
      <c r="S25242" s="3"/>
    </row>
    <row r="25243" spans="5:19" x14ac:dyDescent="0.3">
      <c r="E25243"/>
      <c r="F25243"/>
      <c r="G25243" s="3"/>
      <c r="H25243" s="3"/>
      <c r="I25243" s="3"/>
      <c r="J25243" s="3"/>
      <c r="K25243" s="3"/>
      <c r="L25243" s="3"/>
      <c r="M25243" s="3"/>
      <c r="N25243" s="3"/>
      <c r="O25243" s="3"/>
      <c r="P25243" s="3"/>
      <c r="Q25243" s="3"/>
      <c r="R25243" s="3"/>
      <c r="S25243" s="3"/>
    </row>
    <row r="25244" spans="5:19" x14ac:dyDescent="0.3">
      <c r="E25244"/>
      <c r="F25244"/>
      <c r="G25244" s="3"/>
      <c r="H25244" s="3"/>
      <c r="I25244" s="3"/>
      <c r="J25244" s="3"/>
      <c r="K25244" s="3"/>
      <c r="L25244" s="3"/>
      <c r="M25244" s="3"/>
      <c r="N25244" s="3"/>
      <c r="O25244" s="3"/>
      <c r="P25244" s="3"/>
      <c r="Q25244" s="3"/>
      <c r="R25244" s="3"/>
      <c r="S25244" s="3"/>
    </row>
    <row r="25245" spans="5:19" x14ac:dyDescent="0.3">
      <c r="E25245"/>
      <c r="F25245"/>
      <c r="G25245" s="3"/>
      <c r="H25245" s="3"/>
      <c r="I25245" s="3"/>
      <c r="J25245" s="3"/>
      <c r="K25245" s="3"/>
      <c r="L25245" s="3"/>
      <c r="M25245" s="3"/>
      <c r="N25245" s="3"/>
      <c r="O25245" s="3"/>
      <c r="P25245" s="3"/>
      <c r="Q25245" s="3"/>
      <c r="R25245" s="3"/>
      <c r="S25245" s="3"/>
    </row>
    <row r="25246" spans="5:19" x14ac:dyDescent="0.3">
      <c r="E25246"/>
      <c r="F25246"/>
      <c r="G25246" s="3"/>
      <c r="H25246" s="3"/>
      <c r="I25246" s="3"/>
      <c r="J25246" s="3"/>
      <c r="K25246" s="3"/>
      <c r="L25246" s="3"/>
      <c r="M25246" s="3"/>
      <c r="N25246" s="3"/>
      <c r="O25246" s="3"/>
      <c r="P25246" s="3"/>
      <c r="Q25246" s="3"/>
      <c r="R25246" s="3"/>
      <c r="S25246" s="3"/>
    </row>
    <row r="25247" spans="5:19" x14ac:dyDescent="0.3">
      <c r="E25247"/>
      <c r="F25247"/>
      <c r="G25247" s="3"/>
      <c r="H25247" s="3"/>
      <c r="I25247" s="3"/>
      <c r="J25247" s="3"/>
      <c r="K25247" s="3"/>
      <c r="L25247" s="3"/>
      <c r="M25247" s="3"/>
      <c r="N25247" s="3"/>
      <c r="O25247" s="3"/>
      <c r="P25247" s="3"/>
      <c r="Q25247" s="3"/>
      <c r="R25247" s="3"/>
      <c r="S25247" s="3"/>
    </row>
    <row r="25248" spans="5:19" x14ac:dyDescent="0.3">
      <c r="E25248"/>
      <c r="F25248"/>
      <c r="G25248" s="3"/>
      <c r="H25248" s="3"/>
      <c r="I25248" s="3"/>
      <c r="J25248" s="3"/>
      <c r="K25248" s="3"/>
      <c r="L25248" s="3"/>
      <c r="M25248" s="3"/>
      <c r="N25248" s="3"/>
      <c r="O25248" s="3"/>
      <c r="P25248" s="3"/>
      <c r="Q25248" s="3"/>
      <c r="R25248" s="3"/>
      <c r="S25248" s="3"/>
    </row>
    <row r="25249" spans="5:19" x14ac:dyDescent="0.3">
      <c r="E25249"/>
      <c r="F25249"/>
      <c r="G25249" s="3"/>
      <c r="H25249" s="3"/>
      <c r="I25249" s="3"/>
      <c r="J25249" s="3"/>
      <c r="K25249" s="3"/>
      <c r="L25249" s="3"/>
      <c r="M25249" s="3"/>
      <c r="N25249" s="3"/>
      <c r="O25249" s="3"/>
      <c r="P25249" s="3"/>
      <c r="Q25249" s="3"/>
      <c r="R25249" s="3"/>
      <c r="S25249" s="3"/>
    </row>
    <row r="25250" spans="5:19" x14ac:dyDescent="0.3">
      <c r="E25250"/>
      <c r="F25250"/>
      <c r="G25250" s="3"/>
      <c r="H25250" s="3"/>
      <c r="I25250" s="3"/>
      <c r="J25250" s="3"/>
      <c r="K25250" s="3"/>
      <c r="L25250" s="3"/>
      <c r="M25250" s="3"/>
      <c r="N25250" s="3"/>
      <c r="O25250" s="3"/>
      <c r="P25250" s="3"/>
      <c r="Q25250" s="3"/>
      <c r="R25250" s="3"/>
      <c r="S25250" s="3"/>
    </row>
    <row r="25251" spans="5:19" x14ac:dyDescent="0.3">
      <c r="E25251"/>
      <c r="F25251"/>
      <c r="G25251" s="3"/>
      <c r="H25251" s="3"/>
      <c r="I25251" s="3"/>
      <c r="J25251" s="3"/>
      <c r="K25251" s="3"/>
      <c r="L25251" s="3"/>
      <c r="M25251" s="3"/>
      <c r="N25251" s="3"/>
      <c r="O25251" s="3"/>
      <c r="P25251" s="3"/>
      <c r="Q25251" s="3"/>
      <c r="R25251" s="3"/>
      <c r="S25251" s="3"/>
    </row>
    <row r="25252" spans="5:19" x14ac:dyDescent="0.3">
      <c r="E25252"/>
      <c r="F25252"/>
      <c r="G25252" s="3"/>
      <c r="H25252" s="3"/>
      <c r="I25252" s="3"/>
      <c r="J25252" s="3"/>
      <c r="K25252" s="3"/>
      <c r="L25252" s="3"/>
      <c r="M25252" s="3"/>
      <c r="N25252" s="3"/>
      <c r="O25252" s="3"/>
      <c r="P25252" s="3"/>
      <c r="Q25252" s="3"/>
      <c r="R25252" s="3"/>
      <c r="S25252" s="3"/>
    </row>
    <row r="25253" spans="5:19" x14ac:dyDescent="0.3">
      <c r="E25253"/>
      <c r="F25253"/>
      <c r="G25253" s="3"/>
      <c r="H25253" s="3"/>
      <c r="I25253" s="3"/>
      <c r="J25253" s="3"/>
      <c r="K25253" s="3"/>
      <c r="L25253" s="3"/>
      <c r="M25253" s="3"/>
      <c r="N25253" s="3"/>
      <c r="O25253" s="3"/>
      <c r="P25253" s="3"/>
      <c r="Q25253" s="3"/>
      <c r="R25253" s="3"/>
      <c r="S25253" s="3"/>
    </row>
    <row r="25254" spans="5:19" x14ac:dyDescent="0.3">
      <c r="E25254"/>
      <c r="F25254"/>
      <c r="G25254" s="3"/>
      <c r="H25254" s="3"/>
      <c r="I25254" s="3"/>
      <c r="J25254" s="3"/>
      <c r="K25254" s="3"/>
      <c r="L25254" s="3"/>
      <c r="M25254" s="3"/>
      <c r="N25254" s="3"/>
      <c r="O25254" s="3"/>
      <c r="P25254" s="3"/>
      <c r="Q25254" s="3"/>
      <c r="R25254" s="3"/>
      <c r="S25254" s="3"/>
    </row>
    <row r="25255" spans="5:19" x14ac:dyDescent="0.3">
      <c r="E25255"/>
      <c r="F25255"/>
      <c r="G25255" s="3"/>
      <c r="H25255" s="3"/>
      <c r="I25255" s="3"/>
      <c r="J25255" s="3"/>
      <c r="K25255" s="3"/>
      <c r="L25255" s="3"/>
      <c r="M25255" s="3"/>
      <c r="N25255" s="3"/>
      <c r="O25255" s="3"/>
      <c r="P25255" s="3"/>
      <c r="Q25255" s="3"/>
      <c r="R25255" s="3"/>
      <c r="S25255" s="3"/>
    </row>
    <row r="25256" spans="5:19" x14ac:dyDescent="0.3">
      <c r="E25256"/>
      <c r="F25256"/>
      <c r="G25256" s="3"/>
      <c r="H25256" s="3"/>
      <c r="I25256" s="3"/>
      <c r="J25256" s="3"/>
      <c r="K25256" s="3"/>
      <c r="L25256" s="3"/>
      <c r="M25256" s="3"/>
      <c r="N25256" s="3"/>
      <c r="O25256" s="3"/>
      <c r="P25256" s="3"/>
      <c r="Q25256" s="3"/>
      <c r="R25256" s="3"/>
      <c r="S25256" s="3"/>
    </row>
    <row r="25257" spans="5:19" x14ac:dyDescent="0.3">
      <c r="E25257"/>
      <c r="F25257"/>
      <c r="G25257" s="3"/>
      <c r="H25257" s="3"/>
      <c r="I25257" s="3"/>
      <c r="J25257" s="3"/>
      <c r="K25257" s="3"/>
      <c r="L25257" s="3"/>
      <c r="M25257" s="3"/>
      <c r="N25257" s="3"/>
      <c r="O25257" s="3"/>
      <c r="P25257" s="3"/>
      <c r="Q25257" s="3"/>
      <c r="R25257" s="3"/>
      <c r="S25257" s="3"/>
    </row>
    <row r="25258" spans="5:19" x14ac:dyDescent="0.3">
      <c r="E25258"/>
      <c r="F25258"/>
      <c r="G25258" s="3"/>
      <c r="H25258" s="3"/>
      <c r="I25258" s="3"/>
      <c r="J25258" s="3"/>
      <c r="K25258" s="3"/>
      <c r="L25258" s="3"/>
      <c r="M25258" s="3"/>
      <c r="N25258" s="3"/>
      <c r="O25258" s="3"/>
      <c r="P25258" s="3"/>
      <c r="Q25258" s="3"/>
      <c r="R25258" s="3"/>
      <c r="S25258" s="3"/>
    </row>
    <row r="25259" spans="5:19" x14ac:dyDescent="0.3">
      <c r="E25259"/>
      <c r="F25259"/>
      <c r="G25259" s="3"/>
      <c r="H25259" s="3"/>
      <c r="I25259" s="3"/>
      <c r="J25259" s="3"/>
      <c r="K25259" s="3"/>
      <c r="L25259" s="3"/>
      <c r="M25259" s="3"/>
      <c r="N25259" s="3"/>
      <c r="O25259" s="3"/>
      <c r="P25259" s="3"/>
      <c r="Q25259" s="3"/>
      <c r="R25259" s="3"/>
      <c r="S25259" s="3"/>
    </row>
    <row r="25260" spans="5:19" x14ac:dyDescent="0.3">
      <c r="E25260"/>
      <c r="F25260"/>
      <c r="G25260" s="3"/>
      <c r="H25260" s="3"/>
      <c r="I25260" s="3"/>
      <c r="J25260" s="3"/>
      <c r="K25260" s="3"/>
      <c r="L25260" s="3"/>
      <c r="M25260" s="3"/>
      <c r="N25260" s="3"/>
      <c r="O25260" s="3"/>
      <c r="P25260" s="3"/>
      <c r="Q25260" s="3"/>
      <c r="R25260" s="3"/>
      <c r="S25260" s="3"/>
    </row>
    <row r="25261" spans="5:19" x14ac:dyDescent="0.3">
      <c r="E25261"/>
      <c r="F25261"/>
      <c r="G25261" s="3"/>
      <c r="H25261" s="3"/>
      <c r="I25261" s="3"/>
      <c r="J25261" s="3"/>
      <c r="K25261" s="3"/>
      <c r="L25261" s="3"/>
      <c r="M25261" s="3"/>
      <c r="N25261" s="3"/>
      <c r="O25261" s="3"/>
      <c r="P25261" s="3"/>
      <c r="Q25261" s="3"/>
      <c r="R25261" s="3"/>
      <c r="S25261" s="3"/>
    </row>
    <row r="25262" spans="5:19" x14ac:dyDescent="0.3">
      <c r="E25262"/>
      <c r="F25262"/>
      <c r="G25262" s="3"/>
      <c r="H25262" s="3"/>
      <c r="I25262" s="3"/>
      <c r="J25262" s="3"/>
      <c r="K25262" s="3"/>
      <c r="L25262" s="3"/>
      <c r="M25262" s="3"/>
      <c r="N25262" s="3"/>
      <c r="O25262" s="3"/>
      <c r="P25262" s="3"/>
      <c r="Q25262" s="3"/>
      <c r="R25262" s="3"/>
      <c r="S25262" s="3"/>
    </row>
    <row r="25263" spans="5:19" x14ac:dyDescent="0.3">
      <c r="E25263"/>
      <c r="F25263"/>
      <c r="G25263" s="3"/>
      <c r="H25263" s="3"/>
      <c r="I25263" s="3"/>
      <c r="J25263" s="3"/>
      <c r="K25263" s="3"/>
      <c r="L25263" s="3"/>
      <c r="M25263" s="3"/>
      <c r="N25263" s="3"/>
      <c r="O25263" s="3"/>
      <c r="P25263" s="3"/>
      <c r="Q25263" s="3"/>
      <c r="R25263" s="3"/>
      <c r="S25263" s="3"/>
    </row>
    <row r="25264" spans="5:19" x14ac:dyDescent="0.3">
      <c r="E25264"/>
      <c r="F25264"/>
      <c r="G25264" s="3"/>
      <c r="H25264" s="3"/>
      <c r="I25264" s="3"/>
      <c r="J25264" s="3"/>
      <c r="K25264" s="3"/>
      <c r="L25264" s="3"/>
      <c r="M25264" s="3"/>
      <c r="N25264" s="3"/>
      <c r="O25264" s="3"/>
      <c r="P25264" s="3"/>
      <c r="Q25264" s="3"/>
      <c r="R25264" s="3"/>
      <c r="S25264" s="3"/>
    </row>
    <row r="25265" spans="5:19" x14ac:dyDescent="0.3">
      <c r="E25265"/>
      <c r="F25265"/>
      <c r="G25265" s="3"/>
      <c r="H25265" s="3"/>
      <c r="I25265" s="3"/>
      <c r="J25265" s="3"/>
      <c r="K25265" s="3"/>
      <c r="L25265" s="3"/>
      <c r="M25265" s="3"/>
      <c r="N25265" s="3"/>
      <c r="O25265" s="3"/>
      <c r="P25265" s="3"/>
      <c r="Q25265" s="3"/>
      <c r="R25265" s="3"/>
      <c r="S25265" s="3"/>
    </row>
    <row r="25266" spans="5:19" x14ac:dyDescent="0.3">
      <c r="E25266"/>
      <c r="F25266"/>
      <c r="G25266" s="3"/>
      <c r="H25266" s="3"/>
      <c r="I25266" s="3"/>
      <c r="J25266" s="3"/>
      <c r="K25266" s="3"/>
      <c r="L25266" s="3"/>
      <c r="M25266" s="3"/>
      <c r="N25266" s="3"/>
      <c r="O25266" s="3"/>
      <c r="P25266" s="3"/>
      <c r="Q25266" s="3"/>
      <c r="R25266" s="3"/>
      <c r="S25266" s="3"/>
    </row>
    <row r="25267" spans="5:19" x14ac:dyDescent="0.3">
      <c r="E25267"/>
      <c r="F25267"/>
      <c r="G25267" s="3"/>
      <c r="H25267" s="3"/>
      <c r="I25267" s="3"/>
      <c r="J25267" s="3"/>
      <c r="K25267" s="3"/>
      <c r="L25267" s="3"/>
      <c r="M25267" s="3"/>
      <c r="N25267" s="3"/>
      <c r="O25267" s="3"/>
      <c r="P25267" s="3"/>
      <c r="Q25267" s="3"/>
      <c r="R25267" s="3"/>
      <c r="S25267" s="3"/>
    </row>
    <row r="25268" spans="5:19" x14ac:dyDescent="0.3">
      <c r="E25268"/>
      <c r="F25268"/>
      <c r="G25268" s="3"/>
      <c r="H25268" s="3"/>
      <c r="I25268" s="3"/>
      <c r="J25268" s="3"/>
      <c r="K25268" s="3"/>
      <c r="L25268" s="3"/>
      <c r="M25268" s="3"/>
      <c r="N25268" s="3"/>
      <c r="O25268" s="3"/>
      <c r="P25268" s="3"/>
      <c r="Q25268" s="3"/>
      <c r="R25268" s="3"/>
      <c r="S25268" s="3"/>
    </row>
    <row r="25269" spans="5:19" x14ac:dyDescent="0.3">
      <c r="E25269"/>
      <c r="F25269"/>
      <c r="G25269" s="3"/>
      <c r="H25269" s="3"/>
      <c r="I25269" s="3"/>
      <c r="J25269" s="3"/>
      <c r="K25269" s="3"/>
      <c r="L25269" s="3"/>
      <c r="M25269" s="3"/>
      <c r="N25269" s="3"/>
      <c r="O25269" s="3"/>
      <c r="P25269" s="3"/>
      <c r="Q25269" s="3"/>
      <c r="R25269" s="3"/>
      <c r="S25269" s="3"/>
    </row>
    <row r="25270" spans="5:19" x14ac:dyDescent="0.3">
      <c r="E25270"/>
      <c r="F25270"/>
      <c r="G25270" s="3"/>
      <c r="H25270" s="3"/>
      <c r="I25270" s="3"/>
      <c r="J25270" s="3"/>
      <c r="K25270" s="3"/>
      <c r="L25270" s="3"/>
      <c r="M25270" s="3"/>
      <c r="N25270" s="3"/>
      <c r="O25270" s="3"/>
      <c r="P25270" s="3"/>
      <c r="Q25270" s="3"/>
      <c r="R25270" s="3"/>
      <c r="S25270" s="3"/>
    </row>
    <row r="25271" spans="5:19" x14ac:dyDescent="0.3">
      <c r="E25271"/>
      <c r="F25271"/>
      <c r="G25271" s="3"/>
      <c r="H25271" s="3"/>
      <c r="I25271" s="3"/>
      <c r="J25271" s="3"/>
      <c r="K25271" s="3"/>
      <c r="L25271" s="3"/>
      <c r="M25271" s="3"/>
      <c r="N25271" s="3"/>
      <c r="O25271" s="3"/>
      <c r="P25271" s="3"/>
      <c r="Q25271" s="3"/>
      <c r="R25271" s="3"/>
      <c r="S25271" s="3"/>
    </row>
    <row r="25272" spans="5:19" x14ac:dyDescent="0.3">
      <c r="E25272"/>
      <c r="F25272"/>
      <c r="G25272" s="3"/>
      <c r="H25272" s="3"/>
      <c r="I25272" s="3"/>
      <c r="J25272" s="3"/>
      <c r="K25272" s="3"/>
      <c r="L25272" s="3"/>
      <c r="M25272" s="3"/>
      <c r="N25272" s="3"/>
      <c r="O25272" s="3"/>
      <c r="P25272" s="3"/>
      <c r="Q25272" s="3"/>
      <c r="R25272" s="3"/>
      <c r="S25272" s="3"/>
    </row>
    <row r="25273" spans="5:19" x14ac:dyDescent="0.3">
      <c r="E25273"/>
      <c r="F25273"/>
      <c r="G25273" s="3"/>
      <c r="H25273" s="3"/>
      <c r="I25273" s="3"/>
      <c r="J25273" s="3"/>
      <c r="K25273" s="3"/>
      <c r="L25273" s="3"/>
      <c r="M25273" s="3"/>
      <c r="N25273" s="3"/>
      <c r="O25273" s="3"/>
      <c r="P25273" s="3"/>
      <c r="Q25273" s="3"/>
      <c r="R25273" s="3"/>
      <c r="S25273" s="3"/>
    </row>
    <row r="25274" spans="5:19" x14ac:dyDescent="0.3">
      <c r="E25274"/>
      <c r="F25274"/>
      <c r="G25274" s="3"/>
      <c r="H25274" s="3"/>
      <c r="I25274" s="3"/>
      <c r="J25274" s="3"/>
      <c r="K25274" s="3"/>
      <c r="L25274" s="3"/>
      <c r="M25274" s="3"/>
      <c r="N25274" s="3"/>
      <c r="O25274" s="3"/>
      <c r="P25274" s="3"/>
      <c r="Q25274" s="3"/>
      <c r="R25274" s="3"/>
      <c r="S25274" s="3"/>
    </row>
    <row r="25275" spans="5:19" x14ac:dyDescent="0.3">
      <c r="E25275"/>
      <c r="F25275"/>
      <c r="G25275" s="3"/>
      <c r="H25275" s="3"/>
      <c r="I25275" s="3"/>
      <c r="J25275" s="3"/>
      <c r="K25275" s="3"/>
      <c r="L25275" s="3"/>
      <c r="M25275" s="3"/>
      <c r="N25275" s="3"/>
      <c r="O25275" s="3"/>
      <c r="P25275" s="3"/>
      <c r="Q25275" s="3"/>
      <c r="R25275" s="3"/>
      <c r="S25275" s="3"/>
    </row>
    <row r="25276" spans="5:19" x14ac:dyDescent="0.3">
      <c r="E25276"/>
      <c r="F25276"/>
      <c r="G25276" s="3"/>
      <c r="H25276" s="3"/>
      <c r="I25276" s="3"/>
      <c r="J25276" s="3"/>
      <c r="K25276" s="3"/>
      <c r="L25276" s="3"/>
      <c r="M25276" s="3"/>
      <c r="N25276" s="3"/>
      <c r="O25276" s="3"/>
      <c r="P25276" s="3"/>
      <c r="Q25276" s="3"/>
      <c r="R25276" s="3"/>
      <c r="S25276" s="3"/>
    </row>
    <row r="25277" spans="5:19" x14ac:dyDescent="0.3">
      <c r="E25277"/>
      <c r="F25277"/>
      <c r="G25277" s="3"/>
      <c r="H25277" s="3"/>
      <c r="I25277" s="3"/>
      <c r="J25277" s="3"/>
      <c r="K25277" s="3"/>
      <c r="L25277" s="3"/>
      <c r="M25277" s="3"/>
      <c r="N25277" s="3"/>
      <c r="O25277" s="3"/>
      <c r="P25277" s="3"/>
      <c r="Q25277" s="3"/>
      <c r="R25277" s="3"/>
      <c r="S25277" s="3"/>
    </row>
    <row r="25278" spans="5:19" x14ac:dyDescent="0.3">
      <c r="E25278"/>
      <c r="F25278"/>
      <c r="G25278" s="3"/>
      <c r="H25278" s="3"/>
      <c r="I25278" s="3"/>
      <c r="J25278" s="3"/>
      <c r="K25278" s="3"/>
      <c r="L25278" s="3"/>
      <c r="M25278" s="3"/>
      <c r="N25278" s="3"/>
      <c r="O25278" s="3"/>
      <c r="P25278" s="3"/>
      <c r="Q25278" s="3"/>
      <c r="R25278" s="3"/>
      <c r="S25278" s="3"/>
    </row>
    <row r="25279" spans="5:19" x14ac:dyDescent="0.3">
      <c r="E25279"/>
      <c r="F25279"/>
      <c r="G25279" s="3"/>
      <c r="H25279" s="3"/>
      <c r="I25279" s="3"/>
      <c r="J25279" s="3"/>
      <c r="K25279" s="3"/>
      <c r="L25279" s="3"/>
      <c r="M25279" s="3"/>
      <c r="N25279" s="3"/>
      <c r="O25279" s="3"/>
      <c r="P25279" s="3"/>
      <c r="Q25279" s="3"/>
      <c r="R25279" s="3"/>
      <c r="S25279" s="3"/>
    </row>
    <row r="25280" spans="5:19" x14ac:dyDescent="0.3">
      <c r="E25280"/>
      <c r="F25280"/>
      <c r="G25280" s="3"/>
      <c r="H25280" s="3"/>
      <c r="I25280" s="3"/>
      <c r="J25280" s="3"/>
      <c r="K25280" s="3"/>
      <c r="L25280" s="3"/>
      <c r="M25280" s="3"/>
      <c r="N25280" s="3"/>
      <c r="O25280" s="3"/>
      <c r="P25280" s="3"/>
      <c r="Q25280" s="3"/>
      <c r="R25280" s="3"/>
      <c r="S25280" s="3"/>
    </row>
    <row r="25281" spans="5:19" x14ac:dyDescent="0.3">
      <c r="E25281"/>
      <c r="F25281"/>
      <c r="G25281" s="3"/>
      <c r="H25281" s="3"/>
      <c r="I25281" s="3"/>
      <c r="J25281" s="3"/>
      <c r="K25281" s="3"/>
      <c r="L25281" s="3"/>
      <c r="M25281" s="3"/>
      <c r="N25281" s="3"/>
      <c r="O25281" s="3"/>
      <c r="P25281" s="3"/>
      <c r="Q25281" s="3"/>
      <c r="R25281" s="3"/>
      <c r="S25281" s="3"/>
    </row>
    <row r="25282" spans="5:19" x14ac:dyDescent="0.3">
      <c r="E25282"/>
      <c r="F25282"/>
      <c r="G25282" s="3"/>
      <c r="H25282" s="3"/>
      <c r="I25282" s="3"/>
      <c r="J25282" s="3"/>
      <c r="K25282" s="3"/>
      <c r="L25282" s="3"/>
      <c r="M25282" s="3"/>
      <c r="N25282" s="3"/>
      <c r="O25282" s="3"/>
      <c r="P25282" s="3"/>
      <c r="Q25282" s="3"/>
      <c r="R25282" s="3"/>
      <c r="S25282" s="3"/>
    </row>
    <row r="25283" spans="5:19" x14ac:dyDescent="0.3">
      <c r="E25283"/>
      <c r="F25283"/>
      <c r="G25283" s="3"/>
      <c r="H25283" s="3"/>
      <c r="I25283" s="3"/>
      <c r="J25283" s="3"/>
      <c r="K25283" s="3"/>
      <c r="L25283" s="3"/>
      <c r="M25283" s="3"/>
      <c r="N25283" s="3"/>
      <c r="O25283" s="3"/>
      <c r="P25283" s="3"/>
      <c r="Q25283" s="3"/>
      <c r="R25283" s="3"/>
      <c r="S25283" s="3"/>
    </row>
    <row r="25284" spans="5:19" x14ac:dyDescent="0.3">
      <c r="E25284"/>
      <c r="F25284"/>
      <c r="G25284" s="3"/>
      <c r="H25284" s="3"/>
      <c r="I25284" s="3"/>
      <c r="J25284" s="3"/>
      <c r="K25284" s="3"/>
      <c r="L25284" s="3"/>
      <c r="M25284" s="3"/>
      <c r="N25284" s="3"/>
      <c r="O25284" s="3"/>
      <c r="P25284" s="3"/>
      <c r="Q25284" s="3"/>
      <c r="R25284" s="3"/>
      <c r="S25284" s="3"/>
    </row>
    <row r="25285" spans="5:19" x14ac:dyDescent="0.3">
      <c r="E25285"/>
      <c r="F25285"/>
      <c r="G25285" s="3"/>
      <c r="H25285" s="3"/>
      <c r="I25285" s="3"/>
      <c r="J25285" s="3"/>
      <c r="K25285" s="3"/>
      <c r="L25285" s="3"/>
      <c r="M25285" s="3"/>
      <c r="N25285" s="3"/>
      <c r="O25285" s="3"/>
      <c r="P25285" s="3"/>
      <c r="Q25285" s="3"/>
      <c r="R25285" s="3"/>
      <c r="S25285" s="3"/>
    </row>
    <row r="25286" spans="5:19" x14ac:dyDescent="0.3">
      <c r="E25286"/>
      <c r="F25286"/>
      <c r="G25286" s="3"/>
      <c r="H25286" s="3"/>
      <c r="I25286" s="3"/>
      <c r="J25286" s="3"/>
      <c r="K25286" s="3"/>
      <c r="L25286" s="3"/>
      <c r="M25286" s="3"/>
      <c r="N25286" s="3"/>
      <c r="O25286" s="3"/>
      <c r="P25286" s="3"/>
      <c r="Q25286" s="3"/>
      <c r="R25286" s="3"/>
      <c r="S25286" s="3"/>
    </row>
    <row r="25287" spans="5:19" x14ac:dyDescent="0.3">
      <c r="E25287"/>
      <c r="F25287"/>
      <c r="G25287" s="3"/>
      <c r="H25287" s="3"/>
      <c r="I25287" s="3"/>
      <c r="J25287" s="3"/>
      <c r="K25287" s="3"/>
      <c r="L25287" s="3"/>
      <c r="M25287" s="3"/>
      <c r="N25287" s="3"/>
      <c r="O25287" s="3"/>
      <c r="P25287" s="3"/>
      <c r="Q25287" s="3"/>
      <c r="R25287" s="3"/>
      <c r="S25287" s="3"/>
    </row>
    <row r="25288" spans="5:19" x14ac:dyDescent="0.3">
      <c r="E25288"/>
      <c r="F25288"/>
      <c r="G25288" s="3"/>
      <c r="H25288" s="3"/>
      <c r="I25288" s="3"/>
      <c r="J25288" s="3"/>
      <c r="K25288" s="3"/>
      <c r="L25288" s="3"/>
      <c r="M25288" s="3"/>
      <c r="N25288" s="3"/>
      <c r="O25288" s="3"/>
      <c r="P25288" s="3"/>
      <c r="Q25288" s="3"/>
      <c r="R25288" s="3"/>
      <c r="S25288" s="3"/>
    </row>
    <row r="25289" spans="5:19" x14ac:dyDescent="0.3">
      <c r="E25289"/>
      <c r="F25289"/>
      <c r="G25289" s="3"/>
      <c r="H25289" s="3"/>
      <c r="I25289" s="3"/>
      <c r="J25289" s="3"/>
      <c r="K25289" s="3"/>
      <c r="L25289" s="3"/>
      <c r="M25289" s="3"/>
      <c r="N25289" s="3"/>
      <c r="O25289" s="3"/>
      <c r="P25289" s="3"/>
      <c r="Q25289" s="3"/>
      <c r="R25289" s="3"/>
      <c r="S25289" s="3"/>
    </row>
    <row r="25290" spans="5:19" x14ac:dyDescent="0.3">
      <c r="E25290"/>
      <c r="F25290"/>
      <c r="G25290" s="3"/>
      <c r="H25290" s="3"/>
      <c r="I25290" s="3"/>
      <c r="J25290" s="3"/>
      <c r="K25290" s="3"/>
      <c r="L25290" s="3"/>
      <c r="M25290" s="3"/>
      <c r="N25290" s="3"/>
      <c r="O25290" s="3"/>
      <c r="P25290" s="3"/>
      <c r="Q25290" s="3"/>
      <c r="R25290" s="3"/>
      <c r="S25290" s="3"/>
    </row>
    <row r="25291" spans="5:19" x14ac:dyDescent="0.3">
      <c r="E25291"/>
      <c r="F25291"/>
      <c r="G25291" s="3"/>
      <c r="H25291" s="3"/>
      <c r="I25291" s="3"/>
      <c r="J25291" s="3"/>
      <c r="K25291" s="3"/>
      <c r="L25291" s="3"/>
      <c r="M25291" s="3"/>
      <c r="N25291" s="3"/>
      <c r="O25291" s="3"/>
      <c r="P25291" s="3"/>
      <c r="Q25291" s="3"/>
      <c r="R25291" s="3"/>
      <c r="S25291" s="3"/>
    </row>
    <row r="25292" spans="5:19" x14ac:dyDescent="0.3">
      <c r="E25292"/>
      <c r="F25292"/>
      <c r="G25292" s="3"/>
      <c r="H25292" s="3"/>
      <c r="I25292" s="3"/>
      <c r="J25292" s="3"/>
      <c r="K25292" s="3"/>
      <c r="L25292" s="3"/>
      <c r="M25292" s="3"/>
      <c r="N25292" s="3"/>
      <c r="O25292" s="3"/>
      <c r="P25292" s="3"/>
      <c r="Q25292" s="3"/>
      <c r="R25292" s="3"/>
      <c r="S25292" s="3"/>
    </row>
    <row r="25293" spans="5:19" x14ac:dyDescent="0.3">
      <c r="E25293"/>
      <c r="F25293"/>
      <c r="G25293" s="3"/>
      <c r="H25293" s="3"/>
      <c r="I25293" s="3"/>
      <c r="J25293" s="3"/>
      <c r="K25293" s="3"/>
      <c r="L25293" s="3"/>
      <c r="M25293" s="3"/>
      <c r="N25293" s="3"/>
      <c r="O25293" s="3"/>
      <c r="P25293" s="3"/>
      <c r="Q25293" s="3"/>
      <c r="R25293" s="3"/>
      <c r="S25293" s="3"/>
    </row>
    <row r="25294" spans="5:19" x14ac:dyDescent="0.3">
      <c r="E25294"/>
      <c r="F25294"/>
      <c r="G25294" s="3"/>
      <c r="H25294" s="3"/>
      <c r="I25294" s="3"/>
      <c r="J25294" s="3"/>
      <c r="K25294" s="3"/>
      <c r="L25294" s="3"/>
      <c r="M25294" s="3"/>
      <c r="N25294" s="3"/>
      <c r="O25294" s="3"/>
      <c r="P25294" s="3"/>
      <c r="Q25294" s="3"/>
      <c r="R25294" s="3"/>
      <c r="S25294" s="3"/>
    </row>
    <row r="25295" spans="5:19" x14ac:dyDescent="0.3">
      <c r="E25295"/>
      <c r="F25295"/>
      <c r="G25295" s="3"/>
      <c r="H25295" s="3"/>
      <c r="I25295" s="3"/>
      <c r="J25295" s="3"/>
      <c r="K25295" s="3"/>
      <c r="L25295" s="3"/>
      <c r="M25295" s="3"/>
      <c r="N25295" s="3"/>
      <c r="O25295" s="3"/>
      <c r="P25295" s="3"/>
      <c r="Q25295" s="3"/>
      <c r="R25295" s="3"/>
      <c r="S25295" s="3"/>
    </row>
    <row r="25296" spans="5:19" x14ac:dyDescent="0.3">
      <c r="E25296"/>
      <c r="F25296"/>
      <c r="G25296" s="3"/>
      <c r="H25296" s="3"/>
      <c r="I25296" s="3"/>
      <c r="J25296" s="3"/>
      <c r="K25296" s="3"/>
      <c r="L25296" s="3"/>
      <c r="M25296" s="3"/>
      <c r="N25296" s="3"/>
      <c r="O25296" s="3"/>
      <c r="P25296" s="3"/>
      <c r="Q25296" s="3"/>
      <c r="R25296" s="3"/>
      <c r="S25296" s="3"/>
    </row>
    <row r="25297" spans="5:19" x14ac:dyDescent="0.3">
      <c r="E25297"/>
      <c r="F25297"/>
      <c r="G25297" s="3"/>
      <c r="H25297" s="3"/>
      <c r="I25297" s="3"/>
      <c r="J25297" s="3"/>
      <c r="K25297" s="3"/>
      <c r="L25297" s="3"/>
      <c r="M25297" s="3"/>
      <c r="N25297" s="3"/>
      <c r="O25297" s="3"/>
      <c r="P25297" s="3"/>
      <c r="Q25297" s="3"/>
      <c r="R25297" s="3"/>
      <c r="S25297" s="3"/>
    </row>
    <row r="25298" spans="5:19" x14ac:dyDescent="0.3">
      <c r="E25298"/>
      <c r="F25298"/>
      <c r="G25298" s="3"/>
      <c r="H25298" s="3"/>
      <c r="I25298" s="3"/>
      <c r="J25298" s="3"/>
      <c r="K25298" s="3"/>
      <c r="L25298" s="3"/>
      <c r="M25298" s="3"/>
      <c r="N25298" s="3"/>
      <c r="O25298" s="3"/>
      <c r="P25298" s="3"/>
      <c r="Q25298" s="3"/>
      <c r="R25298" s="3"/>
      <c r="S25298" s="3"/>
    </row>
    <row r="25299" spans="5:19" x14ac:dyDescent="0.3">
      <c r="E25299"/>
      <c r="F25299"/>
      <c r="G25299" s="3"/>
      <c r="H25299" s="3"/>
      <c r="I25299" s="3"/>
      <c r="J25299" s="3"/>
      <c r="K25299" s="3"/>
      <c r="L25299" s="3"/>
      <c r="M25299" s="3"/>
      <c r="N25299" s="3"/>
      <c r="O25299" s="3"/>
      <c r="P25299" s="3"/>
      <c r="Q25299" s="3"/>
      <c r="R25299" s="3"/>
      <c r="S25299" s="3"/>
    </row>
    <row r="25300" spans="5:19" x14ac:dyDescent="0.3">
      <c r="E25300"/>
      <c r="F25300"/>
      <c r="G25300" s="3"/>
      <c r="H25300" s="3"/>
      <c r="I25300" s="3"/>
      <c r="J25300" s="3"/>
      <c r="K25300" s="3"/>
      <c r="L25300" s="3"/>
      <c r="M25300" s="3"/>
      <c r="N25300" s="3"/>
      <c r="O25300" s="3"/>
      <c r="P25300" s="3"/>
      <c r="Q25300" s="3"/>
      <c r="R25300" s="3"/>
      <c r="S25300" s="3"/>
    </row>
    <row r="25301" spans="5:19" x14ac:dyDescent="0.3">
      <c r="E25301"/>
      <c r="F25301"/>
      <c r="G25301" s="3"/>
      <c r="H25301" s="3"/>
      <c r="I25301" s="3"/>
      <c r="J25301" s="3"/>
      <c r="K25301" s="3"/>
      <c r="L25301" s="3"/>
      <c r="M25301" s="3"/>
      <c r="N25301" s="3"/>
      <c r="O25301" s="3"/>
      <c r="P25301" s="3"/>
      <c r="Q25301" s="3"/>
      <c r="R25301" s="3"/>
      <c r="S25301" s="3"/>
    </row>
    <row r="25302" spans="5:19" x14ac:dyDescent="0.3">
      <c r="E25302"/>
      <c r="F25302"/>
      <c r="G25302" s="3"/>
      <c r="H25302" s="3"/>
      <c r="I25302" s="3"/>
      <c r="J25302" s="3"/>
      <c r="K25302" s="3"/>
      <c r="L25302" s="3"/>
      <c r="M25302" s="3"/>
      <c r="N25302" s="3"/>
      <c r="O25302" s="3"/>
      <c r="P25302" s="3"/>
      <c r="Q25302" s="3"/>
      <c r="R25302" s="3"/>
      <c r="S25302" s="3"/>
    </row>
    <row r="25303" spans="5:19" x14ac:dyDescent="0.3">
      <c r="E25303"/>
      <c r="F25303"/>
      <c r="G25303" s="3"/>
      <c r="H25303" s="3"/>
      <c r="I25303" s="3"/>
      <c r="J25303" s="3"/>
      <c r="K25303" s="3"/>
      <c r="L25303" s="3"/>
      <c r="M25303" s="3"/>
      <c r="N25303" s="3"/>
      <c r="O25303" s="3"/>
      <c r="P25303" s="3"/>
      <c r="Q25303" s="3"/>
      <c r="R25303" s="3"/>
      <c r="S25303" s="3"/>
    </row>
    <row r="25304" spans="5:19" x14ac:dyDescent="0.3">
      <c r="E25304"/>
      <c r="F25304"/>
      <c r="G25304" s="3"/>
      <c r="H25304" s="3"/>
      <c r="I25304" s="3"/>
      <c r="J25304" s="3"/>
      <c r="K25304" s="3"/>
      <c r="L25304" s="3"/>
      <c r="M25304" s="3"/>
      <c r="N25304" s="3"/>
      <c r="O25304" s="3"/>
      <c r="P25304" s="3"/>
      <c r="Q25304" s="3"/>
      <c r="R25304" s="3"/>
      <c r="S25304" s="3"/>
    </row>
    <row r="25305" spans="5:19" x14ac:dyDescent="0.3">
      <c r="E25305"/>
      <c r="F25305"/>
      <c r="G25305" s="3"/>
      <c r="H25305" s="3"/>
      <c r="I25305" s="3"/>
      <c r="J25305" s="3"/>
      <c r="K25305" s="3"/>
      <c r="L25305" s="3"/>
      <c r="M25305" s="3"/>
      <c r="N25305" s="3"/>
      <c r="O25305" s="3"/>
      <c r="P25305" s="3"/>
      <c r="Q25305" s="3"/>
      <c r="R25305" s="3"/>
      <c r="S25305" s="3"/>
    </row>
    <row r="25306" spans="5:19" x14ac:dyDescent="0.3">
      <c r="E25306"/>
      <c r="F25306"/>
      <c r="G25306" s="3"/>
      <c r="H25306" s="3"/>
      <c r="I25306" s="3"/>
      <c r="J25306" s="3"/>
      <c r="K25306" s="3"/>
      <c r="L25306" s="3"/>
      <c r="M25306" s="3"/>
      <c r="N25306" s="3"/>
      <c r="O25306" s="3"/>
      <c r="P25306" s="3"/>
      <c r="Q25306" s="3"/>
      <c r="R25306" s="3"/>
      <c r="S25306" s="3"/>
    </row>
    <row r="25307" spans="5:19" x14ac:dyDescent="0.3">
      <c r="E25307"/>
      <c r="F25307"/>
      <c r="G25307" s="3"/>
      <c r="H25307" s="3"/>
      <c r="I25307" s="3"/>
      <c r="J25307" s="3"/>
      <c r="K25307" s="3"/>
      <c r="L25307" s="3"/>
      <c r="M25307" s="3"/>
      <c r="N25307" s="3"/>
      <c r="O25307" s="3"/>
      <c r="P25307" s="3"/>
      <c r="Q25307" s="3"/>
      <c r="R25307" s="3"/>
      <c r="S25307" s="3"/>
    </row>
    <row r="25308" spans="5:19" x14ac:dyDescent="0.3">
      <c r="E25308"/>
      <c r="F25308"/>
      <c r="G25308" s="3"/>
      <c r="H25308" s="3"/>
      <c r="I25308" s="3"/>
      <c r="J25308" s="3"/>
      <c r="K25308" s="3"/>
      <c r="L25308" s="3"/>
      <c r="M25308" s="3"/>
      <c r="N25308" s="3"/>
      <c r="O25308" s="3"/>
      <c r="P25308" s="3"/>
      <c r="Q25308" s="3"/>
      <c r="R25308" s="3"/>
      <c r="S25308" s="3"/>
    </row>
    <row r="25309" spans="5:19" x14ac:dyDescent="0.3">
      <c r="E25309"/>
      <c r="F25309"/>
      <c r="G25309" s="3"/>
      <c r="H25309" s="3"/>
      <c r="I25309" s="3"/>
      <c r="J25309" s="3"/>
      <c r="K25309" s="3"/>
      <c r="L25309" s="3"/>
      <c r="M25309" s="3"/>
      <c r="N25309" s="3"/>
      <c r="O25309" s="3"/>
      <c r="P25309" s="3"/>
      <c r="Q25309" s="3"/>
      <c r="R25309" s="3"/>
      <c r="S25309" s="3"/>
    </row>
    <row r="25310" spans="5:19" x14ac:dyDescent="0.3">
      <c r="E25310"/>
      <c r="F25310"/>
      <c r="G25310" s="3"/>
      <c r="H25310" s="3"/>
      <c r="I25310" s="3"/>
      <c r="J25310" s="3"/>
      <c r="K25310" s="3"/>
      <c r="L25310" s="3"/>
      <c r="M25310" s="3"/>
      <c r="N25310" s="3"/>
      <c r="O25310" s="3"/>
      <c r="P25310" s="3"/>
      <c r="Q25310" s="3"/>
      <c r="R25310" s="3"/>
      <c r="S25310" s="3"/>
    </row>
    <row r="25311" spans="5:19" x14ac:dyDescent="0.3">
      <c r="E25311"/>
      <c r="F25311"/>
      <c r="G25311" s="3"/>
      <c r="H25311" s="3"/>
      <c r="I25311" s="3"/>
      <c r="J25311" s="3"/>
      <c r="K25311" s="3"/>
      <c r="L25311" s="3"/>
      <c r="M25311" s="3"/>
      <c r="N25311" s="3"/>
      <c r="O25311" s="3"/>
      <c r="P25311" s="3"/>
      <c r="Q25311" s="3"/>
      <c r="R25311" s="3"/>
      <c r="S25311" s="3"/>
    </row>
    <row r="25312" spans="5:19" x14ac:dyDescent="0.3">
      <c r="E25312"/>
      <c r="F25312"/>
      <c r="G25312" s="3"/>
      <c r="H25312" s="3"/>
      <c r="I25312" s="3"/>
      <c r="J25312" s="3"/>
      <c r="K25312" s="3"/>
      <c r="L25312" s="3"/>
      <c r="M25312" s="3"/>
      <c r="N25312" s="3"/>
      <c r="O25312" s="3"/>
      <c r="P25312" s="3"/>
      <c r="Q25312" s="3"/>
      <c r="R25312" s="3"/>
      <c r="S25312" s="3"/>
    </row>
    <row r="25313" spans="5:19" x14ac:dyDescent="0.3">
      <c r="E25313"/>
      <c r="F25313"/>
      <c r="G25313" s="3"/>
      <c r="H25313" s="3"/>
      <c r="I25313" s="3"/>
      <c r="J25313" s="3"/>
      <c r="K25313" s="3"/>
      <c r="L25313" s="3"/>
      <c r="M25313" s="3"/>
      <c r="N25313" s="3"/>
      <c r="O25313" s="3"/>
      <c r="P25313" s="3"/>
      <c r="Q25313" s="3"/>
      <c r="R25313" s="3"/>
      <c r="S25313" s="3"/>
    </row>
    <row r="25314" spans="5:19" x14ac:dyDescent="0.3">
      <c r="E25314"/>
      <c r="F25314"/>
      <c r="G25314" s="3"/>
      <c r="H25314" s="3"/>
      <c r="I25314" s="3"/>
      <c r="J25314" s="3"/>
      <c r="K25314" s="3"/>
      <c r="L25314" s="3"/>
      <c r="M25314" s="3"/>
      <c r="N25314" s="3"/>
      <c r="O25314" s="3"/>
      <c r="P25314" s="3"/>
      <c r="Q25314" s="3"/>
      <c r="R25314" s="3"/>
      <c r="S25314" s="3"/>
    </row>
    <row r="25315" spans="5:19" x14ac:dyDescent="0.3">
      <c r="E25315"/>
      <c r="F25315"/>
      <c r="G25315" s="3"/>
      <c r="H25315" s="3"/>
      <c r="I25315" s="3"/>
      <c r="J25315" s="3"/>
      <c r="K25315" s="3"/>
      <c r="L25315" s="3"/>
      <c r="M25315" s="3"/>
      <c r="N25315" s="3"/>
      <c r="O25315" s="3"/>
      <c r="P25315" s="3"/>
      <c r="Q25315" s="3"/>
      <c r="R25315" s="3"/>
      <c r="S25315" s="3"/>
    </row>
    <row r="25316" spans="5:19" x14ac:dyDescent="0.3">
      <c r="E25316"/>
      <c r="F25316"/>
      <c r="G25316" s="3"/>
      <c r="H25316" s="3"/>
      <c r="I25316" s="3"/>
      <c r="J25316" s="3"/>
      <c r="K25316" s="3"/>
      <c r="L25316" s="3"/>
      <c r="M25316" s="3"/>
      <c r="N25316" s="3"/>
      <c r="O25316" s="3"/>
      <c r="P25316" s="3"/>
      <c r="Q25316" s="3"/>
      <c r="R25316" s="3"/>
      <c r="S25316" s="3"/>
    </row>
    <row r="25317" spans="5:19" x14ac:dyDescent="0.3">
      <c r="E25317"/>
      <c r="F25317"/>
      <c r="G25317" s="3"/>
      <c r="H25317" s="3"/>
      <c r="I25317" s="3"/>
      <c r="J25317" s="3"/>
      <c r="K25317" s="3"/>
      <c r="L25317" s="3"/>
      <c r="M25317" s="3"/>
      <c r="N25317" s="3"/>
      <c r="O25317" s="3"/>
      <c r="P25317" s="3"/>
      <c r="Q25317" s="3"/>
      <c r="R25317" s="3"/>
      <c r="S25317" s="3"/>
    </row>
    <row r="25318" spans="5:19" x14ac:dyDescent="0.3">
      <c r="E25318"/>
      <c r="F25318"/>
      <c r="G25318" s="3"/>
      <c r="H25318" s="3"/>
      <c r="I25318" s="3"/>
      <c r="J25318" s="3"/>
      <c r="K25318" s="3"/>
      <c r="L25318" s="3"/>
      <c r="M25318" s="3"/>
      <c r="N25318" s="3"/>
      <c r="O25318" s="3"/>
      <c r="P25318" s="3"/>
      <c r="Q25318" s="3"/>
      <c r="R25318" s="3"/>
      <c r="S25318" s="3"/>
    </row>
    <row r="25319" spans="5:19" x14ac:dyDescent="0.3">
      <c r="E25319"/>
      <c r="F25319"/>
      <c r="G25319" s="3"/>
      <c r="H25319" s="3"/>
      <c r="I25319" s="3"/>
      <c r="J25319" s="3"/>
      <c r="K25319" s="3"/>
      <c r="L25319" s="3"/>
      <c r="M25319" s="3"/>
      <c r="N25319" s="3"/>
      <c r="O25319" s="3"/>
      <c r="P25319" s="3"/>
      <c r="Q25319" s="3"/>
      <c r="R25319" s="3"/>
      <c r="S25319" s="3"/>
    </row>
    <row r="25320" spans="5:19" x14ac:dyDescent="0.3">
      <c r="E25320"/>
      <c r="F25320"/>
      <c r="G25320" s="3"/>
      <c r="H25320" s="3"/>
      <c r="I25320" s="3"/>
      <c r="J25320" s="3"/>
      <c r="K25320" s="3"/>
      <c r="L25320" s="3"/>
      <c r="M25320" s="3"/>
      <c r="N25320" s="3"/>
      <c r="O25320" s="3"/>
      <c r="P25320" s="3"/>
      <c r="Q25320" s="3"/>
      <c r="R25320" s="3"/>
      <c r="S25320" s="3"/>
    </row>
    <row r="25321" spans="5:19" x14ac:dyDescent="0.3">
      <c r="E25321"/>
      <c r="F25321"/>
      <c r="G25321" s="3"/>
      <c r="H25321" s="3"/>
      <c r="I25321" s="3"/>
      <c r="J25321" s="3"/>
      <c r="K25321" s="3"/>
      <c r="L25321" s="3"/>
      <c r="M25321" s="3"/>
      <c r="N25321" s="3"/>
      <c r="O25321" s="3"/>
      <c r="P25321" s="3"/>
      <c r="Q25321" s="3"/>
      <c r="R25321" s="3"/>
      <c r="S25321" s="3"/>
    </row>
    <row r="25322" spans="5:19" x14ac:dyDescent="0.3">
      <c r="E25322"/>
      <c r="F25322"/>
      <c r="G25322" s="3"/>
      <c r="H25322" s="3"/>
      <c r="I25322" s="3"/>
      <c r="J25322" s="3"/>
      <c r="K25322" s="3"/>
      <c r="L25322" s="3"/>
      <c r="M25322" s="3"/>
      <c r="N25322" s="3"/>
      <c r="O25322" s="3"/>
      <c r="P25322" s="3"/>
      <c r="Q25322" s="3"/>
      <c r="R25322" s="3"/>
      <c r="S25322" s="3"/>
    </row>
    <row r="25323" spans="5:19" x14ac:dyDescent="0.3">
      <c r="E25323"/>
      <c r="F25323"/>
      <c r="G25323" s="3"/>
      <c r="H25323" s="3"/>
      <c r="I25323" s="3"/>
      <c r="J25323" s="3"/>
      <c r="K25323" s="3"/>
      <c r="L25323" s="3"/>
      <c r="M25323" s="3"/>
      <c r="N25323" s="3"/>
      <c r="O25323" s="3"/>
      <c r="P25323" s="3"/>
      <c r="Q25323" s="3"/>
      <c r="R25323" s="3"/>
      <c r="S25323" s="3"/>
    </row>
    <row r="25324" spans="5:19" x14ac:dyDescent="0.3">
      <c r="E25324"/>
      <c r="F25324"/>
      <c r="G25324" s="3"/>
      <c r="H25324" s="3"/>
      <c r="I25324" s="3"/>
      <c r="J25324" s="3"/>
      <c r="K25324" s="3"/>
      <c r="L25324" s="3"/>
      <c r="M25324" s="3"/>
      <c r="N25324" s="3"/>
      <c r="O25324" s="3"/>
      <c r="P25324" s="3"/>
      <c r="Q25324" s="3"/>
      <c r="R25324" s="3"/>
      <c r="S25324" s="3"/>
    </row>
    <row r="25325" spans="5:19" x14ac:dyDescent="0.3">
      <c r="E25325"/>
      <c r="F25325"/>
      <c r="G25325" s="3"/>
      <c r="H25325" s="3"/>
      <c r="I25325" s="3"/>
      <c r="J25325" s="3"/>
      <c r="K25325" s="3"/>
      <c r="L25325" s="3"/>
      <c r="M25325" s="3"/>
      <c r="N25325" s="3"/>
      <c r="O25325" s="3"/>
      <c r="P25325" s="3"/>
      <c r="Q25325" s="3"/>
      <c r="R25325" s="3"/>
      <c r="S25325" s="3"/>
    </row>
    <row r="25326" spans="5:19" x14ac:dyDescent="0.3">
      <c r="E25326"/>
      <c r="F25326"/>
      <c r="G25326" s="3"/>
      <c r="H25326" s="3"/>
      <c r="I25326" s="3"/>
      <c r="J25326" s="3"/>
      <c r="K25326" s="3"/>
      <c r="L25326" s="3"/>
      <c r="M25326" s="3"/>
      <c r="N25326" s="3"/>
      <c r="O25326" s="3"/>
      <c r="P25326" s="3"/>
      <c r="Q25326" s="3"/>
      <c r="R25326" s="3"/>
      <c r="S25326" s="3"/>
    </row>
    <row r="25327" spans="5:19" x14ac:dyDescent="0.3">
      <c r="E25327"/>
      <c r="F25327"/>
      <c r="G25327" s="3"/>
      <c r="H25327" s="3"/>
      <c r="I25327" s="3"/>
      <c r="J25327" s="3"/>
      <c r="K25327" s="3"/>
      <c r="L25327" s="3"/>
      <c r="M25327" s="3"/>
      <c r="N25327" s="3"/>
      <c r="O25327" s="3"/>
      <c r="P25327" s="3"/>
      <c r="Q25327" s="3"/>
      <c r="R25327" s="3"/>
      <c r="S25327" s="3"/>
    </row>
    <row r="25328" spans="5:19" x14ac:dyDescent="0.3">
      <c r="E25328"/>
      <c r="F25328"/>
      <c r="G25328" s="3"/>
      <c r="H25328" s="3"/>
      <c r="I25328" s="3"/>
      <c r="J25328" s="3"/>
      <c r="K25328" s="3"/>
      <c r="L25328" s="3"/>
      <c r="M25328" s="3"/>
      <c r="N25328" s="3"/>
      <c r="O25328" s="3"/>
      <c r="P25328" s="3"/>
      <c r="Q25328" s="3"/>
      <c r="R25328" s="3"/>
      <c r="S25328" s="3"/>
    </row>
    <row r="25329" spans="5:19" x14ac:dyDescent="0.3">
      <c r="E25329"/>
      <c r="F25329"/>
      <c r="G25329" s="3"/>
      <c r="H25329" s="3"/>
      <c r="I25329" s="3"/>
      <c r="J25329" s="3"/>
      <c r="K25329" s="3"/>
      <c r="L25329" s="3"/>
      <c r="M25329" s="3"/>
      <c r="N25329" s="3"/>
      <c r="O25329" s="3"/>
      <c r="P25329" s="3"/>
      <c r="Q25329" s="3"/>
      <c r="R25329" s="3"/>
      <c r="S25329" s="3"/>
    </row>
    <row r="25330" spans="5:19" x14ac:dyDescent="0.3">
      <c r="E25330"/>
      <c r="F25330"/>
      <c r="G25330" s="3"/>
      <c r="H25330" s="3"/>
      <c r="I25330" s="3"/>
      <c r="J25330" s="3"/>
      <c r="K25330" s="3"/>
      <c r="L25330" s="3"/>
      <c r="M25330" s="3"/>
      <c r="N25330" s="3"/>
      <c r="O25330" s="3"/>
      <c r="P25330" s="3"/>
      <c r="Q25330" s="3"/>
      <c r="R25330" s="3"/>
      <c r="S25330" s="3"/>
    </row>
    <row r="25331" spans="5:19" x14ac:dyDescent="0.3">
      <c r="E25331"/>
      <c r="F25331"/>
      <c r="G25331" s="3"/>
      <c r="H25331" s="3"/>
      <c r="I25331" s="3"/>
      <c r="J25331" s="3"/>
      <c r="K25331" s="3"/>
      <c r="L25331" s="3"/>
      <c r="M25331" s="3"/>
      <c r="N25331" s="3"/>
      <c r="O25331" s="3"/>
      <c r="P25331" s="3"/>
      <c r="Q25331" s="3"/>
      <c r="R25331" s="3"/>
      <c r="S25331" s="3"/>
    </row>
    <row r="25332" spans="5:19" x14ac:dyDescent="0.3">
      <c r="E25332"/>
      <c r="F25332"/>
      <c r="G25332" s="3"/>
      <c r="H25332" s="3"/>
      <c r="I25332" s="3"/>
      <c r="J25332" s="3"/>
      <c r="K25332" s="3"/>
      <c r="L25332" s="3"/>
      <c r="M25332" s="3"/>
      <c r="N25332" s="3"/>
      <c r="O25332" s="3"/>
      <c r="P25332" s="3"/>
      <c r="Q25332" s="3"/>
      <c r="R25332" s="3"/>
      <c r="S25332" s="3"/>
    </row>
    <row r="25333" spans="5:19" x14ac:dyDescent="0.3">
      <c r="E25333"/>
      <c r="F25333"/>
      <c r="G25333" s="3"/>
      <c r="H25333" s="3"/>
      <c r="I25333" s="3"/>
      <c r="J25333" s="3"/>
      <c r="K25333" s="3"/>
      <c r="L25333" s="3"/>
      <c r="M25333" s="3"/>
      <c r="N25333" s="3"/>
      <c r="O25333" s="3"/>
      <c r="P25333" s="3"/>
      <c r="Q25333" s="3"/>
      <c r="R25333" s="3"/>
      <c r="S25333" s="3"/>
    </row>
    <row r="25334" spans="5:19" x14ac:dyDescent="0.3">
      <c r="E25334"/>
      <c r="F25334"/>
      <c r="G25334" s="3"/>
      <c r="H25334" s="3"/>
      <c r="I25334" s="3"/>
      <c r="J25334" s="3"/>
      <c r="K25334" s="3"/>
      <c r="L25334" s="3"/>
      <c r="M25334" s="3"/>
      <c r="N25334" s="3"/>
      <c r="O25334" s="3"/>
      <c r="P25334" s="3"/>
      <c r="Q25334" s="3"/>
      <c r="R25334" s="3"/>
      <c r="S25334" s="3"/>
    </row>
    <row r="25335" spans="5:19" x14ac:dyDescent="0.3">
      <c r="E25335"/>
      <c r="F25335"/>
      <c r="G25335" s="3"/>
      <c r="H25335" s="3"/>
      <c r="I25335" s="3"/>
      <c r="J25335" s="3"/>
      <c r="K25335" s="3"/>
      <c r="L25335" s="3"/>
      <c r="M25335" s="3"/>
      <c r="N25335" s="3"/>
      <c r="O25335" s="3"/>
      <c r="P25335" s="3"/>
      <c r="Q25335" s="3"/>
      <c r="R25335" s="3"/>
      <c r="S25335" s="3"/>
    </row>
    <row r="25336" spans="5:19" x14ac:dyDescent="0.3">
      <c r="E25336"/>
      <c r="F25336"/>
      <c r="G25336" s="3"/>
      <c r="H25336" s="3"/>
      <c r="I25336" s="3"/>
      <c r="J25336" s="3"/>
      <c r="K25336" s="3"/>
      <c r="L25336" s="3"/>
      <c r="M25336" s="3"/>
      <c r="N25336" s="3"/>
      <c r="O25336" s="3"/>
      <c r="P25336" s="3"/>
      <c r="Q25336" s="3"/>
      <c r="R25336" s="3"/>
      <c r="S25336" s="3"/>
    </row>
    <row r="25337" spans="5:19" x14ac:dyDescent="0.3">
      <c r="E25337"/>
      <c r="F25337"/>
      <c r="G25337" s="3"/>
      <c r="H25337" s="3"/>
      <c r="I25337" s="3"/>
      <c r="J25337" s="3"/>
      <c r="K25337" s="3"/>
      <c r="L25337" s="3"/>
      <c r="M25337" s="3"/>
      <c r="N25337" s="3"/>
      <c r="O25337" s="3"/>
      <c r="P25337" s="3"/>
      <c r="Q25337" s="3"/>
      <c r="R25337" s="3"/>
      <c r="S25337" s="3"/>
    </row>
    <row r="25338" spans="5:19" x14ac:dyDescent="0.3">
      <c r="E25338"/>
      <c r="F25338"/>
      <c r="G25338" s="3"/>
      <c r="H25338" s="3"/>
      <c r="I25338" s="3"/>
      <c r="J25338" s="3"/>
      <c r="K25338" s="3"/>
      <c r="L25338" s="3"/>
      <c r="M25338" s="3"/>
      <c r="N25338" s="3"/>
      <c r="O25338" s="3"/>
      <c r="P25338" s="3"/>
      <c r="Q25338" s="3"/>
      <c r="R25338" s="3"/>
      <c r="S25338" s="3"/>
    </row>
    <row r="25339" spans="5:19" x14ac:dyDescent="0.3">
      <c r="E25339"/>
      <c r="F25339"/>
      <c r="G25339" s="3"/>
      <c r="H25339" s="3"/>
      <c r="I25339" s="3"/>
      <c r="J25339" s="3"/>
      <c r="K25339" s="3"/>
      <c r="L25339" s="3"/>
      <c r="M25339" s="3"/>
      <c r="N25339" s="3"/>
      <c r="O25339" s="3"/>
      <c r="P25339" s="3"/>
      <c r="Q25339" s="3"/>
      <c r="R25339" s="3"/>
      <c r="S25339" s="3"/>
    </row>
    <row r="25340" spans="5:19" x14ac:dyDescent="0.3">
      <c r="E25340"/>
      <c r="F25340"/>
      <c r="G25340" s="3"/>
      <c r="H25340" s="3"/>
      <c r="I25340" s="3"/>
      <c r="J25340" s="3"/>
      <c r="K25340" s="3"/>
      <c r="L25340" s="3"/>
      <c r="M25340" s="3"/>
      <c r="N25340" s="3"/>
      <c r="O25340" s="3"/>
      <c r="P25340" s="3"/>
      <c r="Q25340" s="3"/>
      <c r="R25340" s="3"/>
      <c r="S25340" s="3"/>
    </row>
    <row r="25341" spans="5:19" x14ac:dyDescent="0.3">
      <c r="E25341"/>
      <c r="F25341"/>
      <c r="G25341" s="3"/>
      <c r="H25341" s="3"/>
      <c r="I25341" s="3"/>
      <c r="J25341" s="3"/>
      <c r="K25341" s="3"/>
      <c r="L25341" s="3"/>
      <c r="M25341" s="3"/>
      <c r="N25341" s="3"/>
      <c r="O25341" s="3"/>
      <c r="P25341" s="3"/>
      <c r="Q25341" s="3"/>
      <c r="R25341" s="3"/>
      <c r="S25341" s="3"/>
    </row>
    <row r="25342" spans="5:19" x14ac:dyDescent="0.3">
      <c r="E25342"/>
      <c r="F25342"/>
      <c r="G25342" s="3"/>
      <c r="H25342" s="3"/>
      <c r="I25342" s="3"/>
      <c r="J25342" s="3"/>
      <c r="K25342" s="3"/>
      <c r="L25342" s="3"/>
      <c r="M25342" s="3"/>
      <c r="N25342" s="3"/>
      <c r="O25342" s="3"/>
      <c r="P25342" s="3"/>
      <c r="Q25342" s="3"/>
      <c r="R25342" s="3"/>
      <c r="S25342" s="3"/>
    </row>
    <row r="25343" spans="5:19" x14ac:dyDescent="0.3">
      <c r="E25343"/>
      <c r="F25343"/>
      <c r="G25343" s="3"/>
      <c r="H25343" s="3"/>
      <c r="I25343" s="3"/>
      <c r="J25343" s="3"/>
      <c r="K25343" s="3"/>
      <c r="L25343" s="3"/>
      <c r="M25343" s="3"/>
      <c r="N25343" s="3"/>
      <c r="O25343" s="3"/>
      <c r="P25343" s="3"/>
      <c r="Q25343" s="3"/>
      <c r="R25343" s="3"/>
      <c r="S25343" s="3"/>
    </row>
    <row r="25344" spans="5:19" x14ac:dyDescent="0.3">
      <c r="E25344"/>
      <c r="F25344"/>
      <c r="G25344" s="3"/>
      <c r="H25344" s="3"/>
      <c r="I25344" s="3"/>
      <c r="J25344" s="3"/>
      <c r="K25344" s="3"/>
      <c r="L25344" s="3"/>
      <c r="M25344" s="3"/>
      <c r="N25344" s="3"/>
      <c r="O25344" s="3"/>
      <c r="P25344" s="3"/>
      <c r="Q25344" s="3"/>
      <c r="R25344" s="3"/>
      <c r="S25344" s="3"/>
    </row>
    <row r="25345" spans="5:19" x14ac:dyDescent="0.3">
      <c r="E25345"/>
      <c r="F25345"/>
      <c r="G25345" s="3"/>
      <c r="H25345" s="3"/>
      <c r="I25345" s="3"/>
      <c r="J25345" s="3"/>
      <c r="K25345" s="3"/>
      <c r="L25345" s="3"/>
      <c r="M25345" s="3"/>
      <c r="N25345" s="3"/>
      <c r="O25345" s="3"/>
      <c r="P25345" s="3"/>
      <c r="Q25345" s="3"/>
      <c r="R25345" s="3"/>
      <c r="S25345" s="3"/>
    </row>
    <row r="25346" spans="5:19" x14ac:dyDescent="0.3">
      <c r="E25346"/>
      <c r="F25346"/>
      <c r="G25346" s="3"/>
      <c r="H25346" s="3"/>
      <c r="I25346" s="3"/>
      <c r="J25346" s="3"/>
      <c r="K25346" s="3"/>
      <c r="L25346" s="3"/>
      <c r="M25346" s="3"/>
      <c r="N25346" s="3"/>
      <c r="O25346" s="3"/>
      <c r="P25346" s="3"/>
      <c r="Q25346" s="3"/>
      <c r="R25346" s="3"/>
      <c r="S25346" s="3"/>
    </row>
    <row r="25347" spans="5:19" x14ac:dyDescent="0.3">
      <c r="E25347"/>
      <c r="F25347"/>
      <c r="G25347" s="3"/>
      <c r="H25347" s="3"/>
      <c r="I25347" s="3"/>
      <c r="J25347" s="3"/>
      <c r="K25347" s="3"/>
      <c r="L25347" s="3"/>
      <c r="M25347" s="3"/>
      <c r="N25347" s="3"/>
      <c r="O25347" s="3"/>
      <c r="P25347" s="3"/>
      <c r="Q25347" s="3"/>
      <c r="R25347" s="3"/>
      <c r="S25347" s="3"/>
    </row>
    <row r="25348" spans="5:19" x14ac:dyDescent="0.3">
      <c r="E25348"/>
      <c r="F25348"/>
      <c r="G25348" s="3"/>
      <c r="H25348" s="3"/>
      <c r="I25348" s="3"/>
      <c r="J25348" s="3"/>
      <c r="K25348" s="3"/>
      <c r="L25348" s="3"/>
      <c r="M25348" s="3"/>
      <c r="N25348" s="3"/>
      <c r="O25348" s="3"/>
      <c r="P25348" s="3"/>
      <c r="Q25348" s="3"/>
      <c r="R25348" s="3"/>
      <c r="S25348" s="3"/>
    </row>
    <row r="25349" spans="5:19" x14ac:dyDescent="0.3">
      <c r="E25349"/>
      <c r="F25349"/>
      <c r="G25349" s="3"/>
      <c r="H25349" s="3"/>
      <c r="I25349" s="3"/>
      <c r="J25349" s="3"/>
      <c r="K25349" s="3"/>
      <c r="L25349" s="3"/>
      <c r="M25349" s="3"/>
      <c r="N25349" s="3"/>
      <c r="O25349" s="3"/>
      <c r="P25349" s="3"/>
      <c r="Q25349" s="3"/>
      <c r="R25349" s="3"/>
      <c r="S25349" s="3"/>
    </row>
    <row r="25350" spans="5:19" x14ac:dyDescent="0.3">
      <c r="E25350"/>
      <c r="F25350"/>
      <c r="G25350" s="3"/>
      <c r="H25350" s="3"/>
      <c r="I25350" s="3"/>
      <c r="J25350" s="3"/>
      <c r="K25350" s="3"/>
      <c r="L25350" s="3"/>
      <c r="M25350" s="3"/>
      <c r="N25350" s="3"/>
      <c r="O25350" s="3"/>
      <c r="P25350" s="3"/>
      <c r="Q25350" s="3"/>
      <c r="R25350" s="3"/>
      <c r="S25350" s="3"/>
    </row>
    <row r="25351" spans="5:19" x14ac:dyDescent="0.3">
      <c r="E25351"/>
      <c r="F25351"/>
      <c r="G25351" s="3"/>
      <c r="H25351" s="3"/>
      <c r="I25351" s="3"/>
      <c r="J25351" s="3"/>
      <c r="K25351" s="3"/>
      <c r="L25351" s="3"/>
      <c r="M25351" s="3"/>
      <c r="N25351" s="3"/>
      <c r="O25351" s="3"/>
      <c r="P25351" s="3"/>
      <c r="Q25351" s="3"/>
      <c r="R25351" s="3"/>
      <c r="S25351" s="3"/>
    </row>
    <row r="25352" spans="5:19" x14ac:dyDescent="0.3">
      <c r="E25352"/>
      <c r="F25352"/>
      <c r="G25352" s="3"/>
      <c r="H25352" s="3"/>
      <c r="I25352" s="3"/>
      <c r="J25352" s="3"/>
      <c r="K25352" s="3"/>
      <c r="L25352" s="3"/>
      <c r="M25352" s="3"/>
      <c r="N25352" s="3"/>
      <c r="O25352" s="3"/>
      <c r="P25352" s="3"/>
      <c r="Q25352" s="3"/>
      <c r="R25352" s="3"/>
      <c r="S25352" s="3"/>
    </row>
    <row r="25353" spans="5:19" x14ac:dyDescent="0.3">
      <c r="E25353"/>
      <c r="F25353"/>
      <c r="G25353" s="3"/>
      <c r="H25353" s="3"/>
      <c r="I25353" s="3"/>
      <c r="J25353" s="3"/>
      <c r="K25353" s="3"/>
      <c r="L25353" s="3"/>
      <c r="M25353" s="3"/>
      <c r="N25353" s="3"/>
      <c r="O25353" s="3"/>
      <c r="P25353" s="3"/>
      <c r="Q25353" s="3"/>
      <c r="R25353" s="3"/>
      <c r="S25353" s="3"/>
    </row>
    <row r="25354" spans="5:19" x14ac:dyDescent="0.3">
      <c r="E25354"/>
      <c r="F25354"/>
      <c r="G25354" s="3"/>
      <c r="H25354" s="3"/>
      <c r="I25354" s="3"/>
      <c r="J25354" s="3"/>
      <c r="K25354" s="3"/>
      <c r="L25354" s="3"/>
      <c r="M25354" s="3"/>
      <c r="N25354" s="3"/>
      <c r="O25354" s="3"/>
      <c r="P25354" s="3"/>
      <c r="Q25354" s="3"/>
      <c r="R25354" s="3"/>
      <c r="S25354" s="3"/>
    </row>
    <row r="25355" spans="5:19" x14ac:dyDescent="0.3">
      <c r="E25355"/>
      <c r="F25355"/>
      <c r="G25355" s="3"/>
      <c r="H25355" s="3"/>
      <c r="I25355" s="3"/>
      <c r="J25355" s="3"/>
      <c r="K25355" s="3"/>
      <c r="L25355" s="3"/>
      <c r="M25355" s="3"/>
      <c r="N25355" s="3"/>
      <c r="O25355" s="3"/>
      <c r="P25355" s="3"/>
      <c r="Q25355" s="3"/>
      <c r="R25355" s="3"/>
      <c r="S25355" s="3"/>
    </row>
    <row r="25356" spans="5:19" x14ac:dyDescent="0.3">
      <c r="E25356"/>
      <c r="F25356"/>
      <c r="G25356" s="3"/>
      <c r="H25356" s="3"/>
      <c r="I25356" s="3"/>
      <c r="J25356" s="3"/>
      <c r="K25356" s="3"/>
      <c r="L25356" s="3"/>
      <c r="M25356" s="3"/>
      <c r="N25356" s="3"/>
      <c r="O25356" s="3"/>
      <c r="P25356" s="3"/>
      <c r="Q25356" s="3"/>
      <c r="R25356" s="3"/>
      <c r="S25356" s="3"/>
    </row>
    <row r="25357" spans="5:19" x14ac:dyDescent="0.3">
      <c r="E25357"/>
      <c r="F25357"/>
      <c r="G25357" s="3"/>
      <c r="H25357" s="3"/>
      <c r="I25357" s="3"/>
      <c r="J25357" s="3"/>
      <c r="K25357" s="3"/>
      <c r="L25357" s="3"/>
      <c r="M25357" s="3"/>
      <c r="N25357" s="3"/>
      <c r="O25357" s="3"/>
      <c r="P25357" s="3"/>
      <c r="Q25357" s="3"/>
      <c r="R25357" s="3"/>
      <c r="S25357" s="3"/>
    </row>
    <row r="25358" spans="5:19" x14ac:dyDescent="0.3">
      <c r="E25358"/>
      <c r="F25358"/>
      <c r="G25358" s="3"/>
      <c r="H25358" s="3"/>
      <c r="I25358" s="3"/>
      <c r="J25358" s="3"/>
      <c r="K25358" s="3"/>
      <c r="L25358" s="3"/>
      <c r="M25358" s="3"/>
      <c r="N25358" s="3"/>
      <c r="O25358" s="3"/>
      <c r="P25358" s="3"/>
      <c r="Q25358" s="3"/>
      <c r="R25358" s="3"/>
      <c r="S25358" s="3"/>
    </row>
    <row r="25359" spans="5:19" x14ac:dyDescent="0.3">
      <c r="E25359"/>
      <c r="F25359"/>
      <c r="G25359" s="3"/>
      <c r="H25359" s="3"/>
      <c r="I25359" s="3"/>
      <c r="J25359" s="3"/>
      <c r="K25359" s="3"/>
      <c r="L25359" s="3"/>
      <c r="M25359" s="3"/>
      <c r="N25359" s="3"/>
      <c r="O25359" s="3"/>
      <c r="P25359" s="3"/>
      <c r="Q25359" s="3"/>
      <c r="R25359" s="3"/>
      <c r="S25359" s="3"/>
    </row>
    <row r="25360" spans="5:19" x14ac:dyDescent="0.3">
      <c r="E25360"/>
      <c r="F25360"/>
      <c r="G25360" s="3"/>
      <c r="H25360" s="3"/>
      <c r="I25360" s="3"/>
      <c r="J25360" s="3"/>
      <c r="K25360" s="3"/>
      <c r="L25360" s="3"/>
      <c r="M25360" s="3"/>
      <c r="N25360" s="3"/>
      <c r="O25360" s="3"/>
      <c r="P25360" s="3"/>
      <c r="Q25360" s="3"/>
      <c r="R25360" s="3"/>
      <c r="S25360" s="3"/>
    </row>
    <row r="25361" spans="5:19" x14ac:dyDescent="0.3">
      <c r="E25361"/>
      <c r="F25361"/>
      <c r="G25361" s="3"/>
      <c r="H25361" s="3"/>
      <c r="I25361" s="3"/>
      <c r="J25361" s="3"/>
      <c r="K25361" s="3"/>
      <c r="L25361" s="3"/>
      <c r="M25361" s="3"/>
      <c r="N25361" s="3"/>
      <c r="O25361" s="3"/>
      <c r="P25361" s="3"/>
      <c r="Q25361" s="3"/>
      <c r="R25361" s="3"/>
      <c r="S25361" s="3"/>
    </row>
    <row r="25362" spans="5:19" x14ac:dyDescent="0.3">
      <c r="E25362"/>
      <c r="F25362"/>
      <c r="G25362" s="3"/>
      <c r="H25362" s="3"/>
      <c r="I25362" s="3"/>
      <c r="J25362" s="3"/>
      <c r="K25362" s="3"/>
      <c r="L25362" s="3"/>
      <c r="M25362" s="3"/>
      <c r="N25362" s="3"/>
      <c r="O25362" s="3"/>
      <c r="P25362" s="3"/>
      <c r="Q25362" s="3"/>
      <c r="R25362" s="3"/>
      <c r="S25362" s="3"/>
    </row>
    <row r="25363" spans="5:19" x14ac:dyDescent="0.3">
      <c r="E25363"/>
      <c r="F25363"/>
      <c r="G25363" s="3"/>
      <c r="H25363" s="3"/>
      <c r="I25363" s="3"/>
      <c r="J25363" s="3"/>
      <c r="K25363" s="3"/>
      <c r="L25363" s="3"/>
      <c r="M25363" s="3"/>
      <c r="N25363" s="3"/>
      <c r="O25363" s="3"/>
      <c r="P25363" s="3"/>
      <c r="Q25363" s="3"/>
      <c r="R25363" s="3"/>
      <c r="S25363" s="3"/>
    </row>
    <row r="25364" spans="5:19" x14ac:dyDescent="0.3">
      <c r="E25364"/>
      <c r="F25364"/>
      <c r="G25364" s="3"/>
      <c r="H25364" s="3"/>
      <c r="I25364" s="3"/>
      <c r="J25364" s="3"/>
      <c r="K25364" s="3"/>
      <c r="L25364" s="3"/>
      <c r="M25364" s="3"/>
      <c r="N25364" s="3"/>
      <c r="O25364" s="3"/>
      <c r="P25364" s="3"/>
      <c r="Q25364" s="3"/>
      <c r="R25364" s="3"/>
      <c r="S25364" s="3"/>
    </row>
    <row r="25365" spans="5:19" x14ac:dyDescent="0.3">
      <c r="E25365"/>
      <c r="F25365"/>
      <c r="G25365" s="3"/>
      <c r="H25365" s="3"/>
      <c r="I25365" s="3"/>
      <c r="J25365" s="3"/>
      <c r="K25365" s="3"/>
      <c r="L25365" s="3"/>
      <c r="M25365" s="3"/>
      <c r="N25365" s="3"/>
      <c r="O25365" s="3"/>
      <c r="P25365" s="3"/>
      <c r="Q25365" s="3"/>
      <c r="R25365" s="3"/>
      <c r="S25365" s="3"/>
    </row>
    <row r="25366" spans="5:19" x14ac:dyDescent="0.3">
      <c r="E25366"/>
      <c r="F25366"/>
      <c r="G25366" s="3"/>
      <c r="H25366" s="3"/>
      <c r="I25366" s="3"/>
      <c r="J25366" s="3"/>
      <c r="K25366" s="3"/>
      <c r="L25366" s="3"/>
      <c r="M25366" s="3"/>
      <c r="N25366" s="3"/>
      <c r="O25366" s="3"/>
      <c r="P25366" s="3"/>
      <c r="Q25366" s="3"/>
      <c r="R25366" s="3"/>
      <c r="S25366" s="3"/>
    </row>
    <row r="25367" spans="5:19" x14ac:dyDescent="0.3">
      <c r="E25367"/>
      <c r="F25367"/>
      <c r="G25367" s="3"/>
      <c r="H25367" s="3"/>
      <c r="I25367" s="3"/>
      <c r="J25367" s="3"/>
      <c r="K25367" s="3"/>
      <c r="L25367" s="3"/>
      <c r="M25367" s="3"/>
      <c r="N25367" s="3"/>
      <c r="O25367" s="3"/>
      <c r="P25367" s="3"/>
      <c r="Q25367" s="3"/>
      <c r="R25367" s="3"/>
      <c r="S25367" s="3"/>
    </row>
    <row r="25368" spans="5:19" x14ac:dyDescent="0.3">
      <c r="E25368"/>
      <c r="F25368"/>
      <c r="G25368" s="3"/>
      <c r="H25368" s="3"/>
      <c r="I25368" s="3"/>
      <c r="J25368" s="3"/>
      <c r="K25368" s="3"/>
      <c r="L25368" s="3"/>
      <c r="M25368" s="3"/>
      <c r="N25368" s="3"/>
      <c r="O25368" s="3"/>
      <c r="P25368" s="3"/>
      <c r="Q25368" s="3"/>
      <c r="R25368" s="3"/>
      <c r="S25368" s="3"/>
    </row>
    <row r="25369" spans="5:19" x14ac:dyDescent="0.3">
      <c r="E25369"/>
      <c r="F25369"/>
      <c r="G25369" s="3"/>
      <c r="H25369" s="3"/>
      <c r="I25369" s="3"/>
      <c r="J25369" s="3"/>
      <c r="K25369" s="3"/>
      <c r="L25369" s="3"/>
      <c r="M25369" s="3"/>
      <c r="N25369" s="3"/>
      <c r="O25369" s="3"/>
      <c r="P25369" s="3"/>
      <c r="Q25369" s="3"/>
      <c r="R25369" s="3"/>
      <c r="S25369" s="3"/>
    </row>
    <row r="25370" spans="5:19" x14ac:dyDescent="0.3">
      <c r="E25370"/>
      <c r="F25370"/>
      <c r="G25370" s="3"/>
      <c r="H25370" s="3"/>
      <c r="I25370" s="3"/>
      <c r="J25370" s="3"/>
      <c r="K25370" s="3"/>
      <c r="L25370" s="3"/>
      <c r="M25370" s="3"/>
      <c r="N25370" s="3"/>
      <c r="O25370" s="3"/>
      <c r="P25370" s="3"/>
      <c r="Q25370" s="3"/>
      <c r="R25370" s="3"/>
      <c r="S25370" s="3"/>
    </row>
    <row r="25371" spans="5:19" x14ac:dyDescent="0.3">
      <c r="E25371"/>
      <c r="F25371"/>
      <c r="G25371" s="3"/>
      <c r="H25371" s="3"/>
      <c r="I25371" s="3"/>
      <c r="J25371" s="3"/>
      <c r="K25371" s="3"/>
      <c r="L25371" s="3"/>
      <c r="M25371" s="3"/>
      <c r="N25371" s="3"/>
      <c r="O25371" s="3"/>
      <c r="P25371" s="3"/>
      <c r="Q25371" s="3"/>
      <c r="R25371" s="3"/>
      <c r="S25371" s="3"/>
    </row>
    <row r="25372" spans="5:19" x14ac:dyDescent="0.3">
      <c r="E25372"/>
      <c r="F25372"/>
      <c r="G25372" s="3"/>
      <c r="H25372" s="3"/>
      <c r="I25372" s="3"/>
      <c r="J25372" s="3"/>
      <c r="K25372" s="3"/>
      <c r="L25372" s="3"/>
      <c r="M25372" s="3"/>
      <c r="N25372" s="3"/>
      <c r="O25372" s="3"/>
      <c r="P25372" s="3"/>
      <c r="Q25372" s="3"/>
      <c r="R25372" s="3"/>
      <c r="S25372" s="3"/>
    </row>
    <row r="25373" spans="5:19" x14ac:dyDescent="0.3">
      <c r="E25373"/>
      <c r="F25373"/>
      <c r="G25373" s="3"/>
      <c r="H25373" s="3"/>
      <c r="I25373" s="3"/>
      <c r="J25373" s="3"/>
      <c r="K25373" s="3"/>
      <c r="L25373" s="3"/>
      <c r="M25373" s="3"/>
      <c r="N25373" s="3"/>
      <c r="O25373" s="3"/>
      <c r="P25373" s="3"/>
      <c r="Q25373" s="3"/>
      <c r="R25373" s="3"/>
      <c r="S25373" s="3"/>
    </row>
    <row r="25374" spans="5:19" x14ac:dyDescent="0.3">
      <c r="E25374"/>
      <c r="F25374"/>
      <c r="G25374" s="3"/>
      <c r="H25374" s="3"/>
      <c r="I25374" s="3"/>
      <c r="J25374" s="3"/>
      <c r="K25374" s="3"/>
      <c r="L25374" s="3"/>
      <c r="M25374" s="3"/>
      <c r="N25374" s="3"/>
      <c r="O25374" s="3"/>
      <c r="P25374" s="3"/>
      <c r="Q25374" s="3"/>
      <c r="R25374" s="3"/>
      <c r="S25374" s="3"/>
    </row>
    <row r="25375" spans="5:19" x14ac:dyDescent="0.3">
      <c r="E25375"/>
      <c r="F25375"/>
      <c r="G25375" s="3"/>
      <c r="H25375" s="3"/>
      <c r="I25375" s="3"/>
      <c r="J25375" s="3"/>
      <c r="K25375" s="3"/>
      <c r="L25375" s="3"/>
      <c r="M25375" s="3"/>
      <c r="N25375" s="3"/>
      <c r="O25375" s="3"/>
      <c r="P25375" s="3"/>
      <c r="Q25375" s="3"/>
      <c r="R25375" s="3"/>
      <c r="S25375" s="3"/>
    </row>
    <row r="25376" spans="5:19" x14ac:dyDescent="0.3">
      <c r="E25376"/>
      <c r="F25376"/>
      <c r="G25376" s="3"/>
      <c r="H25376" s="3"/>
      <c r="I25376" s="3"/>
      <c r="J25376" s="3"/>
      <c r="K25376" s="3"/>
      <c r="L25376" s="3"/>
      <c r="M25376" s="3"/>
      <c r="N25376" s="3"/>
      <c r="O25376" s="3"/>
      <c r="P25376" s="3"/>
      <c r="Q25376" s="3"/>
      <c r="R25376" s="3"/>
      <c r="S25376" s="3"/>
    </row>
    <row r="25377" spans="5:19" x14ac:dyDescent="0.3">
      <c r="E25377"/>
      <c r="F25377"/>
      <c r="G25377" s="3"/>
      <c r="H25377" s="3"/>
      <c r="I25377" s="3"/>
      <c r="J25377" s="3"/>
      <c r="K25377" s="3"/>
      <c r="L25377" s="3"/>
      <c r="M25377" s="3"/>
      <c r="N25377" s="3"/>
      <c r="O25377" s="3"/>
      <c r="P25377" s="3"/>
      <c r="Q25377" s="3"/>
      <c r="R25377" s="3"/>
      <c r="S25377" s="3"/>
    </row>
    <row r="25378" spans="5:19" x14ac:dyDescent="0.3">
      <c r="E25378"/>
      <c r="F25378"/>
      <c r="G25378" s="3"/>
      <c r="H25378" s="3"/>
      <c r="I25378" s="3"/>
      <c r="J25378" s="3"/>
      <c r="K25378" s="3"/>
      <c r="L25378" s="3"/>
      <c r="M25378" s="3"/>
      <c r="N25378" s="3"/>
      <c r="O25378" s="3"/>
      <c r="P25378" s="3"/>
      <c r="Q25378" s="3"/>
      <c r="R25378" s="3"/>
      <c r="S25378" s="3"/>
    </row>
    <row r="25379" spans="5:19" x14ac:dyDescent="0.3">
      <c r="E25379"/>
      <c r="F25379"/>
      <c r="G25379" s="3"/>
      <c r="H25379" s="3"/>
      <c r="I25379" s="3"/>
      <c r="J25379" s="3"/>
      <c r="K25379" s="3"/>
      <c r="L25379" s="3"/>
      <c r="M25379" s="3"/>
      <c r="N25379" s="3"/>
      <c r="O25379" s="3"/>
      <c r="P25379" s="3"/>
      <c r="Q25379" s="3"/>
      <c r="R25379" s="3"/>
      <c r="S25379" s="3"/>
    </row>
    <row r="25380" spans="5:19" x14ac:dyDescent="0.3">
      <c r="E25380"/>
      <c r="F25380"/>
      <c r="G25380" s="3"/>
      <c r="H25380" s="3"/>
      <c r="I25380" s="3"/>
      <c r="J25380" s="3"/>
      <c r="K25380" s="3"/>
      <c r="L25380" s="3"/>
      <c r="M25380" s="3"/>
      <c r="N25380" s="3"/>
      <c r="O25380" s="3"/>
      <c r="P25380" s="3"/>
      <c r="Q25380" s="3"/>
      <c r="R25380" s="3"/>
      <c r="S25380" s="3"/>
    </row>
    <row r="25381" spans="5:19" x14ac:dyDescent="0.3">
      <c r="E25381"/>
      <c r="F25381"/>
      <c r="G25381" s="3"/>
      <c r="H25381" s="3"/>
      <c r="I25381" s="3"/>
      <c r="J25381" s="3"/>
      <c r="K25381" s="3"/>
      <c r="L25381" s="3"/>
      <c r="M25381" s="3"/>
      <c r="N25381" s="3"/>
      <c r="O25381" s="3"/>
      <c r="P25381" s="3"/>
      <c r="Q25381" s="3"/>
      <c r="R25381" s="3"/>
      <c r="S25381" s="3"/>
    </row>
    <row r="25382" spans="5:19" x14ac:dyDescent="0.3">
      <c r="E25382"/>
      <c r="F25382"/>
      <c r="G25382" s="3"/>
      <c r="H25382" s="3"/>
      <c r="I25382" s="3"/>
      <c r="J25382" s="3"/>
      <c r="K25382" s="3"/>
      <c r="L25382" s="3"/>
      <c r="M25382" s="3"/>
      <c r="N25382" s="3"/>
      <c r="O25382" s="3"/>
      <c r="P25382" s="3"/>
      <c r="Q25382" s="3"/>
      <c r="R25382" s="3"/>
      <c r="S25382" s="3"/>
    </row>
    <row r="25383" spans="5:19" x14ac:dyDescent="0.3">
      <c r="E25383"/>
      <c r="F25383"/>
      <c r="G25383" s="3"/>
      <c r="H25383" s="3"/>
      <c r="I25383" s="3"/>
      <c r="J25383" s="3"/>
      <c r="K25383" s="3"/>
      <c r="L25383" s="3"/>
      <c r="M25383" s="3"/>
      <c r="N25383" s="3"/>
      <c r="O25383" s="3"/>
      <c r="P25383" s="3"/>
      <c r="Q25383" s="3"/>
      <c r="R25383" s="3"/>
      <c r="S25383" s="3"/>
    </row>
    <row r="25384" spans="5:19" x14ac:dyDescent="0.3">
      <c r="E25384"/>
      <c r="F25384"/>
      <c r="G25384" s="3"/>
      <c r="H25384" s="3"/>
      <c r="I25384" s="3"/>
      <c r="J25384" s="3"/>
      <c r="K25384" s="3"/>
      <c r="L25384" s="3"/>
      <c r="M25384" s="3"/>
      <c r="N25384" s="3"/>
      <c r="O25384" s="3"/>
      <c r="P25384" s="3"/>
      <c r="Q25384" s="3"/>
      <c r="R25384" s="3"/>
      <c r="S25384" s="3"/>
    </row>
    <row r="25385" spans="5:19" x14ac:dyDescent="0.3">
      <c r="E25385"/>
      <c r="F25385"/>
      <c r="G25385" s="3"/>
      <c r="H25385" s="3"/>
      <c r="I25385" s="3"/>
      <c r="J25385" s="3"/>
      <c r="K25385" s="3"/>
      <c r="L25385" s="3"/>
      <c r="M25385" s="3"/>
      <c r="N25385" s="3"/>
      <c r="O25385" s="3"/>
      <c r="P25385" s="3"/>
      <c r="Q25385" s="3"/>
      <c r="R25385" s="3"/>
      <c r="S25385" s="3"/>
    </row>
    <row r="25386" spans="5:19" x14ac:dyDescent="0.3">
      <c r="E25386"/>
      <c r="F25386"/>
      <c r="G25386" s="3"/>
      <c r="H25386" s="3"/>
      <c r="I25386" s="3"/>
      <c r="J25386" s="3"/>
      <c r="K25386" s="3"/>
      <c r="L25386" s="3"/>
      <c r="M25386" s="3"/>
      <c r="N25386" s="3"/>
      <c r="O25386" s="3"/>
      <c r="P25386" s="3"/>
      <c r="Q25386" s="3"/>
      <c r="R25386" s="3"/>
      <c r="S25386" s="3"/>
    </row>
    <row r="25387" spans="5:19" x14ac:dyDescent="0.3">
      <c r="E25387"/>
      <c r="F25387"/>
      <c r="G25387" s="3"/>
      <c r="H25387" s="3"/>
      <c r="I25387" s="3"/>
      <c r="J25387" s="3"/>
      <c r="K25387" s="3"/>
      <c r="L25387" s="3"/>
      <c r="M25387" s="3"/>
      <c r="N25387" s="3"/>
      <c r="O25387" s="3"/>
      <c r="P25387" s="3"/>
      <c r="Q25387" s="3"/>
      <c r="R25387" s="3"/>
      <c r="S25387" s="3"/>
    </row>
    <row r="25388" spans="5:19" x14ac:dyDescent="0.3">
      <c r="E25388"/>
      <c r="F25388"/>
      <c r="G25388" s="3"/>
      <c r="H25388" s="3"/>
      <c r="I25388" s="3"/>
      <c r="J25388" s="3"/>
      <c r="K25388" s="3"/>
      <c r="L25388" s="3"/>
      <c r="M25388" s="3"/>
      <c r="N25388" s="3"/>
      <c r="O25388" s="3"/>
      <c r="P25388" s="3"/>
      <c r="Q25388" s="3"/>
      <c r="R25388" s="3"/>
      <c r="S25388" s="3"/>
    </row>
    <row r="25389" spans="5:19" x14ac:dyDescent="0.3">
      <c r="E25389"/>
      <c r="F25389"/>
      <c r="G25389" s="3"/>
      <c r="H25389" s="3"/>
      <c r="I25389" s="3"/>
      <c r="J25389" s="3"/>
      <c r="K25389" s="3"/>
      <c r="L25389" s="3"/>
      <c r="M25389" s="3"/>
      <c r="N25389" s="3"/>
      <c r="O25389" s="3"/>
      <c r="P25389" s="3"/>
      <c r="Q25389" s="3"/>
      <c r="R25389" s="3"/>
      <c r="S25389" s="3"/>
    </row>
    <row r="25390" spans="5:19" x14ac:dyDescent="0.3">
      <c r="E25390"/>
      <c r="F25390"/>
      <c r="G25390" s="3"/>
      <c r="H25390" s="3"/>
      <c r="I25390" s="3"/>
      <c r="J25390" s="3"/>
      <c r="K25390" s="3"/>
      <c r="L25390" s="3"/>
      <c r="M25390" s="3"/>
      <c r="N25390" s="3"/>
      <c r="O25390" s="3"/>
      <c r="P25390" s="3"/>
      <c r="Q25390" s="3"/>
      <c r="R25390" s="3"/>
      <c r="S25390" s="3"/>
    </row>
    <row r="25391" spans="5:19" x14ac:dyDescent="0.3">
      <c r="E25391"/>
      <c r="F25391"/>
      <c r="G25391" s="3"/>
      <c r="H25391" s="3"/>
      <c r="I25391" s="3"/>
      <c r="J25391" s="3"/>
      <c r="K25391" s="3"/>
      <c r="L25391" s="3"/>
      <c r="M25391" s="3"/>
      <c r="N25391" s="3"/>
      <c r="O25391" s="3"/>
      <c r="P25391" s="3"/>
      <c r="Q25391" s="3"/>
      <c r="R25391" s="3"/>
      <c r="S25391" s="3"/>
    </row>
    <row r="25392" spans="5:19" x14ac:dyDescent="0.3">
      <c r="E25392"/>
      <c r="F25392"/>
      <c r="G25392" s="3"/>
      <c r="H25392" s="3"/>
      <c r="I25392" s="3"/>
      <c r="J25392" s="3"/>
      <c r="K25392" s="3"/>
      <c r="L25392" s="3"/>
      <c r="M25392" s="3"/>
      <c r="N25392" s="3"/>
      <c r="O25392" s="3"/>
      <c r="P25392" s="3"/>
      <c r="Q25392" s="3"/>
      <c r="R25392" s="3"/>
      <c r="S25392" s="3"/>
    </row>
    <row r="25393" spans="5:19" x14ac:dyDescent="0.3">
      <c r="E25393"/>
      <c r="F25393"/>
      <c r="G25393" s="3"/>
      <c r="H25393" s="3"/>
      <c r="I25393" s="3"/>
      <c r="J25393" s="3"/>
      <c r="K25393" s="3"/>
      <c r="L25393" s="3"/>
      <c r="M25393" s="3"/>
      <c r="N25393" s="3"/>
      <c r="O25393" s="3"/>
      <c r="P25393" s="3"/>
      <c r="Q25393" s="3"/>
      <c r="R25393" s="3"/>
      <c r="S25393" s="3"/>
    </row>
    <row r="25394" spans="5:19" x14ac:dyDescent="0.3">
      <c r="E25394"/>
      <c r="F25394"/>
      <c r="G25394" s="3"/>
      <c r="H25394" s="3"/>
      <c r="I25394" s="3"/>
      <c r="J25394" s="3"/>
      <c r="K25394" s="3"/>
      <c r="L25394" s="3"/>
      <c r="M25394" s="3"/>
      <c r="N25394" s="3"/>
      <c r="O25394" s="3"/>
      <c r="P25394" s="3"/>
      <c r="Q25394" s="3"/>
      <c r="R25394" s="3"/>
      <c r="S25394" s="3"/>
    </row>
    <row r="25395" spans="5:19" x14ac:dyDescent="0.3">
      <c r="E25395"/>
      <c r="F25395"/>
      <c r="G25395" s="3"/>
      <c r="H25395" s="3"/>
      <c r="I25395" s="3"/>
      <c r="J25395" s="3"/>
      <c r="K25395" s="3"/>
      <c r="L25395" s="3"/>
      <c r="M25395" s="3"/>
      <c r="N25395" s="3"/>
      <c r="O25395" s="3"/>
      <c r="P25395" s="3"/>
      <c r="Q25395" s="3"/>
      <c r="R25395" s="3"/>
      <c r="S25395" s="3"/>
    </row>
    <row r="25396" spans="5:19" x14ac:dyDescent="0.3">
      <c r="E25396"/>
      <c r="F25396"/>
      <c r="G25396" s="3"/>
      <c r="H25396" s="3"/>
      <c r="I25396" s="3"/>
      <c r="J25396" s="3"/>
      <c r="K25396" s="3"/>
      <c r="L25396" s="3"/>
      <c r="M25396" s="3"/>
      <c r="N25396" s="3"/>
      <c r="O25396" s="3"/>
      <c r="P25396" s="3"/>
      <c r="Q25396" s="3"/>
      <c r="R25396" s="3"/>
      <c r="S25396" s="3"/>
    </row>
    <row r="25397" spans="5:19" x14ac:dyDescent="0.3">
      <c r="E25397"/>
      <c r="F25397"/>
      <c r="G25397" s="3"/>
      <c r="H25397" s="3"/>
      <c r="I25397" s="3"/>
      <c r="J25397" s="3"/>
      <c r="K25397" s="3"/>
      <c r="L25397" s="3"/>
      <c r="M25397" s="3"/>
      <c r="N25397" s="3"/>
      <c r="O25397" s="3"/>
      <c r="P25397" s="3"/>
      <c r="Q25397" s="3"/>
      <c r="R25397" s="3"/>
      <c r="S25397" s="3"/>
    </row>
    <row r="25398" spans="5:19" x14ac:dyDescent="0.3">
      <c r="E25398"/>
      <c r="F25398"/>
      <c r="G25398" s="3"/>
      <c r="H25398" s="3"/>
      <c r="I25398" s="3"/>
      <c r="J25398" s="3"/>
      <c r="K25398" s="3"/>
      <c r="L25398" s="3"/>
      <c r="M25398" s="3"/>
      <c r="N25398" s="3"/>
      <c r="O25398" s="3"/>
      <c r="P25398" s="3"/>
      <c r="Q25398" s="3"/>
      <c r="R25398" s="3"/>
      <c r="S25398" s="3"/>
    </row>
    <row r="25399" spans="5:19" x14ac:dyDescent="0.3">
      <c r="E25399"/>
      <c r="F25399"/>
      <c r="G25399" s="3"/>
      <c r="H25399" s="3"/>
      <c r="I25399" s="3"/>
      <c r="J25399" s="3"/>
      <c r="K25399" s="3"/>
      <c r="L25399" s="3"/>
      <c r="M25399" s="3"/>
      <c r="N25399" s="3"/>
      <c r="O25399" s="3"/>
      <c r="P25399" s="3"/>
      <c r="Q25399" s="3"/>
      <c r="R25399" s="3"/>
      <c r="S25399" s="3"/>
    </row>
    <row r="25400" spans="5:19" x14ac:dyDescent="0.3">
      <c r="E25400"/>
      <c r="F25400"/>
      <c r="G25400" s="3"/>
      <c r="H25400" s="3"/>
      <c r="I25400" s="3"/>
      <c r="J25400" s="3"/>
      <c r="K25400" s="3"/>
      <c r="L25400" s="3"/>
      <c r="M25400" s="3"/>
      <c r="N25400" s="3"/>
      <c r="O25400" s="3"/>
      <c r="P25400" s="3"/>
      <c r="Q25400" s="3"/>
      <c r="R25400" s="3"/>
      <c r="S25400" s="3"/>
    </row>
    <row r="25401" spans="5:19" x14ac:dyDescent="0.3">
      <c r="E25401"/>
      <c r="F25401"/>
      <c r="G25401" s="3"/>
      <c r="H25401" s="3"/>
      <c r="I25401" s="3"/>
      <c r="J25401" s="3"/>
      <c r="K25401" s="3"/>
      <c r="L25401" s="3"/>
      <c r="M25401" s="3"/>
      <c r="N25401" s="3"/>
      <c r="O25401" s="3"/>
      <c r="P25401" s="3"/>
      <c r="Q25401" s="3"/>
      <c r="R25401" s="3"/>
      <c r="S25401" s="3"/>
    </row>
    <row r="25402" spans="5:19" x14ac:dyDescent="0.3">
      <c r="E25402"/>
      <c r="F25402"/>
      <c r="G25402" s="3"/>
      <c r="H25402" s="3"/>
      <c r="I25402" s="3"/>
      <c r="J25402" s="3"/>
      <c r="K25402" s="3"/>
      <c r="L25402" s="3"/>
      <c r="M25402" s="3"/>
      <c r="N25402" s="3"/>
      <c r="O25402" s="3"/>
      <c r="P25402" s="3"/>
      <c r="Q25402" s="3"/>
      <c r="R25402" s="3"/>
      <c r="S25402" s="3"/>
    </row>
    <row r="25403" spans="5:19" x14ac:dyDescent="0.3">
      <c r="E25403"/>
      <c r="F25403"/>
      <c r="G25403" s="3"/>
      <c r="H25403" s="3"/>
      <c r="I25403" s="3"/>
      <c r="J25403" s="3"/>
      <c r="K25403" s="3"/>
      <c r="L25403" s="3"/>
      <c r="M25403" s="3"/>
      <c r="N25403" s="3"/>
      <c r="O25403" s="3"/>
      <c r="P25403" s="3"/>
      <c r="Q25403" s="3"/>
      <c r="R25403" s="3"/>
      <c r="S25403" s="3"/>
    </row>
    <row r="25404" spans="5:19" x14ac:dyDescent="0.3">
      <c r="E25404"/>
      <c r="F25404"/>
      <c r="G25404" s="3"/>
      <c r="H25404" s="3"/>
      <c r="I25404" s="3"/>
      <c r="J25404" s="3"/>
      <c r="K25404" s="3"/>
      <c r="L25404" s="3"/>
      <c r="M25404" s="3"/>
      <c r="N25404" s="3"/>
      <c r="O25404" s="3"/>
      <c r="P25404" s="3"/>
      <c r="Q25404" s="3"/>
      <c r="R25404" s="3"/>
      <c r="S25404" s="3"/>
    </row>
    <row r="25405" spans="5:19" x14ac:dyDescent="0.3">
      <c r="E25405"/>
      <c r="F25405"/>
      <c r="G25405" s="3"/>
      <c r="H25405" s="3"/>
      <c r="I25405" s="3"/>
      <c r="J25405" s="3"/>
      <c r="K25405" s="3"/>
      <c r="L25405" s="3"/>
      <c r="M25405" s="3"/>
      <c r="N25405" s="3"/>
      <c r="O25405" s="3"/>
      <c r="P25405" s="3"/>
      <c r="Q25405" s="3"/>
      <c r="R25405" s="3"/>
      <c r="S25405" s="3"/>
    </row>
    <row r="25406" spans="5:19" x14ac:dyDescent="0.3">
      <c r="E25406"/>
      <c r="F25406"/>
      <c r="G25406" s="3"/>
      <c r="H25406" s="3"/>
      <c r="I25406" s="3"/>
      <c r="J25406" s="3"/>
      <c r="K25406" s="3"/>
      <c r="L25406" s="3"/>
      <c r="M25406" s="3"/>
      <c r="N25406" s="3"/>
      <c r="O25406" s="3"/>
      <c r="P25406" s="3"/>
      <c r="Q25406" s="3"/>
      <c r="R25406" s="3"/>
      <c r="S25406" s="3"/>
    </row>
    <row r="25407" spans="5:19" x14ac:dyDescent="0.3">
      <c r="E25407"/>
      <c r="F25407"/>
      <c r="G25407" s="3"/>
      <c r="H25407" s="3"/>
      <c r="I25407" s="3"/>
      <c r="J25407" s="3"/>
      <c r="K25407" s="3"/>
      <c r="L25407" s="3"/>
      <c r="M25407" s="3"/>
      <c r="N25407" s="3"/>
      <c r="O25407" s="3"/>
      <c r="P25407" s="3"/>
      <c r="Q25407" s="3"/>
      <c r="R25407" s="3"/>
      <c r="S25407" s="3"/>
    </row>
    <row r="25408" spans="5:19" x14ac:dyDescent="0.3">
      <c r="E25408"/>
      <c r="F25408"/>
      <c r="G25408" s="3"/>
      <c r="H25408" s="3"/>
      <c r="I25408" s="3"/>
      <c r="J25408" s="3"/>
      <c r="K25408" s="3"/>
      <c r="L25408" s="3"/>
      <c r="M25408" s="3"/>
      <c r="N25408" s="3"/>
      <c r="O25408" s="3"/>
      <c r="P25408" s="3"/>
      <c r="Q25408" s="3"/>
      <c r="R25408" s="3"/>
      <c r="S25408" s="3"/>
    </row>
    <row r="25409" spans="5:19" x14ac:dyDescent="0.3">
      <c r="E25409"/>
      <c r="F25409"/>
      <c r="G25409" s="3"/>
      <c r="H25409" s="3"/>
      <c r="I25409" s="3"/>
      <c r="J25409" s="3"/>
      <c r="K25409" s="3"/>
      <c r="L25409" s="3"/>
      <c r="M25409" s="3"/>
      <c r="N25409" s="3"/>
      <c r="O25409" s="3"/>
      <c r="P25409" s="3"/>
      <c r="Q25409" s="3"/>
      <c r="R25409" s="3"/>
      <c r="S25409" s="3"/>
    </row>
    <row r="25410" spans="5:19" x14ac:dyDescent="0.3">
      <c r="E25410"/>
      <c r="F25410"/>
      <c r="G25410" s="3"/>
      <c r="H25410" s="3"/>
      <c r="I25410" s="3"/>
      <c r="J25410" s="3"/>
      <c r="K25410" s="3"/>
      <c r="L25410" s="3"/>
      <c r="M25410" s="3"/>
      <c r="N25410" s="3"/>
      <c r="O25410" s="3"/>
      <c r="P25410" s="3"/>
      <c r="Q25410" s="3"/>
      <c r="R25410" s="3"/>
      <c r="S25410" s="3"/>
    </row>
    <row r="25411" spans="5:19" x14ac:dyDescent="0.3">
      <c r="E25411"/>
      <c r="F25411"/>
      <c r="G25411" s="3"/>
      <c r="H25411" s="3"/>
      <c r="I25411" s="3"/>
      <c r="J25411" s="3"/>
      <c r="K25411" s="3"/>
      <c r="L25411" s="3"/>
      <c r="M25411" s="3"/>
      <c r="N25411" s="3"/>
      <c r="O25411" s="3"/>
      <c r="P25411" s="3"/>
      <c r="Q25411" s="3"/>
      <c r="R25411" s="3"/>
      <c r="S25411" s="3"/>
    </row>
    <row r="25412" spans="5:19" x14ac:dyDescent="0.3">
      <c r="E25412"/>
      <c r="F25412"/>
      <c r="G25412" s="3"/>
      <c r="H25412" s="3"/>
      <c r="I25412" s="3"/>
      <c r="J25412" s="3"/>
      <c r="K25412" s="3"/>
      <c r="L25412" s="3"/>
      <c r="M25412" s="3"/>
      <c r="N25412" s="3"/>
      <c r="O25412" s="3"/>
      <c r="P25412" s="3"/>
      <c r="Q25412" s="3"/>
      <c r="R25412" s="3"/>
      <c r="S25412" s="3"/>
    </row>
    <row r="25413" spans="5:19" x14ac:dyDescent="0.3">
      <c r="E25413"/>
      <c r="F25413"/>
      <c r="G25413" s="3"/>
      <c r="H25413" s="3"/>
      <c r="I25413" s="3"/>
      <c r="J25413" s="3"/>
      <c r="K25413" s="3"/>
      <c r="L25413" s="3"/>
      <c r="M25413" s="3"/>
      <c r="N25413" s="3"/>
      <c r="O25413" s="3"/>
      <c r="P25413" s="3"/>
      <c r="Q25413" s="3"/>
      <c r="R25413" s="3"/>
      <c r="S25413" s="3"/>
    </row>
    <row r="25414" spans="5:19" x14ac:dyDescent="0.3">
      <c r="E25414"/>
      <c r="F25414"/>
      <c r="G25414" s="3"/>
      <c r="H25414" s="3"/>
      <c r="I25414" s="3"/>
      <c r="J25414" s="3"/>
      <c r="K25414" s="3"/>
      <c r="L25414" s="3"/>
      <c r="M25414" s="3"/>
      <c r="N25414" s="3"/>
      <c r="O25414" s="3"/>
      <c r="P25414" s="3"/>
      <c r="Q25414" s="3"/>
      <c r="R25414" s="3"/>
      <c r="S25414" s="3"/>
    </row>
    <row r="25415" spans="5:19" x14ac:dyDescent="0.3">
      <c r="E25415"/>
      <c r="F25415"/>
      <c r="G25415" s="3"/>
      <c r="H25415" s="3"/>
      <c r="I25415" s="3"/>
      <c r="J25415" s="3"/>
      <c r="K25415" s="3"/>
      <c r="L25415" s="3"/>
      <c r="M25415" s="3"/>
      <c r="N25415" s="3"/>
      <c r="O25415" s="3"/>
      <c r="P25415" s="3"/>
      <c r="Q25415" s="3"/>
      <c r="R25415" s="3"/>
      <c r="S25415" s="3"/>
    </row>
    <row r="25416" spans="5:19" x14ac:dyDescent="0.3">
      <c r="E25416"/>
      <c r="F25416"/>
      <c r="G25416" s="3"/>
      <c r="H25416" s="3"/>
      <c r="I25416" s="3"/>
      <c r="J25416" s="3"/>
      <c r="K25416" s="3"/>
      <c r="L25416" s="3"/>
      <c r="M25416" s="3"/>
      <c r="N25416" s="3"/>
      <c r="O25416" s="3"/>
      <c r="P25416" s="3"/>
      <c r="Q25416" s="3"/>
      <c r="R25416" s="3"/>
      <c r="S25416" s="3"/>
    </row>
    <row r="25417" spans="5:19" x14ac:dyDescent="0.3">
      <c r="E25417"/>
      <c r="F25417"/>
      <c r="G25417" s="3"/>
      <c r="H25417" s="3"/>
      <c r="I25417" s="3"/>
      <c r="J25417" s="3"/>
      <c r="K25417" s="3"/>
      <c r="L25417" s="3"/>
      <c r="M25417" s="3"/>
      <c r="N25417" s="3"/>
      <c r="O25417" s="3"/>
      <c r="P25417" s="3"/>
      <c r="Q25417" s="3"/>
      <c r="R25417" s="3"/>
      <c r="S25417" s="3"/>
    </row>
    <row r="25418" spans="5:19" x14ac:dyDescent="0.3">
      <c r="E25418"/>
      <c r="F25418"/>
      <c r="G25418" s="3"/>
      <c r="H25418" s="3"/>
      <c r="I25418" s="3"/>
      <c r="J25418" s="3"/>
      <c r="K25418" s="3"/>
      <c r="L25418" s="3"/>
      <c r="M25418" s="3"/>
      <c r="N25418" s="3"/>
      <c r="O25418" s="3"/>
      <c r="P25418" s="3"/>
      <c r="Q25418" s="3"/>
      <c r="R25418" s="3"/>
      <c r="S25418" s="3"/>
    </row>
    <row r="25419" spans="5:19" x14ac:dyDescent="0.3">
      <c r="E25419"/>
      <c r="F25419"/>
      <c r="G25419" s="3"/>
      <c r="H25419" s="3"/>
      <c r="I25419" s="3"/>
      <c r="J25419" s="3"/>
      <c r="K25419" s="3"/>
      <c r="L25419" s="3"/>
      <c r="M25419" s="3"/>
      <c r="N25419" s="3"/>
      <c r="O25419" s="3"/>
      <c r="P25419" s="3"/>
      <c r="Q25419" s="3"/>
      <c r="R25419" s="3"/>
      <c r="S25419" s="3"/>
    </row>
    <row r="25420" spans="5:19" x14ac:dyDescent="0.3">
      <c r="E25420"/>
      <c r="F25420"/>
      <c r="G25420" s="3"/>
      <c r="H25420" s="3"/>
      <c r="I25420" s="3"/>
      <c r="J25420" s="3"/>
      <c r="K25420" s="3"/>
      <c r="L25420" s="3"/>
      <c r="M25420" s="3"/>
      <c r="N25420" s="3"/>
      <c r="O25420" s="3"/>
      <c r="P25420" s="3"/>
      <c r="Q25420" s="3"/>
      <c r="R25420" s="3"/>
      <c r="S25420" s="3"/>
    </row>
    <row r="25421" spans="5:19" x14ac:dyDescent="0.3">
      <c r="E25421"/>
      <c r="F25421"/>
      <c r="G25421" s="3"/>
      <c r="H25421" s="3"/>
      <c r="I25421" s="3"/>
      <c r="J25421" s="3"/>
      <c r="K25421" s="3"/>
      <c r="L25421" s="3"/>
      <c r="M25421" s="3"/>
      <c r="N25421" s="3"/>
      <c r="O25421" s="3"/>
      <c r="P25421" s="3"/>
      <c r="Q25421" s="3"/>
      <c r="R25421" s="3"/>
      <c r="S25421" s="3"/>
    </row>
    <row r="25422" spans="5:19" x14ac:dyDescent="0.3">
      <c r="E25422"/>
      <c r="F25422"/>
      <c r="G25422" s="3"/>
      <c r="H25422" s="3"/>
      <c r="I25422" s="3"/>
      <c r="J25422" s="3"/>
      <c r="K25422" s="3"/>
      <c r="L25422" s="3"/>
      <c r="M25422" s="3"/>
      <c r="N25422" s="3"/>
      <c r="O25422" s="3"/>
      <c r="P25422" s="3"/>
      <c r="Q25422" s="3"/>
      <c r="R25422" s="3"/>
      <c r="S25422" s="3"/>
    </row>
    <row r="25423" spans="5:19" x14ac:dyDescent="0.3">
      <c r="E25423"/>
      <c r="F25423"/>
      <c r="G25423" s="3"/>
      <c r="H25423" s="3"/>
      <c r="I25423" s="3"/>
      <c r="J25423" s="3"/>
      <c r="K25423" s="3"/>
      <c r="L25423" s="3"/>
      <c r="M25423" s="3"/>
      <c r="N25423" s="3"/>
      <c r="O25423" s="3"/>
      <c r="P25423" s="3"/>
      <c r="Q25423" s="3"/>
      <c r="R25423" s="3"/>
      <c r="S25423" s="3"/>
    </row>
    <row r="25424" spans="5:19" x14ac:dyDescent="0.3">
      <c r="E25424"/>
      <c r="F25424"/>
      <c r="G25424" s="3"/>
      <c r="H25424" s="3"/>
      <c r="I25424" s="3"/>
      <c r="J25424" s="3"/>
      <c r="K25424" s="3"/>
      <c r="L25424" s="3"/>
      <c r="M25424" s="3"/>
      <c r="N25424" s="3"/>
      <c r="O25424" s="3"/>
      <c r="P25424" s="3"/>
      <c r="Q25424" s="3"/>
      <c r="R25424" s="3"/>
      <c r="S25424" s="3"/>
    </row>
    <row r="25425" spans="5:19" x14ac:dyDescent="0.3">
      <c r="E25425"/>
      <c r="F25425"/>
      <c r="G25425" s="3"/>
      <c r="H25425" s="3"/>
      <c r="I25425" s="3"/>
      <c r="J25425" s="3"/>
      <c r="K25425" s="3"/>
      <c r="L25425" s="3"/>
      <c r="M25425" s="3"/>
      <c r="N25425" s="3"/>
      <c r="O25425" s="3"/>
      <c r="P25425" s="3"/>
      <c r="Q25425" s="3"/>
      <c r="R25425" s="3"/>
      <c r="S25425" s="3"/>
    </row>
    <row r="25426" spans="5:19" x14ac:dyDescent="0.3">
      <c r="E25426"/>
      <c r="F25426"/>
      <c r="G25426" s="3"/>
      <c r="H25426" s="3"/>
      <c r="I25426" s="3"/>
      <c r="J25426" s="3"/>
      <c r="K25426" s="3"/>
      <c r="L25426" s="3"/>
      <c r="M25426" s="3"/>
      <c r="N25426" s="3"/>
      <c r="O25426" s="3"/>
      <c r="P25426" s="3"/>
      <c r="Q25426" s="3"/>
      <c r="R25426" s="3"/>
      <c r="S25426" s="3"/>
    </row>
    <row r="25427" spans="5:19" x14ac:dyDescent="0.3">
      <c r="E25427"/>
      <c r="F25427"/>
      <c r="G25427" s="3"/>
      <c r="H25427" s="3"/>
      <c r="I25427" s="3"/>
      <c r="J25427" s="3"/>
      <c r="K25427" s="3"/>
      <c r="L25427" s="3"/>
      <c r="M25427" s="3"/>
      <c r="N25427" s="3"/>
      <c r="O25427" s="3"/>
      <c r="P25427" s="3"/>
      <c r="Q25427" s="3"/>
      <c r="R25427" s="3"/>
      <c r="S25427" s="3"/>
    </row>
    <row r="25428" spans="5:19" x14ac:dyDescent="0.3">
      <c r="E25428"/>
      <c r="F25428"/>
      <c r="G25428" s="3"/>
      <c r="H25428" s="3"/>
      <c r="I25428" s="3"/>
      <c r="J25428" s="3"/>
      <c r="K25428" s="3"/>
      <c r="L25428" s="3"/>
      <c r="M25428" s="3"/>
      <c r="N25428" s="3"/>
      <c r="O25428" s="3"/>
      <c r="P25428" s="3"/>
      <c r="Q25428" s="3"/>
      <c r="R25428" s="3"/>
      <c r="S25428" s="3"/>
    </row>
    <row r="25429" spans="5:19" x14ac:dyDescent="0.3">
      <c r="E25429"/>
      <c r="F25429"/>
      <c r="G25429" s="3"/>
      <c r="H25429" s="3"/>
      <c r="I25429" s="3"/>
      <c r="J25429" s="3"/>
      <c r="K25429" s="3"/>
      <c r="L25429" s="3"/>
      <c r="M25429" s="3"/>
      <c r="N25429" s="3"/>
      <c r="O25429" s="3"/>
      <c r="P25429" s="3"/>
      <c r="Q25429" s="3"/>
      <c r="R25429" s="3"/>
      <c r="S25429" s="3"/>
    </row>
    <row r="25430" spans="5:19" x14ac:dyDescent="0.3">
      <c r="E25430"/>
      <c r="F25430"/>
      <c r="G25430" s="3"/>
      <c r="H25430" s="3"/>
      <c r="I25430" s="3"/>
      <c r="J25430" s="3"/>
      <c r="K25430" s="3"/>
      <c r="L25430" s="3"/>
      <c r="M25430" s="3"/>
      <c r="N25430" s="3"/>
      <c r="O25430" s="3"/>
      <c r="P25430" s="3"/>
      <c r="Q25430" s="3"/>
      <c r="R25430" s="3"/>
      <c r="S25430" s="3"/>
    </row>
    <row r="25431" spans="5:19" x14ac:dyDescent="0.3">
      <c r="E25431"/>
      <c r="F25431"/>
      <c r="G25431" s="3"/>
      <c r="H25431" s="3"/>
      <c r="I25431" s="3"/>
      <c r="J25431" s="3"/>
      <c r="K25431" s="3"/>
      <c r="L25431" s="3"/>
      <c r="M25431" s="3"/>
      <c r="N25431" s="3"/>
      <c r="O25431" s="3"/>
      <c r="P25431" s="3"/>
      <c r="Q25431" s="3"/>
      <c r="R25431" s="3"/>
      <c r="S25431" s="3"/>
    </row>
    <row r="25432" spans="5:19" x14ac:dyDescent="0.3">
      <c r="E25432"/>
      <c r="F25432"/>
      <c r="G25432" s="3"/>
      <c r="H25432" s="3"/>
      <c r="I25432" s="3"/>
      <c r="J25432" s="3"/>
      <c r="K25432" s="3"/>
      <c r="L25432" s="3"/>
      <c r="M25432" s="3"/>
      <c r="N25432" s="3"/>
      <c r="O25432" s="3"/>
      <c r="P25432" s="3"/>
      <c r="Q25432" s="3"/>
      <c r="R25432" s="3"/>
      <c r="S25432" s="3"/>
    </row>
    <row r="25433" spans="5:19" x14ac:dyDescent="0.3">
      <c r="E25433"/>
      <c r="F25433"/>
      <c r="G25433" s="3"/>
      <c r="H25433" s="3"/>
      <c r="I25433" s="3"/>
      <c r="J25433" s="3"/>
      <c r="K25433" s="3"/>
      <c r="L25433" s="3"/>
      <c r="M25433" s="3"/>
      <c r="N25433" s="3"/>
      <c r="O25433" s="3"/>
      <c r="P25433" s="3"/>
      <c r="Q25433" s="3"/>
      <c r="R25433" s="3"/>
      <c r="S25433" s="3"/>
    </row>
    <row r="25434" spans="5:19" x14ac:dyDescent="0.3">
      <c r="E25434"/>
      <c r="F25434"/>
      <c r="G25434" s="3"/>
      <c r="H25434" s="3"/>
      <c r="I25434" s="3"/>
      <c r="J25434" s="3"/>
      <c r="K25434" s="3"/>
      <c r="L25434" s="3"/>
      <c r="M25434" s="3"/>
      <c r="N25434" s="3"/>
      <c r="O25434" s="3"/>
      <c r="P25434" s="3"/>
      <c r="Q25434" s="3"/>
      <c r="R25434" s="3"/>
      <c r="S25434" s="3"/>
    </row>
    <row r="25435" spans="5:19" x14ac:dyDescent="0.3">
      <c r="E25435"/>
      <c r="F25435"/>
      <c r="G25435" s="3"/>
      <c r="H25435" s="3"/>
      <c r="I25435" s="3"/>
      <c r="J25435" s="3"/>
      <c r="K25435" s="3"/>
      <c r="L25435" s="3"/>
      <c r="M25435" s="3"/>
      <c r="N25435" s="3"/>
      <c r="O25435" s="3"/>
      <c r="P25435" s="3"/>
      <c r="Q25435" s="3"/>
      <c r="R25435" s="3"/>
      <c r="S25435" s="3"/>
    </row>
    <row r="25436" spans="5:19" x14ac:dyDescent="0.3">
      <c r="E25436"/>
      <c r="F25436"/>
      <c r="G25436" s="3"/>
      <c r="H25436" s="3"/>
      <c r="I25436" s="3"/>
      <c r="J25436" s="3"/>
      <c r="K25436" s="3"/>
      <c r="L25436" s="3"/>
      <c r="M25436" s="3"/>
      <c r="N25436" s="3"/>
      <c r="O25436" s="3"/>
      <c r="P25436" s="3"/>
      <c r="Q25436" s="3"/>
      <c r="R25436" s="3"/>
      <c r="S25436" s="3"/>
    </row>
    <row r="25437" spans="5:19" x14ac:dyDescent="0.3">
      <c r="E25437"/>
      <c r="F25437"/>
      <c r="G25437" s="3"/>
      <c r="H25437" s="3"/>
      <c r="I25437" s="3"/>
      <c r="J25437" s="3"/>
      <c r="K25437" s="3"/>
      <c r="L25437" s="3"/>
      <c r="M25437" s="3"/>
      <c r="N25437" s="3"/>
      <c r="O25437" s="3"/>
      <c r="P25437" s="3"/>
      <c r="Q25437" s="3"/>
      <c r="R25437" s="3"/>
      <c r="S25437" s="3"/>
    </row>
    <row r="25438" spans="5:19" x14ac:dyDescent="0.3">
      <c r="E25438"/>
      <c r="F25438"/>
      <c r="G25438" s="3"/>
      <c r="H25438" s="3"/>
      <c r="I25438" s="3"/>
      <c r="J25438" s="3"/>
      <c r="K25438" s="3"/>
      <c r="L25438" s="3"/>
      <c r="M25438" s="3"/>
      <c r="N25438" s="3"/>
      <c r="O25438" s="3"/>
      <c r="P25438" s="3"/>
      <c r="Q25438" s="3"/>
      <c r="R25438" s="3"/>
      <c r="S25438" s="3"/>
    </row>
    <row r="25439" spans="5:19" x14ac:dyDescent="0.3">
      <c r="E25439"/>
      <c r="F25439"/>
      <c r="G25439" s="3"/>
      <c r="H25439" s="3"/>
      <c r="I25439" s="3"/>
      <c r="J25439" s="3"/>
      <c r="K25439" s="3"/>
      <c r="L25439" s="3"/>
      <c r="M25439" s="3"/>
      <c r="N25439" s="3"/>
      <c r="O25439" s="3"/>
      <c r="P25439" s="3"/>
      <c r="Q25439" s="3"/>
      <c r="R25439" s="3"/>
      <c r="S25439" s="3"/>
    </row>
    <row r="25440" spans="5:19" x14ac:dyDescent="0.3">
      <c r="E25440"/>
      <c r="F25440"/>
      <c r="G25440" s="3"/>
      <c r="H25440" s="3"/>
      <c r="I25440" s="3"/>
      <c r="J25440" s="3"/>
      <c r="K25440" s="3"/>
      <c r="L25440" s="3"/>
      <c r="M25440" s="3"/>
      <c r="N25440" s="3"/>
      <c r="O25440" s="3"/>
      <c r="P25440" s="3"/>
      <c r="Q25440" s="3"/>
      <c r="R25440" s="3"/>
      <c r="S25440" s="3"/>
    </row>
    <row r="25441" spans="5:19" x14ac:dyDescent="0.3">
      <c r="E25441"/>
      <c r="F25441"/>
      <c r="G25441" s="3"/>
      <c r="H25441" s="3"/>
      <c r="I25441" s="3"/>
      <c r="J25441" s="3"/>
      <c r="K25441" s="3"/>
      <c r="L25441" s="3"/>
      <c r="M25441" s="3"/>
      <c r="N25441" s="3"/>
      <c r="O25441" s="3"/>
      <c r="P25441" s="3"/>
      <c r="Q25441" s="3"/>
      <c r="R25441" s="3"/>
      <c r="S25441" s="3"/>
    </row>
    <row r="25442" spans="5:19" x14ac:dyDescent="0.3">
      <c r="E25442"/>
      <c r="F25442"/>
      <c r="G25442" s="3"/>
      <c r="H25442" s="3"/>
      <c r="I25442" s="3"/>
      <c r="J25442" s="3"/>
      <c r="K25442" s="3"/>
      <c r="L25442" s="3"/>
      <c r="M25442" s="3"/>
      <c r="N25442" s="3"/>
      <c r="O25442" s="3"/>
      <c r="P25442" s="3"/>
      <c r="Q25442" s="3"/>
      <c r="R25442" s="3"/>
      <c r="S25442" s="3"/>
    </row>
    <row r="25443" spans="5:19" x14ac:dyDescent="0.3">
      <c r="E25443"/>
      <c r="F25443"/>
      <c r="G25443" s="3"/>
      <c r="H25443" s="3"/>
      <c r="I25443" s="3"/>
      <c r="J25443" s="3"/>
      <c r="K25443" s="3"/>
      <c r="L25443" s="3"/>
      <c r="M25443" s="3"/>
      <c r="N25443" s="3"/>
      <c r="O25443" s="3"/>
      <c r="P25443" s="3"/>
      <c r="Q25443" s="3"/>
      <c r="R25443" s="3"/>
      <c r="S25443" s="3"/>
    </row>
    <row r="25444" spans="5:19" x14ac:dyDescent="0.3">
      <c r="E25444"/>
      <c r="F25444"/>
      <c r="G25444" s="3"/>
      <c r="H25444" s="3"/>
      <c r="I25444" s="3"/>
      <c r="J25444" s="3"/>
      <c r="K25444" s="3"/>
      <c r="L25444" s="3"/>
      <c r="M25444" s="3"/>
      <c r="N25444" s="3"/>
      <c r="O25444" s="3"/>
      <c r="P25444" s="3"/>
      <c r="Q25444" s="3"/>
      <c r="R25444" s="3"/>
      <c r="S25444" s="3"/>
    </row>
    <row r="25445" spans="5:19" x14ac:dyDescent="0.3">
      <c r="E25445"/>
      <c r="F25445"/>
      <c r="G25445" s="3"/>
      <c r="H25445" s="3"/>
      <c r="I25445" s="3"/>
      <c r="J25445" s="3"/>
      <c r="K25445" s="3"/>
      <c r="L25445" s="3"/>
      <c r="M25445" s="3"/>
      <c r="N25445" s="3"/>
      <c r="O25445" s="3"/>
      <c r="P25445" s="3"/>
      <c r="Q25445" s="3"/>
      <c r="R25445" s="3"/>
      <c r="S25445" s="3"/>
    </row>
    <row r="25446" spans="5:19" x14ac:dyDescent="0.3">
      <c r="E25446"/>
      <c r="F25446"/>
      <c r="G25446" s="3"/>
      <c r="H25446" s="3"/>
      <c r="I25446" s="3"/>
      <c r="J25446" s="3"/>
      <c r="K25446" s="3"/>
      <c r="L25446" s="3"/>
      <c r="M25446" s="3"/>
      <c r="N25446" s="3"/>
      <c r="O25446" s="3"/>
      <c r="P25446" s="3"/>
      <c r="Q25446" s="3"/>
      <c r="R25446" s="3"/>
      <c r="S25446" s="3"/>
    </row>
    <row r="25447" spans="5:19" x14ac:dyDescent="0.3">
      <c r="E25447"/>
      <c r="F25447"/>
      <c r="G25447" s="3"/>
      <c r="H25447" s="3"/>
      <c r="I25447" s="3"/>
      <c r="J25447" s="3"/>
      <c r="K25447" s="3"/>
      <c r="L25447" s="3"/>
      <c r="M25447" s="3"/>
      <c r="N25447" s="3"/>
      <c r="O25447" s="3"/>
      <c r="P25447" s="3"/>
      <c r="Q25447" s="3"/>
      <c r="R25447" s="3"/>
      <c r="S25447" s="3"/>
    </row>
    <row r="25448" spans="5:19" x14ac:dyDescent="0.3">
      <c r="E25448"/>
      <c r="F25448"/>
      <c r="G25448" s="3"/>
      <c r="H25448" s="3"/>
      <c r="I25448" s="3"/>
      <c r="J25448" s="3"/>
      <c r="K25448" s="3"/>
      <c r="L25448" s="3"/>
      <c r="M25448" s="3"/>
      <c r="N25448" s="3"/>
      <c r="O25448" s="3"/>
      <c r="P25448" s="3"/>
      <c r="Q25448" s="3"/>
      <c r="R25448" s="3"/>
      <c r="S25448" s="3"/>
    </row>
    <row r="25449" spans="5:19" x14ac:dyDescent="0.3">
      <c r="E25449"/>
      <c r="F25449"/>
      <c r="G25449" s="3"/>
      <c r="H25449" s="3"/>
      <c r="I25449" s="3"/>
      <c r="J25449" s="3"/>
      <c r="K25449" s="3"/>
      <c r="L25449" s="3"/>
      <c r="M25449" s="3"/>
      <c r="N25449" s="3"/>
      <c r="O25449" s="3"/>
      <c r="P25449" s="3"/>
      <c r="Q25449" s="3"/>
      <c r="R25449" s="3"/>
      <c r="S25449" s="3"/>
    </row>
    <row r="25450" spans="5:19" x14ac:dyDescent="0.3">
      <c r="E25450"/>
      <c r="F25450"/>
      <c r="G25450" s="3"/>
      <c r="H25450" s="3"/>
      <c r="I25450" s="3"/>
      <c r="J25450" s="3"/>
      <c r="K25450" s="3"/>
      <c r="L25450" s="3"/>
      <c r="M25450" s="3"/>
      <c r="N25450" s="3"/>
      <c r="O25450" s="3"/>
      <c r="P25450" s="3"/>
      <c r="Q25450" s="3"/>
      <c r="R25450" s="3"/>
      <c r="S25450" s="3"/>
    </row>
    <row r="25451" spans="5:19" x14ac:dyDescent="0.3">
      <c r="E25451"/>
      <c r="F25451"/>
      <c r="G25451" s="3"/>
      <c r="H25451" s="3"/>
      <c r="I25451" s="3"/>
      <c r="J25451" s="3"/>
      <c r="K25451" s="3"/>
      <c r="L25451" s="3"/>
      <c r="M25451" s="3"/>
      <c r="N25451" s="3"/>
      <c r="O25451" s="3"/>
      <c r="P25451" s="3"/>
      <c r="Q25451" s="3"/>
      <c r="R25451" s="3"/>
      <c r="S25451" s="3"/>
    </row>
    <row r="25452" spans="5:19" x14ac:dyDescent="0.3">
      <c r="E25452"/>
      <c r="F25452"/>
      <c r="G25452" s="3"/>
      <c r="H25452" s="3"/>
      <c r="I25452" s="3"/>
      <c r="J25452" s="3"/>
      <c r="K25452" s="3"/>
      <c r="L25452" s="3"/>
      <c r="M25452" s="3"/>
      <c r="N25452" s="3"/>
      <c r="O25452" s="3"/>
      <c r="P25452" s="3"/>
      <c r="Q25452" s="3"/>
      <c r="R25452" s="3"/>
      <c r="S25452" s="3"/>
    </row>
    <row r="25453" spans="5:19" x14ac:dyDescent="0.3">
      <c r="E25453"/>
      <c r="F25453"/>
      <c r="G25453" s="3"/>
      <c r="H25453" s="3"/>
      <c r="I25453" s="3"/>
      <c r="J25453" s="3"/>
      <c r="K25453" s="3"/>
      <c r="L25453" s="3"/>
      <c r="M25453" s="3"/>
      <c r="N25453" s="3"/>
      <c r="O25453" s="3"/>
      <c r="P25453" s="3"/>
      <c r="Q25453" s="3"/>
      <c r="R25453" s="3"/>
      <c r="S25453" s="3"/>
    </row>
    <row r="25454" spans="5:19" x14ac:dyDescent="0.3">
      <c r="E25454"/>
      <c r="F25454"/>
      <c r="G25454" s="3"/>
      <c r="H25454" s="3"/>
      <c r="I25454" s="3"/>
      <c r="J25454" s="3"/>
      <c r="K25454" s="3"/>
      <c r="L25454" s="3"/>
      <c r="M25454" s="3"/>
      <c r="N25454" s="3"/>
      <c r="O25454" s="3"/>
      <c r="P25454" s="3"/>
      <c r="Q25454" s="3"/>
      <c r="R25454" s="3"/>
      <c r="S25454" s="3"/>
    </row>
    <row r="25455" spans="5:19" x14ac:dyDescent="0.3">
      <c r="E25455"/>
      <c r="F25455"/>
      <c r="G25455" s="3"/>
      <c r="H25455" s="3"/>
      <c r="I25455" s="3"/>
      <c r="J25455" s="3"/>
      <c r="K25455" s="3"/>
      <c r="L25455" s="3"/>
      <c r="M25455" s="3"/>
      <c r="N25455" s="3"/>
      <c r="O25455" s="3"/>
      <c r="P25455" s="3"/>
      <c r="Q25455" s="3"/>
      <c r="R25455" s="3"/>
      <c r="S25455" s="3"/>
    </row>
    <row r="25456" spans="5:19" x14ac:dyDescent="0.3">
      <c r="E25456"/>
      <c r="F25456"/>
      <c r="G25456" s="3"/>
      <c r="H25456" s="3"/>
      <c r="I25456" s="3"/>
      <c r="J25456" s="3"/>
      <c r="K25456" s="3"/>
      <c r="L25456" s="3"/>
      <c r="M25456" s="3"/>
      <c r="N25456" s="3"/>
      <c r="O25456" s="3"/>
      <c r="P25456" s="3"/>
      <c r="Q25456" s="3"/>
      <c r="R25456" s="3"/>
      <c r="S25456" s="3"/>
    </row>
    <row r="25457" spans="5:19" x14ac:dyDescent="0.3">
      <c r="E25457"/>
      <c r="F25457"/>
      <c r="G25457" s="3"/>
      <c r="H25457" s="3"/>
      <c r="I25457" s="3"/>
      <c r="J25457" s="3"/>
      <c r="K25457" s="3"/>
      <c r="L25457" s="3"/>
      <c r="M25457" s="3"/>
      <c r="N25457" s="3"/>
      <c r="O25457" s="3"/>
      <c r="P25457" s="3"/>
      <c r="Q25457" s="3"/>
      <c r="R25457" s="3"/>
      <c r="S25457" s="3"/>
    </row>
    <row r="25458" spans="5:19" x14ac:dyDescent="0.3">
      <c r="E25458"/>
      <c r="F25458"/>
      <c r="G25458" s="3"/>
      <c r="H25458" s="3"/>
      <c r="I25458" s="3"/>
      <c r="J25458" s="3"/>
      <c r="K25458" s="3"/>
      <c r="L25458" s="3"/>
      <c r="M25458" s="3"/>
      <c r="N25458" s="3"/>
      <c r="O25458" s="3"/>
      <c r="P25458" s="3"/>
      <c r="Q25458" s="3"/>
      <c r="R25458" s="3"/>
      <c r="S25458" s="3"/>
    </row>
    <row r="25459" spans="5:19" x14ac:dyDescent="0.3">
      <c r="E25459"/>
      <c r="F25459"/>
      <c r="G25459" s="3"/>
      <c r="H25459" s="3"/>
      <c r="I25459" s="3"/>
      <c r="J25459" s="3"/>
      <c r="K25459" s="3"/>
      <c r="L25459" s="3"/>
      <c r="M25459" s="3"/>
      <c r="N25459" s="3"/>
      <c r="O25459" s="3"/>
      <c r="P25459" s="3"/>
      <c r="Q25459" s="3"/>
      <c r="R25459" s="3"/>
      <c r="S25459" s="3"/>
    </row>
    <row r="25460" spans="5:19" x14ac:dyDescent="0.3">
      <c r="E25460"/>
      <c r="F25460"/>
      <c r="G25460" s="3"/>
      <c r="H25460" s="3"/>
      <c r="I25460" s="3"/>
      <c r="J25460" s="3"/>
      <c r="K25460" s="3"/>
      <c r="L25460" s="3"/>
      <c r="M25460" s="3"/>
      <c r="N25460" s="3"/>
      <c r="O25460" s="3"/>
      <c r="P25460" s="3"/>
      <c r="Q25460" s="3"/>
      <c r="R25460" s="3"/>
      <c r="S25460" s="3"/>
    </row>
    <row r="25461" spans="5:19" x14ac:dyDescent="0.3">
      <c r="E25461"/>
      <c r="F25461"/>
      <c r="G25461" s="3"/>
      <c r="H25461" s="3"/>
      <c r="I25461" s="3"/>
      <c r="J25461" s="3"/>
      <c r="K25461" s="3"/>
      <c r="L25461" s="3"/>
      <c r="M25461" s="3"/>
      <c r="N25461" s="3"/>
      <c r="O25461" s="3"/>
      <c r="P25461" s="3"/>
      <c r="Q25461" s="3"/>
      <c r="R25461" s="3"/>
      <c r="S25461" s="3"/>
    </row>
    <row r="25462" spans="5:19" x14ac:dyDescent="0.3">
      <c r="E25462"/>
      <c r="F25462"/>
      <c r="G25462" s="3"/>
      <c r="H25462" s="3"/>
      <c r="I25462" s="3"/>
      <c r="J25462" s="3"/>
      <c r="K25462" s="3"/>
      <c r="L25462" s="3"/>
      <c r="M25462" s="3"/>
      <c r="N25462" s="3"/>
      <c r="O25462" s="3"/>
      <c r="P25462" s="3"/>
      <c r="Q25462" s="3"/>
      <c r="R25462" s="3"/>
      <c r="S25462" s="3"/>
    </row>
    <row r="25463" spans="5:19" x14ac:dyDescent="0.3">
      <c r="E25463"/>
      <c r="F25463"/>
      <c r="G25463" s="3"/>
      <c r="H25463" s="3"/>
      <c r="I25463" s="3"/>
      <c r="J25463" s="3"/>
      <c r="K25463" s="3"/>
      <c r="L25463" s="3"/>
      <c r="M25463" s="3"/>
      <c r="N25463" s="3"/>
      <c r="O25463" s="3"/>
      <c r="P25463" s="3"/>
      <c r="Q25463" s="3"/>
      <c r="R25463" s="3"/>
      <c r="S25463" s="3"/>
    </row>
    <row r="25464" spans="5:19" x14ac:dyDescent="0.3">
      <c r="E25464"/>
      <c r="F25464"/>
      <c r="G25464" s="3"/>
      <c r="H25464" s="3"/>
      <c r="I25464" s="3"/>
      <c r="J25464" s="3"/>
      <c r="K25464" s="3"/>
      <c r="L25464" s="3"/>
      <c r="M25464" s="3"/>
      <c r="N25464" s="3"/>
      <c r="O25464" s="3"/>
      <c r="P25464" s="3"/>
      <c r="Q25464" s="3"/>
      <c r="R25464" s="3"/>
      <c r="S25464" s="3"/>
    </row>
    <row r="25465" spans="5:19" x14ac:dyDescent="0.3">
      <c r="E25465"/>
      <c r="F25465"/>
      <c r="G25465" s="3"/>
      <c r="H25465" s="3"/>
      <c r="I25465" s="3"/>
      <c r="J25465" s="3"/>
      <c r="K25465" s="3"/>
      <c r="L25465" s="3"/>
      <c r="M25465" s="3"/>
      <c r="N25465" s="3"/>
      <c r="O25465" s="3"/>
      <c r="P25465" s="3"/>
      <c r="Q25465" s="3"/>
      <c r="R25465" s="3"/>
      <c r="S25465" s="3"/>
    </row>
    <row r="25466" spans="5:19" x14ac:dyDescent="0.3">
      <c r="E25466"/>
      <c r="F25466"/>
      <c r="G25466" s="3"/>
      <c r="H25466" s="3"/>
      <c r="I25466" s="3"/>
      <c r="J25466" s="3"/>
      <c r="K25466" s="3"/>
      <c r="L25466" s="3"/>
      <c r="M25466" s="3"/>
      <c r="N25466" s="3"/>
      <c r="O25466" s="3"/>
      <c r="P25466" s="3"/>
      <c r="Q25466" s="3"/>
      <c r="R25466" s="3"/>
      <c r="S25466" s="3"/>
    </row>
    <row r="25467" spans="5:19" x14ac:dyDescent="0.3">
      <c r="E25467"/>
      <c r="F25467"/>
      <c r="G25467" s="3"/>
      <c r="H25467" s="3"/>
      <c r="I25467" s="3"/>
      <c r="J25467" s="3"/>
      <c r="K25467" s="3"/>
      <c r="L25467" s="3"/>
      <c r="M25467" s="3"/>
      <c r="N25467" s="3"/>
      <c r="O25467" s="3"/>
      <c r="P25467" s="3"/>
      <c r="Q25467" s="3"/>
      <c r="R25467" s="3"/>
      <c r="S25467" s="3"/>
    </row>
    <row r="25468" spans="5:19" x14ac:dyDescent="0.3">
      <c r="E25468"/>
      <c r="F25468"/>
      <c r="G25468" s="3"/>
      <c r="H25468" s="3"/>
      <c r="I25468" s="3"/>
      <c r="J25468" s="3"/>
      <c r="K25468" s="3"/>
      <c r="L25468" s="3"/>
      <c r="M25468" s="3"/>
      <c r="N25468" s="3"/>
      <c r="O25468" s="3"/>
      <c r="P25468" s="3"/>
      <c r="Q25468" s="3"/>
      <c r="R25468" s="3"/>
      <c r="S25468" s="3"/>
    </row>
    <row r="25469" spans="5:19" x14ac:dyDescent="0.3">
      <c r="E25469"/>
      <c r="F25469"/>
      <c r="G25469" s="3"/>
      <c r="H25469" s="3"/>
      <c r="I25469" s="3"/>
      <c r="J25469" s="3"/>
      <c r="K25469" s="3"/>
      <c r="L25469" s="3"/>
      <c r="M25469" s="3"/>
      <c r="N25469" s="3"/>
      <c r="O25469" s="3"/>
      <c r="P25469" s="3"/>
      <c r="Q25469" s="3"/>
      <c r="R25469" s="3"/>
      <c r="S25469" s="3"/>
    </row>
    <row r="25470" spans="5:19" x14ac:dyDescent="0.3">
      <c r="E25470"/>
      <c r="F25470"/>
      <c r="G25470" s="3"/>
      <c r="H25470" s="3"/>
      <c r="I25470" s="3"/>
      <c r="J25470" s="3"/>
      <c r="K25470" s="3"/>
      <c r="L25470" s="3"/>
      <c r="M25470" s="3"/>
      <c r="N25470" s="3"/>
      <c r="O25470" s="3"/>
      <c r="P25470" s="3"/>
      <c r="Q25470" s="3"/>
      <c r="R25470" s="3"/>
      <c r="S25470" s="3"/>
    </row>
    <row r="25471" spans="5:19" x14ac:dyDescent="0.3">
      <c r="E25471"/>
      <c r="F25471"/>
      <c r="G25471" s="3"/>
      <c r="H25471" s="3"/>
      <c r="I25471" s="3"/>
      <c r="J25471" s="3"/>
      <c r="K25471" s="3"/>
      <c r="L25471" s="3"/>
      <c r="M25471" s="3"/>
      <c r="N25471" s="3"/>
      <c r="O25471" s="3"/>
      <c r="P25471" s="3"/>
      <c r="Q25471" s="3"/>
      <c r="R25471" s="3"/>
      <c r="S25471" s="3"/>
    </row>
    <row r="25472" spans="5:19" x14ac:dyDescent="0.3">
      <c r="E25472"/>
      <c r="F25472"/>
      <c r="G25472" s="3"/>
      <c r="H25472" s="3"/>
      <c r="I25472" s="3"/>
      <c r="J25472" s="3"/>
      <c r="K25472" s="3"/>
      <c r="L25472" s="3"/>
      <c r="M25472" s="3"/>
      <c r="N25472" s="3"/>
      <c r="O25472" s="3"/>
      <c r="P25472" s="3"/>
      <c r="Q25472" s="3"/>
      <c r="R25472" s="3"/>
      <c r="S25472" s="3"/>
    </row>
    <row r="25473" spans="5:19" x14ac:dyDescent="0.3">
      <c r="E25473"/>
      <c r="F25473"/>
      <c r="G25473" s="3"/>
      <c r="H25473" s="3"/>
      <c r="I25473" s="3"/>
      <c r="J25473" s="3"/>
      <c r="K25473" s="3"/>
      <c r="L25473" s="3"/>
      <c r="M25473" s="3"/>
      <c r="N25473" s="3"/>
      <c r="O25473" s="3"/>
      <c r="P25473" s="3"/>
      <c r="Q25473" s="3"/>
      <c r="R25473" s="3"/>
      <c r="S25473" s="3"/>
    </row>
    <row r="25474" spans="5:19" x14ac:dyDescent="0.3">
      <c r="E25474"/>
      <c r="F25474"/>
      <c r="G25474" s="3"/>
      <c r="H25474" s="3"/>
      <c r="I25474" s="3"/>
      <c r="J25474" s="3"/>
      <c r="K25474" s="3"/>
      <c r="L25474" s="3"/>
      <c r="M25474" s="3"/>
      <c r="N25474" s="3"/>
      <c r="O25474" s="3"/>
      <c r="P25474" s="3"/>
      <c r="Q25474" s="3"/>
      <c r="R25474" s="3"/>
      <c r="S25474" s="3"/>
    </row>
    <row r="25475" spans="5:19" x14ac:dyDescent="0.3">
      <c r="E25475"/>
      <c r="F25475"/>
      <c r="G25475" s="3"/>
      <c r="H25475" s="3"/>
      <c r="I25475" s="3"/>
      <c r="J25475" s="3"/>
      <c r="K25475" s="3"/>
      <c r="L25475" s="3"/>
      <c r="M25475" s="3"/>
      <c r="N25475" s="3"/>
      <c r="O25475" s="3"/>
      <c r="P25475" s="3"/>
      <c r="Q25475" s="3"/>
      <c r="R25475" s="3"/>
      <c r="S25475" s="3"/>
    </row>
    <row r="25476" spans="5:19" x14ac:dyDescent="0.3">
      <c r="E25476"/>
      <c r="F25476"/>
      <c r="G25476" s="3"/>
      <c r="H25476" s="3"/>
      <c r="I25476" s="3"/>
      <c r="J25476" s="3"/>
      <c r="K25476" s="3"/>
      <c r="L25476" s="3"/>
      <c r="M25476" s="3"/>
      <c r="N25476" s="3"/>
      <c r="O25476" s="3"/>
      <c r="P25476" s="3"/>
      <c r="Q25476" s="3"/>
      <c r="R25476" s="3"/>
      <c r="S25476" s="3"/>
    </row>
    <row r="25477" spans="5:19" x14ac:dyDescent="0.3">
      <c r="E25477"/>
      <c r="F25477"/>
      <c r="G25477" s="3"/>
      <c r="H25477" s="3"/>
      <c r="I25477" s="3"/>
      <c r="J25477" s="3"/>
      <c r="K25477" s="3"/>
      <c r="L25477" s="3"/>
      <c r="M25477" s="3"/>
      <c r="N25477" s="3"/>
      <c r="O25477" s="3"/>
      <c r="P25477" s="3"/>
      <c r="Q25477" s="3"/>
      <c r="R25477" s="3"/>
      <c r="S25477" s="3"/>
    </row>
    <row r="25478" spans="5:19" x14ac:dyDescent="0.3">
      <c r="E25478"/>
      <c r="F25478"/>
      <c r="G25478" s="3"/>
      <c r="H25478" s="3"/>
      <c r="I25478" s="3"/>
      <c r="J25478" s="3"/>
      <c r="K25478" s="3"/>
      <c r="L25478" s="3"/>
      <c r="M25478" s="3"/>
      <c r="N25478" s="3"/>
      <c r="O25478" s="3"/>
      <c r="P25478" s="3"/>
      <c r="Q25478" s="3"/>
      <c r="R25478" s="3"/>
      <c r="S25478" s="3"/>
    </row>
    <row r="25479" spans="5:19" x14ac:dyDescent="0.3">
      <c r="E25479"/>
      <c r="F25479"/>
      <c r="G25479" s="3"/>
      <c r="H25479" s="3"/>
      <c r="I25479" s="3"/>
      <c r="J25479" s="3"/>
      <c r="K25479" s="3"/>
      <c r="L25479" s="3"/>
      <c r="M25479" s="3"/>
      <c r="N25479" s="3"/>
      <c r="O25479" s="3"/>
      <c r="P25479" s="3"/>
      <c r="Q25479" s="3"/>
      <c r="R25479" s="3"/>
      <c r="S25479" s="3"/>
    </row>
    <row r="25480" spans="5:19" x14ac:dyDescent="0.3">
      <c r="E25480"/>
      <c r="F25480"/>
      <c r="G25480" s="3"/>
      <c r="H25480" s="3"/>
      <c r="I25480" s="3"/>
      <c r="J25480" s="3"/>
      <c r="K25480" s="3"/>
      <c r="L25480" s="3"/>
      <c r="M25480" s="3"/>
      <c r="N25480" s="3"/>
      <c r="O25480" s="3"/>
      <c r="P25480" s="3"/>
      <c r="Q25480" s="3"/>
      <c r="R25480" s="3"/>
      <c r="S25480" s="3"/>
    </row>
    <row r="25481" spans="5:19" x14ac:dyDescent="0.3">
      <c r="E25481"/>
      <c r="F25481"/>
      <c r="G25481" s="3"/>
      <c r="H25481" s="3"/>
      <c r="I25481" s="3"/>
      <c r="J25481" s="3"/>
      <c r="K25481" s="3"/>
      <c r="L25481" s="3"/>
      <c r="M25481" s="3"/>
      <c r="N25481" s="3"/>
      <c r="O25481" s="3"/>
      <c r="P25481" s="3"/>
      <c r="Q25481" s="3"/>
      <c r="R25481" s="3"/>
      <c r="S25481" s="3"/>
    </row>
    <row r="25482" spans="5:19" x14ac:dyDescent="0.3">
      <c r="E25482"/>
      <c r="F25482"/>
      <c r="G25482" s="3"/>
      <c r="H25482" s="3"/>
      <c r="I25482" s="3"/>
      <c r="J25482" s="3"/>
      <c r="K25482" s="3"/>
      <c r="L25482" s="3"/>
      <c r="M25482" s="3"/>
      <c r="N25482" s="3"/>
      <c r="O25482" s="3"/>
      <c r="P25482" s="3"/>
      <c r="Q25482" s="3"/>
      <c r="R25482" s="3"/>
      <c r="S25482" s="3"/>
    </row>
    <row r="25483" spans="5:19" x14ac:dyDescent="0.3">
      <c r="E25483"/>
      <c r="F25483"/>
      <c r="G25483" s="3"/>
      <c r="H25483" s="3"/>
      <c r="I25483" s="3"/>
      <c r="J25483" s="3"/>
      <c r="K25483" s="3"/>
      <c r="L25483" s="3"/>
      <c r="M25483" s="3"/>
      <c r="N25483" s="3"/>
      <c r="O25483" s="3"/>
      <c r="P25483" s="3"/>
      <c r="Q25483" s="3"/>
      <c r="R25483" s="3"/>
      <c r="S25483" s="3"/>
    </row>
    <row r="25484" spans="5:19" x14ac:dyDescent="0.3">
      <c r="E25484"/>
      <c r="F25484"/>
      <c r="G25484" s="3"/>
      <c r="H25484" s="3"/>
      <c r="I25484" s="3"/>
      <c r="J25484" s="3"/>
      <c r="K25484" s="3"/>
      <c r="L25484" s="3"/>
      <c r="M25484" s="3"/>
      <c r="N25484" s="3"/>
      <c r="O25484" s="3"/>
      <c r="P25484" s="3"/>
      <c r="Q25484" s="3"/>
      <c r="R25484" s="3"/>
      <c r="S25484" s="3"/>
    </row>
    <row r="25485" spans="5:19" x14ac:dyDescent="0.3">
      <c r="E25485"/>
      <c r="F25485"/>
      <c r="G25485" s="3"/>
      <c r="H25485" s="3"/>
      <c r="I25485" s="3"/>
      <c r="J25485" s="3"/>
      <c r="K25485" s="3"/>
      <c r="L25485" s="3"/>
      <c r="M25485" s="3"/>
      <c r="N25485" s="3"/>
      <c r="O25485" s="3"/>
      <c r="P25485" s="3"/>
      <c r="Q25485" s="3"/>
      <c r="R25485" s="3"/>
      <c r="S25485" s="3"/>
    </row>
    <row r="25486" spans="5:19" x14ac:dyDescent="0.3">
      <c r="E25486"/>
      <c r="F25486"/>
      <c r="G25486" s="3"/>
      <c r="H25486" s="3"/>
      <c r="I25486" s="3"/>
      <c r="J25486" s="3"/>
      <c r="K25486" s="3"/>
      <c r="L25486" s="3"/>
      <c r="M25486" s="3"/>
      <c r="N25486" s="3"/>
      <c r="O25486" s="3"/>
      <c r="P25486" s="3"/>
      <c r="Q25486" s="3"/>
      <c r="R25486" s="3"/>
      <c r="S25486" s="3"/>
    </row>
    <row r="25487" spans="5:19" x14ac:dyDescent="0.3">
      <c r="E25487"/>
      <c r="F25487"/>
      <c r="G25487" s="3"/>
      <c r="H25487" s="3"/>
      <c r="I25487" s="3"/>
      <c r="J25487" s="3"/>
      <c r="K25487" s="3"/>
      <c r="L25487" s="3"/>
      <c r="M25487" s="3"/>
      <c r="N25487" s="3"/>
      <c r="O25487" s="3"/>
      <c r="P25487" s="3"/>
      <c r="Q25487" s="3"/>
      <c r="R25487" s="3"/>
      <c r="S25487" s="3"/>
    </row>
    <row r="25488" spans="5:19" x14ac:dyDescent="0.3">
      <c r="E25488"/>
      <c r="F25488"/>
      <c r="G25488" s="3"/>
      <c r="H25488" s="3"/>
      <c r="I25488" s="3"/>
      <c r="J25488" s="3"/>
      <c r="K25488" s="3"/>
      <c r="L25488" s="3"/>
      <c r="M25488" s="3"/>
      <c r="N25488" s="3"/>
      <c r="O25488" s="3"/>
      <c r="P25488" s="3"/>
      <c r="Q25488" s="3"/>
      <c r="R25488" s="3"/>
      <c r="S25488" s="3"/>
    </row>
    <row r="25489" spans="5:19" x14ac:dyDescent="0.3">
      <c r="E25489"/>
      <c r="F25489"/>
      <c r="G25489" s="3"/>
      <c r="H25489" s="3"/>
      <c r="I25489" s="3"/>
      <c r="J25489" s="3"/>
      <c r="K25489" s="3"/>
      <c r="L25489" s="3"/>
      <c r="M25489" s="3"/>
      <c r="N25489" s="3"/>
      <c r="O25489" s="3"/>
      <c r="P25489" s="3"/>
      <c r="Q25489" s="3"/>
      <c r="R25489" s="3"/>
      <c r="S25489" s="3"/>
    </row>
    <row r="25490" spans="5:19" x14ac:dyDescent="0.3">
      <c r="E25490"/>
      <c r="F25490"/>
      <c r="G25490" s="3"/>
      <c r="H25490" s="3"/>
      <c r="I25490" s="3"/>
      <c r="J25490" s="3"/>
      <c r="K25490" s="3"/>
      <c r="L25490" s="3"/>
      <c r="M25490" s="3"/>
      <c r="N25490" s="3"/>
      <c r="O25490" s="3"/>
      <c r="P25490" s="3"/>
      <c r="Q25490" s="3"/>
      <c r="R25490" s="3"/>
      <c r="S25490" s="3"/>
    </row>
    <row r="25491" spans="5:19" x14ac:dyDescent="0.3">
      <c r="E25491"/>
      <c r="F25491"/>
      <c r="G25491" s="3"/>
      <c r="H25491" s="3"/>
      <c r="I25491" s="3"/>
      <c r="J25491" s="3"/>
      <c r="K25491" s="3"/>
      <c r="L25491" s="3"/>
      <c r="M25491" s="3"/>
      <c r="N25491" s="3"/>
      <c r="O25491" s="3"/>
      <c r="P25491" s="3"/>
      <c r="Q25491" s="3"/>
      <c r="R25491" s="3"/>
      <c r="S25491" s="3"/>
    </row>
    <row r="25492" spans="5:19" x14ac:dyDescent="0.3">
      <c r="E25492"/>
      <c r="F25492"/>
      <c r="G25492" s="3"/>
      <c r="H25492" s="3"/>
      <c r="I25492" s="3"/>
      <c r="J25492" s="3"/>
      <c r="K25492" s="3"/>
      <c r="L25492" s="3"/>
      <c r="M25492" s="3"/>
      <c r="N25492" s="3"/>
      <c r="O25492" s="3"/>
      <c r="P25492" s="3"/>
      <c r="Q25492" s="3"/>
      <c r="R25492" s="3"/>
      <c r="S25492" s="3"/>
    </row>
    <row r="25493" spans="5:19" x14ac:dyDescent="0.3">
      <c r="E25493"/>
      <c r="F25493"/>
      <c r="G25493" s="3"/>
      <c r="H25493" s="3"/>
      <c r="I25493" s="3"/>
      <c r="J25493" s="3"/>
      <c r="K25493" s="3"/>
      <c r="L25493" s="3"/>
      <c r="M25493" s="3"/>
      <c r="N25493" s="3"/>
      <c r="O25493" s="3"/>
      <c r="P25493" s="3"/>
      <c r="Q25493" s="3"/>
      <c r="R25493" s="3"/>
      <c r="S25493" s="3"/>
    </row>
    <row r="25494" spans="5:19" x14ac:dyDescent="0.3">
      <c r="E25494"/>
      <c r="F25494"/>
      <c r="G25494" s="3"/>
      <c r="H25494" s="3"/>
      <c r="I25494" s="3"/>
      <c r="J25494" s="3"/>
      <c r="K25494" s="3"/>
      <c r="L25494" s="3"/>
      <c r="M25494" s="3"/>
      <c r="N25494" s="3"/>
      <c r="O25494" s="3"/>
      <c r="P25494" s="3"/>
      <c r="Q25494" s="3"/>
      <c r="R25494" s="3"/>
      <c r="S25494" s="3"/>
    </row>
    <row r="25495" spans="5:19" x14ac:dyDescent="0.3">
      <c r="E25495"/>
      <c r="F25495"/>
      <c r="G25495" s="3"/>
      <c r="H25495" s="3"/>
      <c r="I25495" s="3"/>
      <c r="J25495" s="3"/>
      <c r="K25495" s="3"/>
      <c r="L25495" s="3"/>
      <c r="M25495" s="3"/>
      <c r="N25495" s="3"/>
      <c r="O25495" s="3"/>
      <c r="P25495" s="3"/>
      <c r="Q25495" s="3"/>
      <c r="R25495" s="3"/>
      <c r="S25495" s="3"/>
    </row>
    <row r="25496" spans="5:19" x14ac:dyDescent="0.3">
      <c r="E25496"/>
      <c r="F25496"/>
      <c r="G25496" s="3"/>
      <c r="H25496" s="3"/>
      <c r="I25496" s="3"/>
      <c r="J25496" s="3"/>
      <c r="K25496" s="3"/>
      <c r="L25496" s="3"/>
      <c r="M25496" s="3"/>
      <c r="N25496" s="3"/>
      <c r="O25496" s="3"/>
      <c r="P25496" s="3"/>
      <c r="Q25496" s="3"/>
      <c r="R25496" s="3"/>
      <c r="S25496" s="3"/>
    </row>
    <row r="25497" spans="5:19" x14ac:dyDescent="0.3">
      <c r="E25497"/>
      <c r="F25497"/>
      <c r="G25497" s="3"/>
      <c r="H25497" s="3"/>
      <c r="I25497" s="3"/>
      <c r="J25497" s="3"/>
      <c r="K25497" s="3"/>
      <c r="L25497" s="3"/>
      <c r="M25497" s="3"/>
      <c r="N25497" s="3"/>
      <c r="O25497" s="3"/>
      <c r="P25497" s="3"/>
      <c r="Q25497" s="3"/>
      <c r="R25497" s="3"/>
      <c r="S25497" s="3"/>
    </row>
    <row r="25498" spans="5:19" x14ac:dyDescent="0.3">
      <c r="E25498"/>
      <c r="F25498"/>
      <c r="G25498" s="3"/>
      <c r="H25498" s="3"/>
      <c r="I25498" s="3"/>
      <c r="J25498" s="3"/>
      <c r="K25498" s="3"/>
      <c r="L25498" s="3"/>
      <c r="M25498" s="3"/>
      <c r="N25498" s="3"/>
      <c r="O25498" s="3"/>
      <c r="P25498" s="3"/>
      <c r="Q25498" s="3"/>
      <c r="R25498" s="3"/>
      <c r="S25498" s="3"/>
    </row>
    <row r="25499" spans="5:19" x14ac:dyDescent="0.3">
      <c r="E25499"/>
      <c r="F25499"/>
      <c r="G25499" s="3"/>
      <c r="H25499" s="3"/>
      <c r="I25499" s="3"/>
      <c r="J25499" s="3"/>
      <c r="K25499" s="3"/>
      <c r="L25499" s="3"/>
      <c r="M25499" s="3"/>
      <c r="N25499" s="3"/>
      <c r="O25499" s="3"/>
      <c r="P25499" s="3"/>
      <c r="Q25499" s="3"/>
      <c r="R25499" s="3"/>
      <c r="S25499" s="3"/>
    </row>
    <row r="25500" spans="5:19" x14ac:dyDescent="0.3">
      <c r="E25500"/>
      <c r="F25500"/>
      <c r="G25500" s="3"/>
      <c r="H25500" s="3"/>
      <c r="I25500" s="3"/>
      <c r="J25500" s="3"/>
      <c r="K25500" s="3"/>
      <c r="L25500" s="3"/>
      <c r="M25500" s="3"/>
      <c r="N25500" s="3"/>
      <c r="O25500" s="3"/>
      <c r="P25500" s="3"/>
      <c r="Q25500" s="3"/>
      <c r="R25500" s="3"/>
      <c r="S25500" s="3"/>
    </row>
    <row r="25501" spans="5:19" x14ac:dyDescent="0.3">
      <c r="E25501"/>
      <c r="F25501"/>
      <c r="G25501" s="3"/>
      <c r="H25501" s="3"/>
      <c r="I25501" s="3"/>
      <c r="J25501" s="3"/>
      <c r="K25501" s="3"/>
      <c r="L25501" s="3"/>
      <c r="M25501" s="3"/>
      <c r="N25501" s="3"/>
      <c r="O25501" s="3"/>
      <c r="P25501" s="3"/>
      <c r="Q25501" s="3"/>
      <c r="R25501" s="3"/>
      <c r="S25501" s="3"/>
    </row>
    <row r="25502" spans="5:19" x14ac:dyDescent="0.3">
      <c r="E25502"/>
      <c r="F25502"/>
      <c r="G25502" s="3"/>
      <c r="H25502" s="3"/>
      <c r="I25502" s="3"/>
      <c r="J25502" s="3"/>
      <c r="K25502" s="3"/>
      <c r="L25502" s="3"/>
      <c r="M25502" s="3"/>
      <c r="N25502" s="3"/>
      <c r="O25502" s="3"/>
      <c r="P25502" s="3"/>
      <c r="Q25502" s="3"/>
      <c r="R25502" s="3"/>
      <c r="S25502" s="3"/>
    </row>
    <row r="25503" spans="5:19" x14ac:dyDescent="0.3">
      <c r="E25503"/>
      <c r="F25503"/>
      <c r="G25503" s="3"/>
      <c r="H25503" s="3"/>
      <c r="I25503" s="3"/>
      <c r="J25503" s="3"/>
      <c r="K25503" s="3"/>
      <c r="L25503" s="3"/>
      <c r="M25503" s="3"/>
      <c r="N25503" s="3"/>
      <c r="O25503" s="3"/>
      <c r="P25503" s="3"/>
      <c r="Q25503" s="3"/>
      <c r="R25503" s="3"/>
      <c r="S25503" s="3"/>
    </row>
    <row r="25504" spans="5:19" x14ac:dyDescent="0.3">
      <c r="E25504"/>
      <c r="F25504"/>
      <c r="G25504" s="3"/>
      <c r="H25504" s="3"/>
      <c r="I25504" s="3"/>
      <c r="J25504" s="3"/>
      <c r="K25504" s="3"/>
      <c r="L25504" s="3"/>
      <c r="M25504" s="3"/>
      <c r="N25504" s="3"/>
      <c r="O25504" s="3"/>
      <c r="P25504" s="3"/>
      <c r="Q25504" s="3"/>
      <c r="R25504" s="3"/>
      <c r="S25504" s="3"/>
    </row>
    <row r="25505" spans="5:19" x14ac:dyDescent="0.3">
      <c r="E25505"/>
      <c r="F25505"/>
      <c r="G25505" s="3"/>
      <c r="H25505" s="3"/>
      <c r="I25505" s="3"/>
      <c r="J25505" s="3"/>
      <c r="K25505" s="3"/>
      <c r="L25505" s="3"/>
      <c r="M25505" s="3"/>
      <c r="N25505" s="3"/>
      <c r="O25505" s="3"/>
      <c r="P25505" s="3"/>
      <c r="Q25505" s="3"/>
      <c r="R25505" s="3"/>
      <c r="S25505" s="3"/>
    </row>
    <row r="25506" spans="5:19" x14ac:dyDescent="0.3">
      <c r="E25506"/>
      <c r="F25506"/>
      <c r="G25506" s="3"/>
      <c r="H25506" s="3"/>
      <c r="I25506" s="3"/>
      <c r="J25506" s="3"/>
      <c r="K25506" s="3"/>
      <c r="L25506" s="3"/>
      <c r="M25506" s="3"/>
      <c r="N25506" s="3"/>
      <c r="O25506" s="3"/>
      <c r="P25506" s="3"/>
      <c r="Q25506" s="3"/>
      <c r="R25506" s="3"/>
      <c r="S25506" s="3"/>
    </row>
    <row r="25507" spans="5:19" x14ac:dyDescent="0.3">
      <c r="E25507"/>
      <c r="F25507"/>
      <c r="G25507" s="3"/>
      <c r="H25507" s="3"/>
      <c r="I25507" s="3"/>
      <c r="J25507" s="3"/>
      <c r="K25507" s="3"/>
      <c r="L25507" s="3"/>
      <c r="M25507" s="3"/>
      <c r="N25507" s="3"/>
      <c r="O25507" s="3"/>
      <c r="P25507" s="3"/>
      <c r="Q25507" s="3"/>
      <c r="R25507" s="3"/>
      <c r="S25507" s="3"/>
    </row>
    <row r="25508" spans="5:19" x14ac:dyDescent="0.3">
      <c r="E25508"/>
      <c r="F25508"/>
      <c r="G25508" s="3"/>
      <c r="H25508" s="3"/>
      <c r="I25508" s="3"/>
      <c r="J25508" s="3"/>
      <c r="K25508" s="3"/>
      <c r="L25508" s="3"/>
      <c r="M25508" s="3"/>
      <c r="N25508" s="3"/>
      <c r="O25508" s="3"/>
      <c r="P25508" s="3"/>
      <c r="Q25508" s="3"/>
      <c r="R25508" s="3"/>
      <c r="S25508" s="3"/>
    </row>
    <row r="25509" spans="5:19" x14ac:dyDescent="0.3">
      <c r="E25509"/>
      <c r="F25509"/>
      <c r="G25509" s="3"/>
      <c r="H25509" s="3"/>
      <c r="I25509" s="3"/>
      <c r="J25509" s="3"/>
      <c r="K25509" s="3"/>
      <c r="L25509" s="3"/>
      <c r="M25509" s="3"/>
      <c r="N25509" s="3"/>
      <c r="O25509" s="3"/>
      <c r="P25509" s="3"/>
      <c r="Q25509" s="3"/>
      <c r="R25509" s="3"/>
      <c r="S25509" s="3"/>
    </row>
    <row r="25510" spans="5:19" x14ac:dyDescent="0.3">
      <c r="E25510"/>
      <c r="F25510"/>
      <c r="G25510" s="3"/>
      <c r="H25510" s="3"/>
      <c r="I25510" s="3"/>
      <c r="J25510" s="3"/>
      <c r="K25510" s="3"/>
      <c r="L25510" s="3"/>
      <c r="M25510" s="3"/>
      <c r="N25510" s="3"/>
      <c r="O25510" s="3"/>
      <c r="P25510" s="3"/>
      <c r="Q25510" s="3"/>
      <c r="R25510" s="3"/>
      <c r="S25510" s="3"/>
    </row>
    <row r="25511" spans="5:19" x14ac:dyDescent="0.3">
      <c r="E25511"/>
      <c r="F25511"/>
      <c r="G25511" s="3"/>
      <c r="H25511" s="3"/>
      <c r="I25511" s="3"/>
      <c r="J25511" s="3"/>
      <c r="K25511" s="3"/>
      <c r="L25511" s="3"/>
      <c r="M25511" s="3"/>
      <c r="N25511" s="3"/>
      <c r="O25511" s="3"/>
      <c r="P25511" s="3"/>
      <c r="Q25511" s="3"/>
      <c r="R25511" s="3"/>
      <c r="S25511" s="3"/>
    </row>
    <row r="25512" spans="5:19" x14ac:dyDescent="0.3">
      <c r="E25512"/>
      <c r="F25512"/>
      <c r="G25512" s="3"/>
      <c r="H25512" s="3"/>
      <c r="I25512" s="3"/>
      <c r="J25512" s="3"/>
      <c r="K25512" s="3"/>
      <c r="L25512" s="3"/>
      <c r="M25512" s="3"/>
      <c r="N25512" s="3"/>
      <c r="O25512" s="3"/>
      <c r="P25512" s="3"/>
      <c r="Q25512" s="3"/>
      <c r="R25512" s="3"/>
      <c r="S25512" s="3"/>
    </row>
    <row r="25513" spans="5:19" x14ac:dyDescent="0.3">
      <c r="E25513"/>
      <c r="F25513"/>
      <c r="G25513" s="3"/>
      <c r="H25513" s="3"/>
      <c r="I25513" s="3"/>
      <c r="J25513" s="3"/>
      <c r="K25513" s="3"/>
      <c r="L25513" s="3"/>
      <c r="M25513" s="3"/>
      <c r="N25513" s="3"/>
      <c r="O25513" s="3"/>
      <c r="P25513" s="3"/>
      <c r="Q25513" s="3"/>
      <c r="R25513" s="3"/>
      <c r="S25513" s="3"/>
    </row>
    <row r="25514" spans="5:19" x14ac:dyDescent="0.3">
      <c r="E25514"/>
      <c r="F25514"/>
      <c r="G25514" s="3"/>
      <c r="H25514" s="3"/>
      <c r="I25514" s="3"/>
      <c r="J25514" s="3"/>
      <c r="K25514" s="3"/>
      <c r="L25514" s="3"/>
      <c r="M25514" s="3"/>
      <c r="N25514" s="3"/>
      <c r="O25514" s="3"/>
      <c r="P25514" s="3"/>
      <c r="Q25514" s="3"/>
      <c r="R25514" s="3"/>
      <c r="S25514" s="3"/>
    </row>
    <row r="25515" spans="5:19" x14ac:dyDescent="0.3">
      <c r="E25515"/>
      <c r="F25515"/>
      <c r="G25515" s="3"/>
      <c r="H25515" s="3"/>
      <c r="I25515" s="3"/>
      <c r="J25515" s="3"/>
      <c r="K25515" s="3"/>
      <c r="L25515" s="3"/>
      <c r="M25515" s="3"/>
      <c r="N25515" s="3"/>
      <c r="O25515" s="3"/>
      <c r="P25515" s="3"/>
      <c r="Q25515" s="3"/>
      <c r="R25515" s="3"/>
      <c r="S25515" s="3"/>
    </row>
    <row r="25516" spans="5:19" x14ac:dyDescent="0.3">
      <c r="E25516"/>
      <c r="F25516"/>
      <c r="G25516" s="3"/>
      <c r="H25516" s="3"/>
      <c r="I25516" s="3"/>
      <c r="J25516" s="3"/>
      <c r="K25516" s="3"/>
      <c r="L25516" s="3"/>
      <c r="M25516" s="3"/>
      <c r="N25516" s="3"/>
      <c r="O25516" s="3"/>
      <c r="P25516" s="3"/>
      <c r="Q25516" s="3"/>
      <c r="R25516" s="3"/>
      <c r="S25516" s="3"/>
    </row>
    <row r="25517" spans="5:19" x14ac:dyDescent="0.3">
      <c r="E25517"/>
      <c r="F25517"/>
      <c r="G25517" s="3"/>
      <c r="H25517" s="3"/>
      <c r="I25517" s="3"/>
      <c r="J25517" s="3"/>
      <c r="K25517" s="3"/>
      <c r="L25517" s="3"/>
      <c r="M25517" s="3"/>
      <c r="N25517" s="3"/>
      <c r="O25517" s="3"/>
      <c r="P25517" s="3"/>
      <c r="Q25517" s="3"/>
      <c r="R25517" s="3"/>
      <c r="S25517" s="3"/>
    </row>
    <row r="25518" spans="5:19" x14ac:dyDescent="0.3">
      <c r="E25518"/>
      <c r="F25518"/>
      <c r="G25518" s="3"/>
      <c r="H25518" s="3"/>
      <c r="I25518" s="3"/>
      <c r="J25518" s="3"/>
      <c r="K25518" s="3"/>
      <c r="L25518" s="3"/>
      <c r="M25518" s="3"/>
      <c r="N25518" s="3"/>
      <c r="O25518" s="3"/>
      <c r="P25518" s="3"/>
      <c r="Q25518" s="3"/>
      <c r="R25518" s="3"/>
      <c r="S25518" s="3"/>
    </row>
    <row r="25519" spans="5:19" x14ac:dyDescent="0.3">
      <c r="E25519"/>
      <c r="F25519"/>
      <c r="G25519" s="3"/>
      <c r="H25519" s="3"/>
      <c r="I25519" s="3"/>
      <c r="J25519" s="3"/>
      <c r="K25519" s="3"/>
      <c r="L25519" s="3"/>
      <c r="M25519" s="3"/>
      <c r="N25519" s="3"/>
      <c r="O25519" s="3"/>
      <c r="P25519" s="3"/>
      <c r="Q25519" s="3"/>
      <c r="R25519" s="3"/>
      <c r="S25519" s="3"/>
    </row>
    <row r="25520" spans="5:19" x14ac:dyDescent="0.3">
      <c r="E25520"/>
      <c r="F25520"/>
      <c r="G25520" s="3"/>
      <c r="H25520" s="3"/>
      <c r="I25520" s="3"/>
      <c r="J25520" s="3"/>
      <c r="K25520" s="3"/>
      <c r="L25520" s="3"/>
      <c r="M25520" s="3"/>
      <c r="N25520" s="3"/>
      <c r="O25520" s="3"/>
      <c r="P25520" s="3"/>
      <c r="Q25520" s="3"/>
      <c r="R25520" s="3"/>
      <c r="S25520" s="3"/>
    </row>
    <row r="25521" spans="5:19" x14ac:dyDescent="0.3">
      <c r="E25521"/>
      <c r="F25521"/>
      <c r="G25521" s="3"/>
      <c r="H25521" s="3"/>
      <c r="I25521" s="3"/>
      <c r="J25521" s="3"/>
      <c r="K25521" s="3"/>
      <c r="L25521" s="3"/>
      <c r="M25521" s="3"/>
      <c r="N25521" s="3"/>
      <c r="O25521" s="3"/>
      <c r="P25521" s="3"/>
      <c r="Q25521" s="3"/>
      <c r="R25521" s="3"/>
      <c r="S25521" s="3"/>
    </row>
    <row r="25522" spans="5:19" x14ac:dyDescent="0.3">
      <c r="E25522"/>
      <c r="F25522"/>
      <c r="G25522" s="3"/>
      <c r="H25522" s="3"/>
      <c r="I25522" s="3"/>
      <c r="J25522" s="3"/>
      <c r="K25522" s="3"/>
      <c r="L25522" s="3"/>
      <c r="M25522" s="3"/>
      <c r="N25522" s="3"/>
      <c r="O25522" s="3"/>
      <c r="P25522" s="3"/>
      <c r="Q25522" s="3"/>
      <c r="R25522" s="3"/>
      <c r="S25522" s="3"/>
    </row>
    <row r="25523" spans="5:19" x14ac:dyDescent="0.3">
      <c r="E25523"/>
      <c r="F25523"/>
      <c r="G25523" s="3"/>
      <c r="H25523" s="3"/>
      <c r="I25523" s="3"/>
      <c r="J25523" s="3"/>
      <c r="K25523" s="3"/>
      <c r="L25523" s="3"/>
      <c r="M25523" s="3"/>
      <c r="N25523" s="3"/>
      <c r="O25523" s="3"/>
      <c r="P25523" s="3"/>
      <c r="Q25523" s="3"/>
      <c r="R25523" s="3"/>
      <c r="S25523" s="3"/>
    </row>
    <row r="25524" spans="5:19" x14ac:dyDescent="0.3">
      <c r="E25524"/>
      <c r="F25524"/>
      <c r="G25524" s="3"/>
      <c r="H25524" s="3"/>
      <c r="I25524" s="3"/>
      <c r="J25524" s="3"/>
      <c r="K25524" s="3"/>
      <c r="L25524" s="3"/>
      <c r="M25524" s="3"/>
      <c r="N25524" s="3"/>
      <c r="O25524" s="3"/>
      <c r="P25524" s="3"/>
      <c r="Q25524" s="3"/>
      <c r="R25524" s="3"/>
      <c r="S25524" s="3"/>
    </row>
    <row r="25525" spans="5:19" x14ac:dyDescent="0.3">
      <c r="E25525"/>
      <c r="F25525"/>
      <c r="G25525" s="3"/>
      <c r="H25525" s="3"/>
      <c r="I25525" s="3"/>
      <c r="J25525" s="3"/>
      <c r="K25525" s="3"/>
      <c r="L25525" s="3"/>
      <c r="M25525" s="3"/>
      <c r="N25525" s="3"/>
      <c r="O25525" s="3"/>
      <c r="P25525" s="3"/>
      <c r="Q25525" s="3"/>
      <c r="R25525" s="3"/>
      <c r="S25525" s="3"/>
    </row>
    <row r="25526" spans="5:19" x14ac:dyDescent="0.3">
      <c r="E25526"/>
      <c r="F25526"/>
      <c r="G25526" s="3"/>
      <c r="H25526" s="3"/>
      <c r="I25526" s="3"/>
      <c r="J25526" s="3"/>
      <c r="K25526" s="3"/>
      <c r="L25526" s="3"/>
      <c r="M25526" s="3"/>
      <c r="N25526" s="3"/>
      <c r="O25526" s="3"/>
      <c r="P25526" s="3"/>
      <c r="Q25526" s="3"/>
      <c r="R25526" s="3"/>
      <c r="S25526" s="3"/>
    </row>
    <row r="25527" spans="5:19" x14ac:dyDescent="0.3">
      <c r="E25527"/>
      <c r="F25527"/>
      <c r="G25527" s="3"/>
      <c r="H25527" s="3"/>
      <c r="I25527" s="3"/>
      <c r="J25527" s="3"/>
      <c r="K25527" s="3"/>
      <c r="L25527" s="3"/>
      <c r="M25527" s="3"/>
      <c r="N25527" s="3"/>
      <c r="O25527" s="3"/>
      <c r="P25527" s="3"/>
      <c r="Q25527" s="3"/>
      <c r="R25527" s="3"/>
      <c r="S25527" s="3"/>
    </row>
    <row r="25528" spans="5:19" x14ac:dyDescent="0.3">
      <c r="E25528"/>
      <c r="F25528"/>
      <c r="G25528" s="3"/>
      <c r="H25528" s="3"/>
      <c r="I25528" s="3"/>
      <c r="J25528" s="3"/>
      <c r="K25528" s="3"/>
      <c r="L25528" s="3"/>
      <c r="M25528" s="3"/>
      <c r="N25528" s="3"/>
      <c r="O25528" s="3"/>
      <c r="P25528" s="3"/>
      <c r="Q25528" s="3"/>
      <c r="R25528" s="3"/>
      <c r="S25528" s="3"/>
    </row>
    <row r="25529" spans="5:19" x14ac:dyDescent="0.3">
      <c r="E25529"/>
      <c r="F25529"/>
      <c r="G25529" s="3"/>
      <c r="H25529" s="3"/>
      <c r="I25529" s="3"/>
      <c r="J25529" s="3"/>
      <c r="K25529" s="3"/>
      <c r="L25529" s="3"/>
      <c r="M25529" s="3"/>
      <c r="N25529" s="3"/>
      <c r="O25529" s="3"/>
      <c r="P25529" s="3"/>
      <c r="Q25529" s="3"/>
      <c r="R25529" s="3"/>
      <c r="S25529" s="3"/>
    </row>
    <row r="25530" spans="5:19" x14ac:dyDescent="0.3">
      <c r="E25530"/>
      <c r="F25530"/>
      <c r="G25530" s="3"/>
      <c r="H25530" s="3"/>
      <c r="I25530" s="3"/>
      <c r="J25530" s="3"/>
      <c r="K25530" s="3"/>
      <c r="L25530" s="3"/>
      <c r="M25530" s="3"/>
      <c r="N25530" s="3"/>
      <c r="O25530" s="3"/>
      <c r="P25530" s="3"/>
      <c r="Q25530" s="3"/>
      <c r="R25530" s="3"/>
      <c r="S25530" s="3"/>
    </row>
    <row r="25531" spans="5:19" x14ac:dyDescent="0.3">
      <c r="E25531"/>
      <c r="F25531"/>
      <c r="G25531" s="3"/>
      <c r="H25531" s="3"/>
      <c r="I25531" s="3"/>
      <c r="J25531" s="3"/>
      <c r="K25531" s="3"/>
      <c r="L25531" s="3"/>
      <c r="M25531" s="3"/>
      <c r="N25531" s="3"/>
      <c r="O25531" s="3"/>
      <c r="P25531" s="3"/>
      <c r="Q25531" s="3"/>
      <c r="R25531" s="3"/>
      <c r="S25531" s="3"/>
    </row>
    <row r="25532" spans="5:19" x14ac:dyDescent="0.3">
      <c r="E25532"/>
      <c r="F25532"/>
      <c r="G25532" s="3"/>
      <c r="H25532" s="3"/>
      <c r="I25532" s="3"/>
      <c r="J25532" s="3"/>
      <c r="K25532" s="3"/>
      <c r="L25532" s="3"/>
      <c r="M25532" s="3"/>
      <c r="N25532" s="3"/>
      <c r="O25532" s="3"/>
      <c r="P25532" s="3"/>
      <c r="Q25532" s="3"/>
      <c r="R25532" s="3"/>
      <c r="S25532" s="3"/>
    </row>
    <row r="25533" spans="5:19" x14ac:dyDescent="0.3">
      <c r="E25533"/>
      <c r="F25533"/>
      <c r="G25533" s="3"/>
      <c r="H25533" s="3"/>
      <c r="I25533" s="3"/>
      <c r="J25533" s="3"/>
      <c r="K25533" s="3"/>
      <c r="L25533" s="3"/>
      <c r="M25533" s="3"/>
      <c r="N25533" s="3"/>
      <c r="O25533" s="3"/>
      <c r="P25533" s="3"/>
      <c r="Q25533" s="3"/>
      <c r="R25533" s="3"/>
      <c r="S25533" s="3"/>
    </row>
    <row r="25534" spans="5:19" x14ac:dyDescent="0.3">
      <c r="E25534"/>
      <c r="F25534"/>
      <c r="G25534" s="3"/>
      <c r="H25534" s="3"/>
      <c r="I25534" s="3"/>
      <c r="J25534" s="3"/>
      <c r="K25534" s="3"/>
      <c r="L25534" s="3"/>
      <c r="M25534" s="3"/>
      <c r="N25534" s="3"/>
      <c r="O25534" s="3"/>
      <c r="P25534" s="3"/>
      <c r="Q25534" s="3"/>
      <c r="R25534" s="3"/>
      <c r="S25534" s="3"/>
    </row>
    <row r="25535" spans="5:19" x14ac:dyDescent="0.3">
      <c r="E25535"/>
      <c r="F25535"/>
      <c r="G25535" s="3"/>
      <c r="H25535" s="3"/>
      <c r="I25535" s="3"/>
      <c r="J25535" s="3"/>
      <c r="K25535" s="3"/>
      <c r="L25535" s="3"/>
      <c r="M25535" s="3"/>
      <c r="N25535" s="3"/>
      <c r="O25535" s="3"/>
      <c r="P25535" s="3"/>
      <c r="Q25535" s="3"/>
      <c r="R25535" s="3"/>
      <c r="S25535" s="3"/>
    </row>
    <row r="25536" spans="5:19" x14ac:dyDescent="0.3">
      <c r="E25536"/>
      <c r="F25536"/>
      <c r="G25536" s="3"/>
      <c r="H25536" s="3"/>
      <c r="I25536" s="3"/>
      <c r="J25536" s="3"/>
      <c r="K25536" s="3"/>
      <c r="L25536" s="3"/>
      <c r="M25536" s="3"/>
      <c r="N25536" s="3"/>
      <c r="O25536" s="3"/>
      <c r="P25536" s="3"/>
      <c r="Q25536" s="3"/>
      <c r="R25536" s="3"/>
      <c r="S25536" s="3"/>
    </row>
    <row r="25537" spans="5:19" x14ac:dyDescent="0.3">
      <c r="E25537"/>
      <c r="F25537"/>
      <c r="G25537" s="3"/>
      <c r="H25537" s="3"/>
      <c r="I25537" s="3"/>
      <c r="J25537" s="3"/>
      <c r="K25537" s="3"/>
      <c r="L25537" s="3"/>
      <c r="M25537" s="3"/>
      <c r="N25537" s="3"/>
      <c r="O25537" s="3"/>
      <c r="P25537" s="3"/>
      <c r="Q25537" s="3"/>
      <c r="R25537" s="3"/>
      <c r="S25537" s="3"/>
    </row>
    <row r="25538" spans="5:19" x14ac:dyDescent="0.3">
      <c r="E25538"/>
      <c r="F25538"/>
      <c r="G25538" s="3"/>
      <c r="H25538" s="3"/>
      <c r="I25538" s="3"/>
      <c r="J25538" s="3"/>
      <c r="K25538" s="3"/>
      <c r="L25538" s="3"/>
      <c r="M25538" s="3"/>
      <c r="N25538" s="3"/>
      <c r="O25538" s="3"/>
      <c r="P25538" s="3"/>
      <c r="Q25538" s="3"/>
      <c r="R25538" s="3"/>
      <c r="S25538" s="3"/>
    </row>
    <row r="25539" spans="5:19" x14ac:dyDescent="0.3">
      <c r="E25539"/>
      <c r="F25539"/>
      <c r="G25539" s="3"/>
      <c r="H25539" s="3"/>
      <c r="I25539" s="3"/>
      <c r="J25539" s="3"/>
      <c r="K25539" s="3"/>
      <c r="L25539" s="3"/>
      <c r="M25539" s="3"/>
      <c r="N25539" s="3"/>
      <c r="O25539" s="3"/>
      <c r="P25539" s="3"/>
      <c r="Q25539" s="3"/>
      <c r="R25539" s="3"/>
      <c r="S25539" s="3"/>
    </row>
    <row r="25540" spans="5:19" x14ac:dyDescent="0.3">
      <c r="E25540"/>
      <c r="F25540"/>
      <c r="G25540" s="3"/>
      <c r="H25540" s="3"/>
      <c r="I25540" s="3"/>
      <c r="J25540" s="3"/>
      <c r="K25540" s="3"/>
      <c r="L25540" s="3"/>
      <c r="M25540" s="3"/>
      <c r="N25540" s="3"/>
      <c r="O25540" s="3"/>
      <c r="P25540" s="3"/>
      <c r="Q25540" s="3"/>
      <c r="R25540" s="3"/>
      <c r="S25540" s="3"/>
    </row>
    <row r="25541" spans="5:19" x14ac:dyDescent="0.3">
      <c r="E25541"/>
      <c r="F25541"/>
      <c r="G25541" s="3"/>
      <c r="H25541" s="3"/>
      <c r="I25541" s="3"/>
      <c r="J25541" s="3"/>
      <c r="K25541" s="3"/>
      <c r="L25541" s="3"/>
      <c r="M25541" s="3"/>
      <c r="N25541" s="3"/>
      <c r="O25541" s="3"/>
      <c r="P25541" s="3"/>
      <c r="Q25541" s="3"/>
      <c r="R25541" s="3"/>
      <c r="S25541" s="3"/>
    </row>
    <row r="25542" spans="5:19" x14ac:dyDescent="0.3">
      <c r="E25542"/>
      <c r="F25542"/>
      <c r="G25542" s="3"/>
      <c r="H25542" s="3"/>
      <c r="I25542" s="3"/>
      <c r="J25542" s="3"/>
      <c r="K25542" s="3"/>
      <c r="L25542" s="3"/>
      <c r="M25542" s="3"/>
      <c r="N25542" s="3"/>
      <c r="O25542" s="3"/>
      <c r="P25542" s="3"/>
      <c r="Q25542" s="3"/>
      <c r="R25542" s="3"/>
      <c r="S25542" s="3"/>
    </row>
    <row r="25543" spans="5:19" x14ac:dyDescent="0.3">
      <c r="E25543"/>
      <c r="F25543"/>
      <c r="G25543" s="3"/>
      <c r="H25543" s="3"/>
      <c r="I25543" s="3"/>
      <c r="J25543" s="3"/>
      <c r="K25543" s="3"/>
      <c r="L25543" s="3"/>
      <c r="M25543" s="3"/>
      <c r="N25543" s="3"/>
      <c r="O25543" s="3"/>
      <c r="P25543" s="3"/>
      <c r="Q25543" s="3"/>
      <c r="R25543" s="3"/>
      <c r="S25543" s="3"/>
    </row>
    <row r="25544" spans="5:19" x14ac:dyDescent="0.3">
      <c r="E25544"/>
      <c r="F25544"/>
      <c r="G25544" s="3"/>
      <c r="H25544" s="3"/>
      <c r="I25544" s="3"/>
      <c r="J25544" s="3"/>
      <c r="K25544" s="3"/>
      <c r="L25544" s="3"/>
      <c r="M25544" s="3"/>
      <c r="N25544" s="3"/>
      <c r="O25544" s="3"/>
      <c r="P25544" s="3"/>
      <c r="Q25544" s="3"/>
      <c r="R25544" s="3"/>
      <c r="S25544" s="3"/>
    </row>
    <row r="25545" spans="5:19" x14ac:dyDescent="0.3">
      <c r="E25545"/>
      <c r="F25545"/>
      <c r="G25545" s="3"/>
      <c r="H25545" s="3"/>
      <c r="I25545" s="3"/>
      <c r="J25545" s="3"/>
      <c r="K25545" s="3"/>
      <c r="L25545" s="3"/>
      <c r="M25545" s="3"/>
      <c r="N25545" s="3"/>
      <c r="O25545" s="3"/>
      <c r="P25545" s="3"/>
      <c r="Q25545" s="3"/>
      <c r="R25545" s="3"/>
      <c r="S25545" s="3"/>
    </row>
    <row r="25546" spans="5:19" x14ac:dyDescent="0.3">
      <c r="E25546"/>
      <c r="F25546"/>
      <c r="G25546" s="3"/>
      <c r="H25546" s="3"/>
      <c r="I25546" s="3"/>
      <c r="J25546" s="3"/>
      <c r="K25546" s="3"/>
      <c r="L25546" s="3"/>
      <c r="M25546" s="3"/>
      <c r="N25546" s="3"/>
      <c r="O25546" s="3"/>
      <c r="P25546" s="3"/>
      <c r="Q25546" s="3"/>
      <c r="R25546" s="3"/>
      <c r="S25546" s="3"/>
    </row>
    <row r="25547" spans="5:19" x14ac:dyDescent="0.3">
      <c r="E25547"/>
      <c r="F25547"/>
      <c r="G25547" s="3"/>
      <c r="H25547" s="3"/>
      <c r="I25547" s="3"/>
      <c r="J25547" s="3"/>
      <c r="K25547" s="3"/>
      <c r="L25547" s="3"/>
      <c r="M25547" s="3"/>
      <c r="N25547" s="3"/>
      <c r="O25547" s="3"/>
      <c r="P25547" s="3"/>
      <c r="Q25547" s="3"/>
      <c r="R25547" s="3"/>
      <c r="S25547" s="3"/>
    </row>
    <row r="25548" spans="5:19" x14ac:dyDescent="0.3">
      <c r="E25548"/>
      <c r="F25548"/>
      <c r="G25548" s="3"/>
      <c r="H25548" s="3"/>
      <c r="I25548" s="3"/>
      <c r="J25548" s="3"/>
      <c r="K25548" s="3"/>
      <c r="L25548" s="3"/>
      <c r="M25548" s="3"/>
      <c r="N25548" s="3"/>
      <c r="O25548" s="3"/>
      <c r="P25548" s="3"/>
      <c r="Q25548" s="3"/>
      <c r="R25548" s="3"/>
      <c r="S25548" s="3"/>
    </row>
    <row r="25549" spans="5:19" x14ac:dyDescent="0.3">
      <c r="E25549"/>
      <c r="F25549"/>
      <c r="G25549" s="3"/>
      <c r="H25549" s="3"/>
      <c r="I25549" s="3"/>
      <c r="J25549" s="3"/>
      <c r="K25549" s="3"/>
      <c r="L25549" s="3"/>
      <c r="M25549" s="3"/>
      <c r="N25549" s="3"/>
      <c r="O25549" s="3"/>
      <c r="P25549" s="3"/>
      <c r="Q25549" s="3"/>
      <c r="R25549" s="3"/>
      <c r="S25549" s="3"/>
    </row>
    <row r="25550" spans="5:19" x14ac:dyDescent="0.3">
      <c r="E25550"/>
      <c r="F25550"/>
      <c r="G25550" s="3"/>
      <c r="H25550" s="3"/>
      <c r="I25550" s="3"/>
      <c r="J25550" s="3"/>
      <c r="K25550" s="3"/>
      <c r="L25550" s="3"/>
      <c r="M25550" s="3"/>
      <c r="N25550" s="3"/>
      <c r="O25550" s="3"/>
      <c r="P25550" s="3"/>
      <c r="Q25550" s="3"/>
      <c r="R25550" s="3"/>
      <c r="S25550" s="3"/>
    </row>
    <row r="25551" spans="5:19" x14ac:dyDescent="0.3">
      <c r="E25551"/>
      <c r="F25551"/>
      <c r="G25551" s="3"/>
      <c r="H25551" s="3"/>
      <c r="I25551" s="3"/>
      <c r="J25551" s="3"/>
      <c r="K25551" s="3"/>
      <c r="L25551" s="3"/>
      <c r="M25551" s="3"/>
      <c r="N25551" s="3"/>
      <c r="O25551" s="3"/>
      <c r="P25551" s="3"/>
      <c r="Q25551" s="3"/>
      <c r="R25551" s="3"/>
      <c r="S25551" s="3"/>
    </row>
    <row r="25552" spans="5:19" x14ac:dyDescent="0.3">
      <c r="E25552"/>
      <c r="F25552"/>
      <c r="G25552" s="3"/>
      <c r="H25552" s="3"/>
      <c r="I25552" s="3"/>
      <c r="J25552" s="3"/>
      <c r="K25552" s="3"/>
      <c r="L25552" s="3"/>
      <c r="M25552" s="3"/>
      <c r="N25552" s="3"/>
      <c r="O25552" s="3"/>
      <c r="P25552" s="3"/>
      <c r="Q25552" s="3"/>
      <c r="R25552" s="3"/>
      <c r="S25552" s="3"/>
    </row>
    <row r="25553" spans="5:19" x14ac:dyDescent="0.3">
      <c r="E25553"/>
      <c r="F25553"/>
      <c r="G25553" s="3"/>
      <c r="H25553" s="3"/>
      <c r="I25553" s="3"/>
      <c r="J25553" s="3"/>
      <c r="K25553" s="3"/>
      <c r="L25553" s="3"/>
      <c r="M25553" s="3"/>
      <c r="N25553" s="3"/>
      <c r="O25553" s="3"/>
      <c r="P25553" s="3"/>
      <c r="Q25553" s="3"/>
      <c r="R25553" s="3"/>
      <c r="S25553" s="3"/>
    </row>
    <row r="25554" spans="5:19" x14ac:dyDescent="0.3">
      <c r="E25554"/>
      <c r="F25554"/>
      <c r="G25554" s="3"/>
      <c r="H25554" s="3"/>
      <c r="I25554" s="3"/>
      <c r="J25554" s="3"/>
      <c r="K25554" s="3"/>
      <c r="L25554" s="3"/>
      <c r="M25554" s="3"/>
      <c r="N25554" s="3"/>
      <c r="O25554" s="3"/>
      <c r="P25554" s="3"/>
      <c r="Q25554" s="3"/>
      <c r="R25554" s="3"/>
      <c r="S25554" s="3"/>
    </row>
    <row r="25555" spans="5:19" x14ac:dyDescent="0.3">
      <c r="E25555"/>
      <c r="F25555"/>
      <c r="G25555" s="3"/>
      <c r="H25555" s="3"/>
      <c r="I25555" s="3"/>
      <c r="J25555" s="3"/>
      <c r="K25555" s="3"/>
      <c r="L25555" s="3"/>
      <c r="M25555" s="3"/>
      <c r="N25555" s="3"/>
      <c r="O25555" s="3"/>
      <c r="P25555" s="3"/>
      <c r="Q25555" s="3"/>
      <c r="R25555" s="3"/>
      <c r="S25555" s="3"/>
    </row>
    <row r="25556" spans="5:19" x14ac:dyDescent="0.3">
      <c r="E25556"/>
      <c r="F25556"/>
      <c r="G25556" s="3"/>
      <c r="H25556" s="3"/>
      <c r="I25556" s="3"/>
      <c r="J25556" s="3"/>
      <c r="K25556" s="3"/>
      <c r="L25556" s="3"/>
      <c r="M25556" s="3"/>
      <c r="N25556" s="3"/>
      <c r="O25556" s="3"/>
      <c r="P25556" s="3"/>
      <c r="Q25556" s="3"/>
      <c r="R25556" s="3"/>
      <c r="S25556" s="3"/>
    </row>
    <row r="25557" spans="5:19" x14ac:dyDescent="0.3">
      <c r="E25557"/>
      <c r="F25557"/>
      <c r="G25557" s="3"/>
      <c r="H25557" s="3"/>
      <c r="I25557" s="3"/>
      <c r="J25557" s="3"/>
      <c r="K25557" s="3"/>
      <c r="L25557" s="3"/>
      <c r="M25557" s="3"/>
      <c r="N25557" s="3"/>
      <c r="O25557" s="3"/>
      <c r="P25557" s="3"/>
      <c r="Q25557" s="3"/>
      <c r="R25557" s="3"/>
      <c r="S25557" s="3"/>
    </row>
    <row r="25558" spans="5:19" x14ac:dyDescent="0.3">
      <c r="E25558"/>
      <c r="F25558"/>
      <c r="G25558" s="3"/>
      <c r="H25558" s="3"/>
      <c r="I25558" s="3"/>
      <c r="J25558" s="3"/>
      <c r="K25558" s="3"/>
      <c r="L25558" s="3"/>
      <c r="M25558" s="3"/>
      <c r="N25558" s="3"/>
      <c r="O25558" s="3"/>
      <c r="P25558" s="3"/>
      <c r="Q25558" s="3"/>
      <c r="R25558" s="3"/>
      <c r="S25558" s="3"/>
    </row>
    <row r="25559" spans="5:19" x14ac:dyDescent="0.3">
      <c r="E25559"/>
      <c r="F25559"/>
      <c r="G25559" s="3"/>
      <c r="H25559" s="3"/>
      <c r="I25559" s="3"/>
      <c r="J25559" s="3"/>
      <c r="K25559" s="3"/>
      <c r="L25559" s="3"/>
      <c r="M25559" s="3"/>
      <c r="N25559" s="3"/>
      <c r="O25559" s="3"/>
      <c r="P25559" s="3"/>
      <c r="Q25559" s="3"/>
      <c r="R25559" s="3"/>
      <c r="S25559" s="3"/>
    </row>
    <row r="25560" spans="5:19" x14ac:dyDescent="0.3">
      <c r="E25560"/>
      <c r="F25560"/>
      <c r="G25560" s="3"/>
      <c r="H25560" s="3"/>
      <c r="I25560" s="3"/>
      <c r="J25560" s="3"/>
      <c r="K25560" s="3"/>
      <c r="L25560" s="3"/>
      <c r="M25560" s="3"/>
      <c r="N25560" s="3"/>
      <c r="O25560" s="3"/>
      <c r="P25560" s="3"/>
      <c r="Q25560" s="3"/>
      <c r="R25560" s="3"/>
      <c r="S25560" s="3"/>
    </row>
    <row r="25561" spans="5:19" x14ac:dyDescent="0.3">
      <c r="E25561"/>
      <c r="F25561"/>
      <c r="G25561" s="3"/>
      <c r="H25561" s="3"/>
      <c r="I25561" s="3"/>
      <c r="J25561" s="3"/>
      <c r="K25561" s="3"/>
      <c r="L25561" s="3"/>
      <c r="M25561" s="3"/>
      <c r="N25561" s="3"/>
      <c r="O25561" s="3"/>
      <c r="P25561" s="3"/>
      <c r="Q25561" s="3"/>
      <c r="R25561" s="3"/>
      <c r="S25561" s="3"/>
    </row>
    <row r="25562" spans="5:19" x14ac:dyDescent="0.3">
      <c r="E25562"/>
      <c r="F25562"/>
      <c r="G25562" s="3"/>
      <c r="H25562" s="3"/>
      <c r="I25562" s="3"/>
      <c r="J25562" s="3"/>
      <c r="K25562" s="3"/>
      <c r="L25562" s="3"/>
      <c r="M25562" s="3"/>
      <c r="N25562" s="3"/>
      <c r="O25562" s="3"/>
      <c r="P25562" s="3"/>
      <c r="Q25562" s="3"/>
      <c r="R25562" s="3"/>
      <c r="S25562" s="3"/>
    </row>
    <row r="25563" spans="5:19" x14ac:dyDescent="0.3">
      <c r="E25563"/>
      <c r="F25563"/>
      <c r="G25563" s="3"/>
      <c r="H25563" s="3"/>
      <c r="I25563" s="3"/>
      <c r="J25563" s="3"/>
      <c r="K25563" s="3"/>
      <c r="L25563" s="3"/>
      <c r="M25563" s="3"/>
      <c r="N25563" s="3"/>
      <c r="O25563" s="3"/>
      <c r="P25563" s="3"/>
      <c r="Q25563" s="3"/>
      <c r="R25563" s="3"/>
      <c r="S25563" s="3"/>
    </row>
    <row r="25564" spans="5:19" x14ac:dyDescent="0.3">
      <c r="E25564"/>
      <c r="F25564"/>
      <c r="G25564" s="3"/>
      <c r="H25564" s="3"/>
      <c r="I25564" s="3"/>
      <c r="J25564" s="3"/>
      <c r="K25564" s="3"/>
      <c r="L25564" s="3"/>
      <c r="M25564" s="3"/>
      <c r="N25564" s="3"/>
      <c r="O25564" s="3"/>
      <c r="P25564" s="3"/>
      <c r="Q25564" s="3"/>
      <c r="R25564" s="3"/>
      <c r="S25564" s="3"/>
    </row>
    <row r="25565" spans="5:19" x14ac:dyDescent="0.3">
      <c r="E25565"/>
      <c r="F25565"/>
      <c r="G25565" s="3"/>
      <c r="H25565" s="3"/>
      <c r="I25565" s="3"/>
      <c r="J25565" s="3"/>
      <c r="K25565" s="3"/>
      <c r="L25565" s="3"/>
      <c r="M25565" s="3"/>
      <c r="N25565" s="3"/>
      <c r="O25565" s="3"/>
      <c r="P25565" s="3"/>
      <c r="Q25565" s="3"/>
      <c r="R25565" s="3"/>
      <c r="S25565" s="3"/>
    </row>
    <row r="25566" spans="5:19" x14ac:dyDescent="0.3">
      <c r="E25566"/>
      <c r="F25566"/>
      <c r="G25566" s="3"/>
      <c r="H25566" s="3"/>
      <c r="I25566" s="3"/>
      <c r="J25566" s="3"/>
      <c r="K25566" s="3"/>
      <c r="L25566" s="3"/>
      <c r="M25566" s="3"/>
      <c r="N25566" s="3"/>
      <c r="O25566" s="3"/>
      <c r="P25566" s="3"/>
      <c r="Q25566" s="3"/>
      <c r="R25566" s="3"/>
      <c r="S25566" s="3"/>
    </row>
    <row r="25567" spans="5:19" x14ac:dyDescent="0.3">
      <c r="E25567"/>
      <c r="F25567"/>
      <c r="G25567" s="3"/>
      <c r="H25567" s="3"/>
      <c r="I25567" s="3"/>
      <c r="J25567" s="3"/>
      <c r="K25567" s="3"/>
      <c r="L25567" s="3"/>
      <c r="M25567" s="3"/>
      <c r="N25567" s="3"/>
      <c r="O25567" s="3"/>
      <c r="P25567" s="3"/>
      <c r="Q25567" s="3"/>
      <c r="R25567" s="3"/>
      <c r="S25567" s="3"/>
    </row>
    <row r="25568" spans="5:19" x14ac:dyDescent="0.3">
      <c r="E25568"/>
      <c r="F25568"/>
      <c r="G25568" s="3"/>
      <c r="H25568" s="3"/>
      <c r="I25568" s="3"/>
      <c r="J25568" s="3"/>
      <c r="K25568" s="3"/>
      <c r="L25568" s="3"/>
      <c r="M25568" s="3"/>
      <c r="N25568" s="3"/>
      <c r="O25568" s="3"/>
      <c r="P25568" s="3"/>
      <c r="Q25568" s="3"/>
      <c r="R25568" s="3"/>
      <c r="S25568" s="3"/>
    </row>
    <row r="25569" spans="5:19" x14ac:dyDescent="0.3">
      <c r="E25569"/>
      <c r="F25569"/>
      <c r="G25569" s="3"/>
      <c r="H25569" s="3"/>
      <c r="I25569" s="3"/>
      <c r="J25569" s="3"/>
      <c r="K25569" s="3"/>
      <c r="L25569" s="3"/>
      <c r="M25569" s="3"/>
      <c r="N25569" s="3"/>
      <c r="O25569" s="3"/>
      <c r="P25569" s="3"/>
      <c r="Q25569" s="3"/>
      <c r="R25569" s="3"/>
      <c r="S25569" s="3"/>
    </row>
    <row r="25570" spans="5:19" x14ac:dyDescent="0.3">
      <c r="E25570"/>
      <c r="F25570"/>
      <c r="G25570" s="3"/>
      <c r="H25570" s="3"/>
      <c r="I25570" s="3"/>
      <c r="J25570" s="3"/>
      <c r="K25570" s="3"/>
      <c r="L25570" s="3"/>
      <c r="M25570" s="3"/>
      <c r="N25570" s="3"/>
      <c r="O25570" s="3"/>
      <c r="P25570" s="3"/>
      <c r="Q25570" s="3"/>
      <c r="R25570" s="3"/>
      <c r="S25570" s="3"/>
    </row>
    <row r="25571" spans="5:19" x14ac:dyDescent="0.3">
      <c r="E25571"/>
      <c r="F25571"/>
      <c r="G25571" s="3"/>
      <c r="H25571" s="3"/>
      <c r="I25571" s="3"/>
      <c r="J25571" s="3"/>
      <c r="K25571" s="3"/>
      <c r="L25571" s="3"/>
      <c r="M25571" s="3"/>
      <c r="N25571" s="3"/>
      <c r="O25571" s="3"/>
      <c r="P25571" s="3"/>
      <c r="Q25571" s="3"/>
      <c r="R25571" s="3"/>
      <c r="S25571" s="3"/>
    </row>
    <row r="25572" spans="5:19" x14ac:dyDescent="0.3">
      <c r="E25572"/>
      <c r="F25572"/>
      <c r="G25572" s="3"/>
      <c r="H25572" s="3"/>
      <c r="I25572" s="3"/>
      <c r="J25572" s="3"/>
      <c r="K25572" s="3"/>
      <c r="L25572" s="3"/>
      <c r="M25572" s="3"/>
      <c r="N25572" s="3"/>
      <c r="O25572" s="3"/>
      <c r="P25572" s="3"/>
      <c r="Q25572" s="3"/>
      <c r="R25572" s="3"/>
      <c r="S25572" s="3"/>
    </row>
    <row r="25573" spans="5:19" x14ac:dyDescent="0.3">
      <c r="E25573"/>
      <c r="F25573"/>
      <c r="G25573" s="3"/>
      <c r="H25573" s="3"/>
      <c r="I25573" s="3"/>
      <c r="J25573" s="3"/>
      <c r="K25573" s="3"/>
      <c r="L25573" s="3"/>
      <c r="M25573" s="3"/>
      <c r="N25573" s="3"/>
      <c r="O25573" s="3"/>
      <c r="P25573" s="3"/>
      <c r="Q25573" s="3"/>
      <c r="R25573" s="3"/>
      <c r="S25573" s="3"/>
    </row>
    <row r="25574" spans="5:19" x14ac:dyDescent="0.3">
      <c r="E25574"/>
      <c r="F25574"/>
      <c r="G25574" s="3"/>
      <c r="H25574" s="3"/>
      <c r="I25574" s="3"/>
      <c r="J25574" s="3"/>
      <c r="K25574" s="3"/>
      <c r="L25574" s="3"/>
      <c r="M25574" s="3"/>
      <c r="N25574" s="3"/>
      <c r="O25574" s="3"/>
      <c r="P25574" s="3"/>
      <c r="Q25574" s="3"/>
      <c r="R25574" s="3"/>
      <c r="S25574" s="3"/>
    </row>
    <row r="25575" spans="5:19" x14ac:dyDescent="0.3">
      <c r="E25575"/>
      <c r="F25575"/>
      <c r="G25575" s="3"/>
      <c r="H25575" s="3"/>
      <c r="I25575" s="3"/>
      <c r="J25575" s="3"/>
      <c r="K25575" s="3"/>
      <c r="L25575" s="3"/>
      <c r="M25575" s="3"/>
      <c r="N25575" s="3"/>
      <c r="O25575" s="3"/>
      <c r="P25575" s="3"/>
      <c r="Q25575" s="3"/>
      <c r="R25575" s="3"/>
      <c r="S25575" s="3"/>
    </row>
    <row r="25576" spans="5:19" x14ac:dyDescent="0.3">
      <c r="E25576"/>
      <c r="F25576"/>
      <c r="G25576" s="3"/>
      <c r="H25576" s="3"/>
      <c r="I25576" s="3"/>
      <c r="J25576" s="3"/>
      <c r="K25576" s="3"/>
      <c r="L25576" s="3"/>
      <c r="M25576" s="3"/>
      <c r="N25576" s="3"/>
      <c r="O25576" s="3"/>
      <c r="P25576" s="3"/>
      <c r="Q25576" s="3"/>
      <c r="R25576" s="3"/>
      <c r="S25576" s="3"/>
    </row>
    <row r="25577" spans="5:19" x14ac:dyDescent="0.3">
      <c r="E25577"/>
      <c r="F25577"/>
      <c r="G25577" s="3"/>
      <c r="H25577" s="3"/>
      <c r="I25577" s="3"/>
      <c r="J25577" s="3"/>
      <c r="K25577" s="3"/>
      <c r="L25577" s="3"/>
      <c r="M25577" s="3"/>
      <c r="N25577" s="3"/>
      <c r="O25577" s="3"/>
      <c r="P25577" s="3"/>
      <c r="Q25577" s="3"/>
      <c r="R25577" s="3"/>
      <c r="S25577" s="3"/>
    </row>
    <row r="25578" spans="5:19" x14ac:dyDescent="0.3">
      <c r="E25578"/>
      <c r="F25578"/>
      <c r="G25578" s="3"/>
      <c r="H25578" s="3"/>
      <c r="I25578" s="3"/>
      <c r="J25578" s="3"/>
      <c r="K25578" s="3"/>
      <c r="L25578" s="3"/>
      <c r="M25578" s="3"/>
      <c r="N25578" s="3"/>
      <c r="O25578" s="3"/>
      <c r="P25578" s="3"/>
      <c r="Q25578" s="3"/>
      <c r="R25578" s="3"/>
      <c r="S25578" s="3"/>
    </row>
    <row r="25579" spans="5:19" x14ac:dyDescent="0.3">
      <c r="E25579"/>
      <c r="F25579"/>
      <c r="G25579" s="3"/>
      <c r="H25579" s="3"/>
      <c r="I25579" s="3"/>
      <c r="J25579" s="3"/>
      <c r="K25579" s="3"/>
      <c r="L25579" s="3"/>
      <c r="M25579" s="3"/>
      <c r="N25579" s="3"/>
      <c r="O25579" s="3"/>
      <c r="P25579" s="3"/>
      <c r="Q25579" s="3"/>
      <c r="R25579" s="3"/>
      <c r="S25579" s="3"/>
    </row>
    <row r="25580" spans="5:19" x14ac:dyDescent="0.3">
      <c r="E25580"/>
      <c r="F25580"/>
      <c r="G25580" s="3"/>
      <c r="H25580" s="3"/>
      <c r="I25580" s="3"/>
      <c r="J25580" s="3"/>
      <c r="K25580" s="3"/>
      <c r="L25580" s="3"/>
      <c r="M25580" s="3"/>
      <c r="N25580" s="3"/>
      <c r="O25580" s="3"/>
      <c r="P25580" s="3"/>
      <c r="Q25580" s="3"/>
      <c r="R25580" s="3"/>
      <c r="S25580" s="3"/>
    </row>
    <row r="25581" spans="5:19" x14ac:dyDescent="0.3">
      <c r="E25581"/>
      <c r="F25581"/>
      <c r="G25581" s="3"/>
      <c r="H25581" s="3"/>
      <c r="I25581" s="3"/>
      <c r="J25581" s="3"/>
      <c r="K25581" s="3"/>
      <c r="L25581" s="3"/>
      <c r="M25581" s="3"/>
      <c r="N25581" s="3"/>
      <c r="O25581" s="3"/>
      <c r="P25581" s="3"/>
      <c r="Q25581" s="3"/>
      <c r="R25581" s="3"/>
      <c r="S25581" s="3"/>
    </row>
    <row r="25582" spans="5:19" x14ac:dyDescent="0.3">
      <c r="E25582"/>
      <c r="F25582"/>
      <c r="G25582" s="3"/>
      <c r="H25582" s="3"/>
      <c r="I25582" s="3"/>
      <c r="J25582" s="3"/>
      <c r="K25582" s="3"/>
      <c r="L25582" s="3"/>
      <c r="M25582" s="3"/>
      <c r="N25582" s="3"/>
      <c r="O25582" s="3"/>
      <c r="P25582" s="3"/>
      <c r="Q25582" s="3"/>
      <c r="R25582" s="3"/>
      <c r="S25582" s="3"/>
    </row>
    <row r="25583" spans="5:19" x14ac:dyDescent="0.3">
      <c r="E25583"/>
      <c r="F25583"/>
      <c r="G25583" s="3"/>
      <c r="H25583" s="3"/>
      <c r="I25583" s="3"/>
      <c r="J25583" s="3"/>
      <c r="K25583" s="3"/>
      <c r="L25583" s="3"/>
      <c r="M25583" s="3"/>
      <c r="N25583" s="3"/>
      <c r="O25583" s="3"/>
      <c r="P25583" s="3"/>
      <c r="Q25583" s="3"/>
      <c r="R25583" s="3"/>
      <c r="S25583" s="3"/>
    </row>
    <row r="25584" spans="5:19" x14ac:dyDescent="0.3">
      <c r="E25584"/>
      <c r="F25584"/>
      <c r="G25584" s="3"/>
      <c r="H25584" s="3"/>
      <c r="I25584" s="3"/>
      <c r="J25584" s="3"/>
      <c r="K25584" s="3"/>
      <c r="L25584" s="3"/>
      <c r="M25584" s="3"/>
      <c r="N25584" s="3"/>
      <c r="O25584" s="3"/>
      <c r="P25584" s="3"/>
      <c r="Q25584" s="3"/>
      <c r="R25584" s="3"/>
      <c r="S25584" s="3"/>
    </row>
    <row r="25585" spans="5:19" x14ac:dyDescent="0.3">
      <c r="E25585"/>
      <c r="F25585"/>
      <c r="G25585" s="3"/>
      <c r="H25585" s="3"/>
      <c r="I25585" s="3"/>
      <c r="J25585" s="3"/>
      <c r="K25585" s="3"/>
      <c r="L25585" s="3"/>
      <c r="M25585" s="3"/>
      <c r="N25585" s="3"/>
      <c r="O25585" s="3"/>
      <c r="P25585" s="3"/>
      <c r="Q25585" s="3"/>
      <c r="R25585" s="3"/>
      <c r="S25585" s="3"/>
    </row>
    <row r="25586" spans="5:19" x14ac:dyDescent="0.3">
      <c r="E25586"/>
      <c r="F25586"/>
      <c r="G25586" s="3"/>
      <c r="H25586" s="3"/>
      <c r="I25586" s="3"/>
      <c r="J25586" s="3"/>
      <c r="K25586" s="3"/>
      <c r="L25586" s="3"/>
      <c r="M25586" s="3"/>
      <c r="N25586" s="3"/>
      <c r="O25586" s="3"/>
      <c r="P25586" s="3"/>
      <c r="Q25586" s="3"/>
      <c r="R25586" s="3"/>
      <c r="S25586" s="3"/>
    </row>
    <row r="25587" spans="5:19" x14ac:dyDescent="0.3">
      <c r="E25587"/>
      <c r="F25587"/>
      <c r="G25587" s="3"/>
      <c r="H25587" s="3"/>
      <c r="I25587" s="3"/>
      <c r="J25587" s="3"/>
      <c r="K25587" s="3"/>
      <c r="L25587" s="3"/>
      <c r="M25587" s="3"/>
      <c r="N25587" s="3"/>
      <c r="O25587" s="3"/>
      <c r="P25587" s="3"/>
      <c r="Q25587" s="3"/>
      <c r="R25587" s="3"/>
      <c r="S25587" s="3"/>
    </row>
    <row r="25588" spans="5:19" x14ac:dyDescent="0.3">
      <c r="E25588"/>
      <c r="F25588"/>
      <c r="G25588" s="3"/>
      <c r="H25588" s="3"/>
      <c r="I25588" s="3"/>
      <c r="J25588" s="3"/>
      <c r="K25588" s="3"/>
      <c r="L25588" s="3"/>
      <c r="M25588" s="3"/>
      <c r="N25588" s="3"/>
      <c r="O25588" s="3"/>
      <c r="P25588" s="3"/>
      <c r="Q25588" s="3"/>
      <c r="R25588" s="3"/>
      <c r="S25588" s="3"/>
    </row>
    <row r="25589" spans="5:19" x14ac:dyDescent="0.3">
      <c r="E25589"/>
      <c r="F25589"/>
      <c r="G25589" s="3"/>
      <c r="H25589" s="3"/>
      <c r="I25589" s="3"/>
      <c r="J25589" s="3"/>
      <c r="K25589" s="3"/>
      <c r="L25589" s="3"/>
      <c r="M25589" s="3"/>
      <c r="N25589" s="3"/>
      <c r="O25589" s="3"/>
      <c r="P25589" s="3"/>
      <c r="Q25589" s="3"/>
      <c r="R25589" s="3"/>
      <c r="S25589" s="3"/>
    </row>
    <row r="25590" spans="5:19" x14ac:dyDescent="0.3">
      <c r="E25590"/>
      <c r="F25590"/>
      <c r="G25590" s="3"/>
      <c r="H25590" s="3"/>
      <c r="I25590" s="3"/>
      <c r="J25590" s="3"/>
      <c r="K25590" s="3"/>
      <c r="L25590" s="3"/>
      <c r="M25590" s="3"/>
      <c r="N25590" s="3"/>
      <c r="O25590" s="3"/>
      <c r="P25590" s="3"/>
      <c r="Q25590" s="3"/>
      <c r="R25590" s="3"/>
      <c r="S25590" s="3"/>
    </row>
    <row r="25591" spans="5:19" x14ac:dyDescent="0.3">
      <c r="E25591"/>
      <c r="F25591"/>
      <c r="G25591" s="3"/>
      <c r="H25591" s="3"/>
      <c r="I25591" s="3"/>
      <c r="J25591" s="3"/>
      <c r="K25591" s="3"/>
      <c r="L25591" s="3"/>
      <c r="M25591" s="3"/>
      <c r="N25591" s="3"/>
      <c r="O25591" s="3"/>
      <c r="P25591" s="3"/>
      <c r="Q25591" s="3"/>
      <c r="R25591" s="3"/>
      <c r="S25591" s="3"/>
    </row>
    <row r="25592" spans="5:19" x14ac:dyDescent="0.3">
      <c r="E25592"/>
      <c r="F25592"/>
      <c r="G25592" s="3"/>
      <c r="H25592" s="3"/>
      <c r="I25592" s="3"/>
      <c r="J25592" s="3"/>
      <c r="K25592" s="3"/>
      <c r="L25592" s="3"/>
      <c r="M25592" s="3"/>
      <c r="N25592" s="3"/>
      <c r="O25592" s="3"/>
      <c r="P25592" s="3"/>
      <c r="Q25592" s="3"/>
      <c r="R25592" s="3"/>
      <c r="S25592" s="3"/>
    </row>
  </sheetData>
  <sheetProtection algorithmName="SHA-512" hashValue="EyYGaYwTWYqtiG8JclboZ9DPb0Ai0gknioJkv9nhZmYqT/o1j8z9zWK1jjpo17EiTvqqlT23KzbK1dABo85zdQ==" saltValue="e+lGqkaVMPZaZ0yT3m3WTg==" spinCount="100000" sheet="1" objects="1" scenarios="1" pivotTables="0"/>
  <mergeCells count="16">
    <mergeCell ref="E2:T2"/>
    <mergeCell ref="E3:T3"/>
    <mergeCell ref="Q13:R13"/>
    <mergeCell ref="S13:S15"/>
    <mergeCell ref="T13:T15"/>
    <mergeCell ref="G14:H14"/>
    <mergeCell ref="I14:J14"/>
    <mergeCell ref="K14:L14"/>
    <mergeCell ref="M14:N14"/>
    <mergeCell ref="O14:P14"/>
    <mergeCell ref="Q14:R14"/>
    <mergeCell ref="G13:H13"/>
    <mergeCell ref="I13:J13"/>
    <mergeCell ref="K13:L13"/>
    <mergeCell ref="M13:N13"/>
    <mergeCell ref="O13:P13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86"/>
  <sheetViews>
    <sheetView showGridLines="0" topLeftCell="B1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43" bestFit="1" customWidth="1"/>
    <col min="6" max="19" width="15.6640625" customWidth="1"/>
    <col min="20" max="20" width="27.6640625" bestFit="1" customWidth="1"/>
    <col min="21" max="21" width="27" bestFit="1" customWidth="1"/>
    <col min="22" max="22" width="19.5546875" bestFit="1" customWidth="1"/>
    <col min="23" max="23" width="16" bestFit="1" customWidth="1"/>
    <col min="24" max="24" width="7.88671875" bestFit="1" customWidth="1"/>
    <col min="25" max="25" width="23.6640625" bestFit="1" customWidth="1"/>
    <col min="26" max="26" width="20.88671875" bestFit="1" customWidth="1"/>
    <col min="27" max="27" width="19.5546875" bestFit="1" customWidth="1"/>
    <col min="28" max="28" width="24.5546875" bestFit="1" customWidth="1"/>
    <col min="29" max="29" width="26.5546875" bestFit="1" customWidth="1"/>
    <col min="30" max="30" width="6.33203125" bestFit="1" customWidth="1"/>
    <col min="31" max="31" width="17.88671875" bestFit="1" customWidth="1"/>
    <col min="32" max="32" width="11" bestFit="1" customWidth="1"/>
  </cols>
  <sheetData>
    <row r="1" spans="5:20" ht="18" x14ac:dyDescent="0.3">
      <c r="E1" s="83" t="str">
        <f>CONCATENATE("QUADRO 2 - NÚMERO DE CANDIDATURAS E ÁREAS (HA) DECLARADAS, TOTAIS - PU",Resumo!G7)</f>
        <v>QUADRO 2 - NÚMERO DE CANDIDATURAS E ÁREAS (HA) DECLARADAS, TOTAIS - PU2022</v>
      </c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5:20" ht="20.100000000000001" customHeight="1" x14ac:dyDescent="0.3">
      <c r="E2" s="83" t="s">
        <v>0</v>
      </c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46"/>
    </row>
    <row r="3" spans="5:20" ht="20.100000000000001" customHeight="1" x14ac:dyDescent="0.3">
      <c r="T3" s="46"/>
    </row>
    <row r="8" spans="5:20" ht="15" customHeight="1" x14ac:dyDescent="0.3"/>
    <row r="9" spans="5:20" ht="15" customHeight="1" x14ac:dyDescent="0.3"/>
    <row r="10" spans="5:20" ht="15" customHeight="1" x14ac:dyDescent="0.3">
      <c r="E10" s="42"/>
    </row>
    <row r="11" spans="5:20" hidden="1" x14ac:dyDescent="0.3"/>
    <row r="12" spans="5:20" hidden="1" x14ac:dyDescent="0.3">
      <c r="E12" s="17" t="s">
        <v>520</v>
      </c>
      <c r="F12" t="s" vm="3">
        <v>389</v>
      </c>
    </row>
    <row r="13" spans="5:20" hidden="1" x14ac:dyDescent="0.3">
      <c r="E13" s="17" t="s">
        <v>521</v>
      </c>
      <c r="F13" t="s" vm="5">
        <v>331</v>
      </c>
    </row>
    <row r="14" spans="5:20" hidden="1" x14ac:dyDescent="0.3"/>
    <row r="15" spans="5:20" hidden="1" x14ac:dyDescent="0.3">
      <c r="E15" s="71"/>
      <c r="F15" s="15" t="s">
        <v>316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</row>
    <row r="16" spans="5:20" s="58" customFormat="1" x14ac:dyDescent="0.3">
      <c r="E16" s="71"/>
      <c r="F16" s="77" t="s">
        <v>357</v>
      </c>
      <c r="G16" s="78"/>
      <c r="H16" s="77" t="s">
        <v>355</v>
      </c>
      <c r="I16" s="78"/>
      <c r="J16" s="77" t="s">
        <v>356</v>
      </c>
      <c r="K16" s="78"/>
      <c r="L16" s="77" t="s">
        <v>353</v>
      </c>
      <c r="M16" s="78"/>
      <c r="N16" s="77" t="s">
        <v>354</v>
      </c>
      <c r="O16" s="78"/>
      <c r="P16" s="77" t="s">
        <v>358</v>
      </c>
      <c r="Q16" s="78"/>
      <c r="R16" s="77" t="s">
        <v>359</v>
      </c>
      <c r="S16" s="77" t="s">
        <v>360</v>
      </c>
    </row>
    <row r="17" spans="5:21" s="57" customFormat="1" x14ac:dyDescent="0.3">
      <c r="E17" s="15" t="s">
        <v>522</v>
      </c>
      <c r="F17" s="70" t="s">
        <v>1</v>
      </c>
      <c r="G17" s="70" t="s">
        <v>3</v>
      </c>
      <c r="H17" s="70" t="s">
        <v>1</v>
      </c>
      <c r="I17" s="70" t="s">
        <v>3</v>
      </c>
      <c r="J17" s="70" t="s">
        <v>1</v>
      </c>
      <c r="K17" s="70" t="s">
        <v>3</v>
      </c>
      <c r="L17" s="70" t="s">
        <v>1</v>
      </c>
      <c r="M17" s="70" t="s">
        <v>3</v>
      </c>
      <c r="N17" s="70" t="s">
        <v>1</v>
      </c>
      <c r="O17" s="70" t="s">
        <v>3</v>
      </c>
      <c r="P17" s="70" t="s">
        <v>1</v>
      </c>
      <c r="Q17" s="70" t="s">
        <v>3</v>
      </c>
      <c r="R17" s="78"/>
      <c r="S17" s="78"/>
      <c r="T17"/>
      <c r="U17"/>
    </row>
    <row r="18" spans="5:21" x14ac:dyDescent="0.3">
      <c r="E18" s="8" t="s">
        <v>322</v>
      </c>
      <c r="F18" s="11">
        <v>90665</v>
      </c>
      <c r="G18" s="50">
        <v>733234.88</v>
      </c>
      <c r="H18" s="11">
        <v>43973</v>
      </c>
      <c r="I18" s="50">
        <v>464333.88</v>
      </c>
      <c r="J18" s="11">
        <v>11226</v>
      </c>
      <c r="K18" s="50">
        <v>342878.58</v>
      </c>
      <c r="L18" s="11">
        <v>24601</v>
      </c>
      <c r="M18" s="50">
        <v>2012716.58</v>
      </c>
      <c r="N18" s="11">
        <v>5281</v>
      </c>
      <c r="O18" s="50">
        <v>93676.71</v>
      </c>
      <c r="P18" s="11">
        <v>12613</v>
      </c>
      <c r="Q18" s="50">
        <v>3275.08</v>
      </c>
      <c r="R18" s="11">
        <v>188359</v>
      </c>
      <c r="S18" s="50">
        <v>3650115.71</v>
      </c>
    </row>
    <row r="19" spans="5:21" x14ac:dyDescent="0.3">
      <c r="E19" s="8" t="s">
        <v>321</v>
      </c>
      <c r="F19" s="11">
        <v>16819</v>
      </c>
      <c r="G19" s="50">
        <v>2589.61</v>
      </c>
      <c r="H19" s="11">
        <v>7197</v>
      </c>
      <c r="I19" s="50">
        <v>1205.6300000000001</v>
      </c>
      <c r="J19" s="11">
        <v>2259</v>
      </c>
      <c r="K19" s="50">
        <v>1745.84</v>
      </c>
      <c r="L19" s="11">
        <v>4432</v>
      </c>
      <c r="M19" s="50">
        <v>6254.64</v>
      </c>
      <c r="N19" s="11">
        <v>787</v>
      </c>
      <c r="O19" s="50">
        <v>180</v>
      </c>
      <c r="P19" s="11">
        <v>1</v>
      </c>
      <c r="Q19" s="50">
        <v>0.01</v>
      </c>
      <c r="R19" s="11">
        <v>31495</v>
      </c>
      <c r="S19" s="50">
        <v>11975.730000000001</v>
      </c>
    </row>
    <row r="20" spans="5:21" x14ac:dyDescent="0.3">
      <c r="E20" s="8" t="s">
        <v>323</v>
      </c>
      <c r="F20" s="11">
        <v>13028</v>
      </c>
      <c r="G20" s="50">
        <v>23922.3</v>
      </c>
      <c r="H20" s="11">
        <v>6018</v>
      </c>
      <c r="I20" s="50">
        <v>23187.23</v>
      </c>
      <c r="J20" s="11">
        <v>1955</v>
      </c>
      <c r="K20" s="50">
        <v>10861.15</v>
      </c>
      <c r="L20" s="11">
        <v>2797</v>
      </c>
      <c r="M20" s="50">
        <v>47562.22</v>
      </c>
      <c r="N20" s="11">
        <v>900</v>
      </c>
      <c r="O20" s="50">
        <v>5815.77</v>
      </c>
      <c r="P20" s="11">
        <v>520</v>
      </c>
      <c r="Q20" s="50">
        <v>2139.0300000000002</v>
      </c>
      <c r="R20" s="11">
        <v>25218</v>
      </c>
      <c r="S20" s="50">
        <v>113487.7</v>
      </c>
    </row>
    <row r="21" spans="5:21" x14ac:dyDescent="0.3">
      <c r="E21" s="8" t="s">
        <v>324</v>
      </c>
      <c r="F21" s="11">
        <v>628</v>
      </c>
      <c r="G21" s="50">
        <v>75.53</v>
      </c>
      <c r="H21" s="11">
        <v>498</v>
      </c>
      <c r="I21" s="50">
        <v>74.63</v>
      </c>
      <c r="J21" s="11">
        <v>117</v>
      </c>
      <c r="K21" s="50">
        <v>37.69</v>
      </c>
      <c r="L21" s="11">
        <v>259</v>
      </c>
      <c r="M21" s="50">
        <v>95.74</v>
      </c>
      <c r="N21" s="11">
        <v>49</v>
      </c>
      <c r="O21" s="50">
        <v>7.42</v>
      </c>
      <c r="P21" s="11">
        <v>2</v>
      </c>
      <c r="Q21" s="50">
        <v>0.3</v>
      </c>
      <c r="R21" s="11">
        <v>1553</v>
      </c>
      <c r="S21" s="50">
        <v>291.30999999999995</v>
      </c>
    </row>
    <row r="23" spans="5:21" x14ac:dyDescent="0.3">
      <c r="E23" s="52"/>
    </row>
    <row r="24" spans="5:21" hidden="1" x14ac:dyDescent="0.3"/>
    <row r="25" spans="5:21" hidden="1" x14ac:dyDescent="0.3">
      <c r="E25" s="17" t="s">
        <v>520</v>
      </c>
      <c r="F25" t="s" vm="3">
        <v>389</v>
      </c>
    </row>
    <row r="26" spans="5:21" hidden="1" x14ac:dyDescent="0.3">
      <c r="E26" s="17" t="s">
        <v>521</v>
      </c>
      <c r="F26" t="s" vm="6">
        <v>330</v>
      </c>
    </row>
    <row r="27" spans="5:21" hidden="1" x14ac:dyDescent="0.3"/>
    <row r="28" spans="5:21" hidden="1" x14ac:dyDescent="0.3">
      <c r="E28" s="71"/>
      <c r="F28" s="15" t="s">
        <v>316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</row>
    <row r="29" spans="5:21" x14ac:dyDescent="0.3">
      <c r="E29" s="71"/>
      <c r="F29" s="77" t="s">
        <v>357</v>
      </c>
      <c r="G29" s="78"/>
      <c r="H29" s="77" t="s">
        <v>355</v>
      </c>
      <c r="I29" s="78"/>
      <c r="J29" s="77" t="s">
        <v>356</v>
      </c>
      <c r="K29" s="78"/>
      <c r="L29" s="77" t="s">
        <v>353</v>
      </c>
      <c r="M29" s="78"/>
      <c r="N29" s="77" t="s">
        <v>354</v>
      </c>
      <c r="O29" s="78"/>
      <c r="P29" s="77" t="s">
        <v>358</v>
      </c>
      <c r="Q29" s="78"/>
      <c r="R29" s="77" t="s">
        <v>359</v>
      </c>
      <c r="S29" s="77" t="s">
        <v>360</v>
      </c>
    </row>
    <row r="30" spans="5:21" s="57" customFormat="1" x14ac:dyDescent="0.3">
      <c r="E30" s="15" t="s">
        <v>523</v>
      </c>
      <c r="F30" s="70" t="s">
        <v>1</v>
      </c>
      <c r="G30" s="70" t="s">
        <v>3</v>
      </c>
      <c r="H30" s="70" t="s">
        <v>1</v>
      </c>
      <c r="I30" s="70" t="s">
        <v>3</v>
      </c>
      <c r="J30" s="70" t="s">
        <v>1</v>
      </c>
      <c r="K30" s="70" t="s">
        <v>3</v>
      </c>
      <c r="L30" s="70" t="s">
        <v>1</v>
      </c>
      <c r="M30" s="70" t="s">
        <v>3</v>
      </c>
      <c r="N30" s="70" t="s">
        <v>1</v>
      </c>
      <c r="O30" s="70" t="s">
        <v>3</v>
      </c>
      <c r="P30" s="70" t="s">
        <v>1</v>
      </c>
      <c r="Q30" s="70" t="s">
        <v>3</v>
      </c>
      <c r="R30" s="87"/>
      <c r="S30" s="87"/>
      <c r="T30"/>
      <c r="U30"/>
    </row>
    <row r="31" spans="5:21" x14ac:dyDescent="0.3">
      <c r="E31" s="8" t="s">
        <v>322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5:21" x14ac:dyDescent="0.3">
      <c r="E32" s="10" t="s">
        <v>325</v>
      </c>
      <c r="F32" s="11">
        <v>86935</v>
      </c>
      <c r="G32" s="50">
        <v>594149.03</v>
      </c>
      <c r="H32" s="11">
        <v>41073</v>
      </c>
      <c r="I32" s="50">
        <v>316391.02</v>
      </c>
      <c r="J32" s="11">
        <v>10185</v>
      </c>
      <c r="K32" s="50">
        <v>225799.75</v>
      </c>
      <c r="L32" s="11">
        <v>23317</v>
      </c>
      <c r="M32" s="50">
        <v>1454791.7</v>
      </c>
      <c r="N32" s="11">
        <v>5180</v>
      </c>
      <c r="O32" s="50">
        <v>78551.67</v>
      </c>
      <c r="P32" s="11">
        <v>9802</v>
      </c>
      <c r="Q32" s="50">
        <v>2196.3200000000002</v>
      </c>
      <c r="R32" s="11">
        <v>176492</v>
      </c>
      <c r="S32" s="50">
        <v>2671879.4899999998</v>
      </c>
    </row>
    <row r="33" spans="5:19" x14ac:dyDescent="0.3">
      <c r="E33" s="10" t="s">
        <v>326</v>
      </c>
      <c r="F33" s="11">
        <v>76434</v>
      </c>
      <c r="G33" s="50">
        <v>139085.85</v>
      </c>
      <c r="H33" s="11">
        <v>38981</v>
      </c>
      <c r="I33" s="50">
        <v>147942.85999999999</v>
      </c>
      <c r="J33" s="11">
        <v>8494</v>
      </c>
      <c r="K33" s="50">
        <v>117078.83</v>
      </c>
      <c r="L33" s="11">
        <v>17589</v>
      </c>
      <c r="M33" s="50">
        <v>557924.88</v>
      </c>
      <c r="N33" s="11">
        <v>3710</v>
      </c>
      <c r="O33" s="50">
        <v>15125.04</v>
      </c>
      <c r="P33" s="11">
        <v>8146</v>
      </c>
      <c r="Q33" s="50">
        <v>1078.76</v>
      </c>
      <c r="R33" s="11">
        <v>153354</v>
      </c>
      <c r="S33" s="50">
        <v>978236.22000000009</v>
      </c>
    </row>
    <row r="34" spans="5:19" x14ac:dyDescent="0.3">
      <c r="E34" s="8" t="s">
        <v>321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5:19" x14ac:dyDescent="0.3">
      <c r="E35" s="10" t="s">
        <v>321</v>
      </c>
      <c r="F35" s="11">
        <v>16819</v>
      </c>
      <c r="G35" s="50">
        <v>2589.61</v>
      </c>
      <c r="H35" s="11">
        <v>7197</v>
      </c>
      <c r="I35" s="50">
        <v>1205.6300000000001</v>
      </c>
      <c r="J35" s="11">
        <v>2259</v>
      </c>
      <c r="K35" s="50">
        <v>1745.84</v>
      </c>
      <c r="L35" s="11">
        <v>4432</v>
      </c>
      <c r="M35" s="50">
        <v>6254.64</v>
      </c>
      <c r="N35" s="11">
        <v>787</v>
      </c>
      <c r="O35" s="50">
        <v>180</v>
      </c>
      <c r="P35" s="11">
        <v>1</v>
      </c>
      <c r="Q35" s="50">
        <v>0.01</v>
      </c>
      <c r="R35" s="11">
        <v>31495</v>
      </c>
      <c r="S35" s="50">
        <v>11975.730000000001</v>
      </c>
    </row>
    <row r="36" spans="5:19" x14ac:dyDescent="0.3">
      <c r="E36" s="8" t="s">
        <v>323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5:19" x14ac:dyDescent="0.3">
      <c r="E37" s="10" t="s">
        <v>327</v>
      </c>
      <c r="F37" s="11">
        <v>13028</v>
      </c>
      <c r="G37" s="50">
        <v>23922.3</v>
      </c>
      <c r="H37" s="11">
        <v>6018</v>
      </c>
      <c r="I37" s="50">
        <v>23187.23</v>
      </c>
      <c r="J37" s="11">
        <v>1955</v>
      </c>
      <c r="K37" s="50">
        <v>10861.15</v>
      </c>
      <c r="L37" s="11">
        <v>2797</v>
      </c>
      <c r="M37" s="50">
        <v>47562.22</v>
      </c>
      <c r="N37" s="11">
        <v>900</v>
      </c>
      <c r="O37" s="50">
        <v>5815.77</v>
      </c>
      <c r="P37" s="11">
        <v>520</v>
      </c>
      <c r="Q37" s="50">
        <v>2139.0300000000002</v>
      </c>
      <c r="R37" s="11">
        <v>25218</v>
      </c>
      <c r="S37" s="50">
        <v>113487.7</v>
      </c>
    </row>
    <row r="38" spans="5:19" x14ac:dyDescent="0.3">
      <c r="E38" s="8" t="s">
        <v>324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5:19" x14ac:dyDescent="0.3">
      <c r="E39" s="10" t="s">
        <v>324</v>
      </c>
      <c r="F39" s="11">
        <v>628</v>
      </c>
      <c r="G39" s="50">
        <v>75.53</v>
      </c>
      <c r="H39" s="11">
        <v>498</v>
      </c>
      <c r="I39" s="50">
        <v>74.63</v>
      </c>
      <c r="J39" s="11">
        <v>117</v>
      </c>
      <c r="K39" s="50">
        <v>37.69</v>
      </c>
      <c r="L39" s="11">
        <v>259</v>
      </c>
      <c r="M39" s="50">
        <v>95.74</v>
      </c>
      <c r="N39" s="11">
        <v>49</v>
      </c>
      <c r="O39" s="50">
        <v>7.42</v>
      </c>
      <c r="P39" s="11">
        <v>2</v>
      </c>
      <c r="Q39" s="50">
        <v>0.3</v>
      </c>
      <c r="R39" s="11">
        <v>1553</v>
      </c>
      <c r="S39" s="50">
        <v>291.31</v>
      </c>
    </row>
    <row r="41" spans="5:19" x14ac:dyDescent="0.3">
      <c r="E41" s="42"/>
    </row>
    <row r="42" spans="5:19" hidden="1" x14ac:dyDescent="0.3"/>
    <row r="43" spans="5:19" hidden="1" x14ac:dyDescent="0.3"/>
    <row r="44" spans="5:19" hidden="1" x14ac:dyDescent="0.3"/>
    <row r="45" spans="5:19" hidden="1" x14ac:dyDescent="0.3"/>
    <row r="46" spans="5:19" hidden="1" x14ac:dyDescent="0.3">
      <c r="E46" s="17" t="s">
        <v>520</v>
      </c>
      <c r="F46" t="s" vm="3">
        <v>389</v>
      </c>
    </row>
    <row r="47" spans="5:19" hidden="1" x14ac:dyDescent="0.3">
      <c r="E47" s="15" t="s">
        <v>521</v>
      </c>
      <c r="F47" t="s" vm="7">
        <v>329</v>
      </c>
    </row>
    <row r="48" spans="5:19" hidden="1" x14ac:dyDescent="0.3"/>
    <row r="49" spans="5:19" hidden="1" x14ac:dyDescent="0.3">
      <c r="E49" s="71"/>
      <c r="F49" s="15" t="s">
        <v>316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</row>
    <row r="50" spans="5:19" x14ac:dyDescent="0.3">
      <c r="E50" s="71"/>
      <c r="F50" s="77" t="s">
        <v>357</v>
      </c>
      <c r="G50" s="78"/>
      <c r="H50" s="77" t="s">
        <v>355</v>
      </c>
      <c r="I50" s="78"/>
      <c r="J50" s="77" t="s">
        <v>356</v>
      </c>
      <c r="K50" s="78"/>
      <c r="L50" s="77" t="s">
        <v>353</v>
      </c>
      <c r="M50" s="78"/>
      <c r="N50" s="77" t="s">
        <v>354</v>
      </c>
      <c r="O50" s="78"/>
      <c r="P50" s="77" t="s">
        <v>358</v>
      </c>
      <c r="Q50" s="78"/>
      <c r="R50" s="77" t="s">
        <v>359</v>
      </c>
      <c r="S50" s="77" t="s">
        <v>360</v>
      </c>
    </row>
    <row r="51" spans="5:19" s="57" customFormat="1" x14ac:dyDescent="0.3">
      <c r="E51" s="15" t="s">
        <v>524</v>
      </c>
      <c r="F51" s="70" t="s">
        <v>1</v>
      </c>
      <c r="G51" s="70" t="s">
        <v>3</v>
      </c>
      <c r="H51" s="70" t="s">
        <v>1</v>
      </c>
      <c r="I51" s="70" t="s">
        <v>3</v>
      </c>
      <c r="J51" s="70" t="s">
        <v>1</v>
      </c>
      <c r="K51" s="70" t="s">
        <v>3</v>
      </c>
      <c r="L51" s="70" t="s">
        <v>1</v>
      </c>
      <c r="M51" s="70" t="s">
        <v>3</v>
      </c>
      <c r="N51" s="70" t="s">
        <v>1</v>
      </c>
      <c r="O51" s="70" t="s">
        <v>3</v>
      </c>
      <c r="P51" s="70" t="s">
        <v>1</v>
      </c>
      <c r="Q51" s="70" t="s">
        <v>3</v>
      </c>
      <c r="R51" s="78"/>
      <c r="S51" s="78"/>
    </row>
    <row r="52" spans="5:19" x14ac:dyDescent="0.3">
      <c r="E52" s="8" t="s">
        <v>322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5:19" x14ac:dyDescent="0.3">
      <c r="E53" s="10" t="s">
        <v>325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5:19" x14ac:dyDescent="0.3">
      <c r="E54" s="49" t="s">
        <v>332</v>
      </c>
      <c r="F54" s="11">
        <v>3245</v>
      </c>
      <c r="G54" s="50">
        <v>781.17</v>
      </c>
      <c r="H54" s="11">
        <v>1844</v>
      </c>
      <c r="I54" s="50">
        <v>268.10000000000002</v>
      </c>
      <c r="J54" s="11">
        <v>939</v>
      </c>
      <c r="K54" s="50">
        <v>421.24</v>
      </c>
      <c r="L54" s="11">
        <v>1930</v>
      </c>
      <c r="M54" s="50">
        <v>1531.1</v>
      </c>
      <c r="N54" s="11">
        <v>1402</v>
      </c>
      <c r="O54" s="50">
        <v>8546.1299999999992</v>
      </c>
      <c r="P54" s="11">
        <v>371</v>
      </c>
      <c r="Q54" s="50">
        <v>41.31</v>
      </c>
      <c r="R54" s="11">
        <v>9731</v>
      </c>
      <c r="S54" s="50">
        <v>11589.05</v>
      </c>
    </row>
    <row r="55" spans="5:19" x14ac:dyDescent="0.3">
      <c r="E55" s="49" t="s">
        <v>325</v>
      </c>
      <c r="F55" s="11">
        <v>1</v>
      </c>
      <c r="G55" s="50">
        <v>0.18</v>
      </c>
      <c r="H55" s="11"/>
      <c r="I55" s="50"/>
      <c r="J55" s="11"/>
      <c r="K55" s="50"/>
      <c r="L55" s="11">
        <v>1</v>
      </c>
      <c r="M55" s="50">
        <v>0.39</v>
      </c>
      <c r="N55" s="11"/>
      <c r="O55" s="50"/>
      <c r="P55" s="11"/>
      <c r="Q55" s="50"/>
      <c r="R55" s="11">
        <v>2</v>
      </c>
      <c r="S55" s="50">
        <v>0.57000000000000006</v>
      </c>
    </row>
    <row r="56" spans="5:19" x14ac:dyDescent="0.3">
      <c r="E56" s="49" t="s">
        <v>333</v>
      </c>
      <c r="F56" s="11">
        <v>31447</v>
      </c>
      <c r="G56" s="50">
        <v>70757.94</v>
      </c>
      <c r="H56" s="11">
        <v>6472</v>
      </c>
      <c r="I56" s="50">
        <v>11678.53</v>
      </c>
      <c r="J56" s="11">
        <v>976</v>
      </c>
      <c r="K56" s="50">
        <v>14551.33</v>
      </c>
      <c r="L56" s="11">
        <v>2197</v>
      </c>
      <c r="M56" s="50">
        <v>73692.929999999993</v>
      </c>
      <c r="N56" s="11">
        <v>2632</v>
      </c>
      <c r="O56" s="50">
        <v>13244.36</v>
      </c>
      <c r="P56" s="11">
        <v>224</v>
      </c>
      <c r="Q56" s="50">
        <v>115.04</v>
      </c>
      <c r="R56" s="11">
        <v>43948</v>
      </c>
      <c r="S56" s="50">
        <v>184040.13</v>
      </c>
    </row>
    <row r="57" spans="5:19" x14ac:dyDescent="0.3">
      <c r="E57" s="49" t="s">
        <v>334</v>
      </c>
      <c r="F57" s="11">
        <v>14641</v>
      </c>
      <c r="G57" s="50">
        <v>9551.5300000000007</v>
      </c>
      <c r="H57" s="11">
        <v>7757</v>
      </c>
      <c r="I57" s="50">
        <v>7624.8</v>
      </c>
      <c r="J57" s="11">
        <v>1881</v>
      </c>
      <c r="K57" s="50">
        <v>8890.17</v>
      </c>
      <c r="L57" s="11">
        <v>1156</v>
      </c>
      <c r="M57" s="50">
        <v>2068.23</v>
      </c>
      <c r="N57" s="11">
        <v>507</v>
      </c>
      <c r="O57" s="50">
        <v>333.59</v>
      </c>
      <c r="P57" s="11">
        <v>1270</v>
      </c>
      <c r="Q57" s="50">
        <v>182.13</v>
      </c>
      <c r="R57" s="11">
        <v>27212</v>
      </c>
      <c r="S57" s="50">
        <v>28650.449999999997</v>
      </c>
    </row>
    <row r="58" spans="5:19" x14ac:dyDescent="0.3">
      <c r="E58" s="49" t="s">
        <v>335</v>
      </c>
      <c r="F58" s="11">
        <v>965</v>
      </c>
      <c r="G58" s="50">
        <v>2207.04</v>
      </c>
      <c r="H58" s="11">
        <v>472</v>
      </c>
      <c r="I58" s="50">
        <v>855.07</v>
      </c>
      <c r="J58" s="11">
        <v>83</v>
      </c>
      <c r="K58" s="50">
        <v>406.99</v>
      </c>
      <c r="L58" s="11">
        <v>243</v>
      </c>
      <c r="M58" s="50">
        <v>1624.74</v>
      </c>
      <c r="N58" s="11">
        <v>276</v>
      </c>
      <c r="O58" s="50">
        <v>1697.12</v>
      </c>
      <c r="P58" s="11">
        <v>6349</v>
      </c>
      <c r="Q58" s="50">
        <v>1010.82</v>
      </c>
      <c r="R58" s="11">
        <v>8388</v>
      </c>
      <c r="S58" s="50">
        <v>7801.7800000000007</v>
      </c>
    </row>
    <row r="59" spans="5:19" x14ac:dyDescent="0.3">
      <c r="E59" s="49" t="s">
        <v>336</v>
      </c>
      <c r="F59" s="11">
        <v>24604</v>
      </c>
      <c r="G59" s="50">
        <v>7225.46</v>
      </c>
      <c r="H59" s="11">
        <v>11516</v>
      </c>
      <c r="I59" s="50">
        <v>3415.25</v>
      </c>
      <c r="J59" s="11">
        <v>2064</v>
      </c>
      <c r="K59" s="50">
        <v>3062.3</v>
      </c>
      <c r="L59" s="11">
        <v>2399</v>
      </c>
      <c r="M59" s="50">
        <v>4192.3100000000004</v>
      </c>
      <c r="N59" s="11">
        <v>3233</v>
      </c>
      <c r="O59" s="50">
        <v>9162.85</v>
      </c>
      <c r="P59" s="11">
        <v>391</v>
      </c>
      <c r="Q59" s="50">
        <v>39.76</v>
      </c>
      <c r="R59" s="11">
        <v>44207</v>
      </c>
      <c r="S59" s="50">
        <v>27097.93</v>
      </c>
    </row>
    <row r="60" spans="5:19" x14ac:dyDescent="0.3">
      <c r="E60" s="49" t="s">
        <v>5</v>
      </c>
      <c r="F60" s="11">
        <v>41005</v>
      </c>
      <c r="G60" s="50">
        <v>73878.929999999993</v>
      </c>
      <c r="H60" s="11">
        <v>24998</v>
      </c>
      <c r="I60" s="50">
        <v>36757.879999999997</v>
      </c>
      <c r="J60" s="11">
        <v>4963</v>
      </c>
      <c r="K60" s="50">
        <v>12606.9</v>
      </c>
      <c r="L60" s="11">
        <v>15378</v>
      </c>
      <c r="M60" s="50">
        <v>186922.94</v>
      </c>
      <c r="N60" s="11">
        <v>2132</v>
      </c>
      <c r="O60" s="50">
        <v>1391.57</v>
      </c>
      <c r="P60" s="11">
        <v>1</v>
      </c>
      <c r="Q60" s="50">
        <v>0.02</v>
      </c>
      <c r="R60" s="11">
        <v>88477</v>
      </c>
      <c r="S60" s="50">
        <v>311558.24</v>
      </c>
    </row>
    <row r="61" spans="5:19" x14ac:dyDescent="0.3">
      <c r="E61" s="49" t="s">
        <v>6</v>
      </c>
      <c r="F61" s="11">
        <v>338</v>
      </c>
      <c r="G61" s="50">
        <v>133.29</v>
      </c>
      <c r="H61" s="11">
        <v>210</v>
      </c>
      <c r="I61" s="50">
        <v>120.03</v>
      </c>
      <c r="J61" s="11">
        <v>57</v>
      </c>
      <c r="K61" s="50">
        <v>62.67</v>
      </c>
      <c r="L61" s="11">
        <v>125</v>
      </c>
      <c r="M61" s="50">
        <v>763.7</v>
      </c>
      <c r="N61" s="11">
        <v>22</v>
      </c>
      <c r="O61" s="50">
        <v>17.79</v>
      </c>
      <c r="P61" s="11">
        <v>927</v>
      </c>
      <c r="Q61" s="50">
        <v>89.71</v>
      </c>
      <c r="R61" s="11">
        <v>1679</v>
      </c>
      <c r="S61" s="50">
        <v>1187.19</v>
      </c>
    </row>
    <row r="62" spans="5:19" x14ac:dyDescent="0.3">
      <c r="E62" s="49" t="s">
        <v>337</v>
      </c>
      <c r="F62" s="11">
        <v>70</v>
      </c>
      <c r="G62" s="50">
        <v>83.57</v>
      </c>
      <c r="H62" s="11">
        <v>19</v>
      </c>
      <c r="I62" s="50">
        <v>29.17</v>
      </c>
      <c r="J62" s="11">
        <v>13</v>
      </c>
      <c r="K62" s="50">
        <v>33.549999999999997</v>
      </c>
      <c r="L62" s="11">
        <v>14</v>
      </c>
      <c r="M62" s="50">
        <v>38.869999999999997</v>
      </c>
      <c r="N62" s="11">
        <v>3</v>
      </c>
      <c r="O62" s="50">
        <v>2</v>
      </c>
      <c r="P62" s="11"/>
      <c r="Q62" s="50"/>
      <c r="R62" s="11">
        <v>119</v>
      </c>
      <c r="S62" s="50">
        <v>187.16</v>
      </c>
    </row>
    <row r="63" spans="5:19" x14ac:dyDescent="0.3">
      <c r="E63" s="49" t="s">
        <v>338</v>
      </c>
      <c r="F63" s="11">
        <v>2251</v>
      </c>
      <c r="G63" s="50">
        <v>1527.81</v>
      </c>
      <c r="H63" s="11">
        <v>1471</v>
      </c>
      <c r="I63" s="50">
        <v>1606.65</v>
      </c>
      <c r="J63" s="11">
        <v>316</v>
      </c>
      <c r="K63" s="50">
        <v>204.52</v>
      </c>
      <c r="L63" s="11">
        <v>468</v>
      </c>
      <c r="M63" s="50">
        <v>1513.02</v>
      </c>
      <c r="N63" s="11">
        <v>557</v>
      </c>
      <c r="O63" s="50">
        <v>2038.4</v>
      </c>
      <c r="P63" s="11">
        <v>319</v>
      </c>
      <c r="Q63" s="50">
        <v>22.52</v>
      </c>
      <c r="R63" s="11">
        <v>5382</v>
      </c>
      <c r="S63" s="50">
        <v>6912.92</v>
      </c>
    </row>
    <row r="64" spans="5:19" x14ac:dyDescent="0.3">
      <c r="E64" s="49" t="s">
        <v>339</v>
      </c>
      <c r="F64" s="11">
        <v>3976</v>
      </c>
      <c r="G64" s="50">
        <v>8661.01</v>
      </c>
      <c r="H64" s="11">
        <v>1330</v>
      </c>
      <c r="I64" s="50">
        <v>10939.8</v>
      </c>
      <c r="J64" s="11">
        <v>1452</v>
      </c>
      <c r="K64" s="50">
        <v>74545.72</v>
      </c>
      <c r="L64" s="11">
        <v>5817</v>
      </c>
      <c r="M64" s="50">
        <v>237128.75</v>
      </c>
      <c r="N64" s="11">
        <v>1297</v>
      </c>
      <c r="O64" s="50">
        <v>7955.82</v>
      </c>
      <c r="P64" s="11"/>
      <c r="Q64" s="50"/>
      <c r="R64" s="11">
        <v>13872</v>
      </c>
      <c r="S64" s="50">
        <v>339231.10000000003</v>
      </c>
    </row>
    <row r="65" spans="5:19" x14ac:dyDescent="0.3">
      <c r="E65" s="49" t="s">
        <v>340</v>
      </c>
      <c r="F65" s="11">
        <v>60940</v>
      </c>
      <c r="G65" s="50">
        <v>353142.59</v>
      </c>
      <c r="H65" s="11">
        <v>30222</v>
      </c>
      <c r="I65" s="50">
        <v>226653.08</v>
      </c>
      <c r="J65" s="11">
        <v>7704</v>
      </c>
      <c r="K65" s="50">
        <v>94604.36</v>
      </c>
      <c r="L65" s="11">
        <v>17340</v>
      </c>
      <c r="M65" s="50">
        <v>919195.11</v>
      </c>
      <c r="N65" s="11">
        <v>3963</v>
      </c>
      <c r="O65" s="50">
        <v>33546.06</v>
      </c>
      <c r="P65" s="11">
        <v>379</v>
      </c>
      <c r="Q65" s="50">
        <v>222.77</v>
      </c>
      <c r="R65" s="11">
        <v>120548</v>
      </c>
      <c r="S65" s="50">
        <v>1627363.97</v>
      </c>
    </row>
    <row r="66" spans="5:19" x14ac:dyDescent="0.3">
      <c r="E66" s="49" t="s">
        <v>537</v>
      </c>
      <c r="F66" s="11">
        <v>590</v>
      </c>
      <c r="G66" s="50">
        <v>98.69</v>
      </c>
      <c r="H66" s="11">
        <v>32</v>
      </c>
      <c r="I66" s="50">
        <v>10.32</v>
      </c>
      <c r="J66" s="11">
        <v>7</v>
      </c>
      <c r="K66" s="50">
        <v>0.87</v>
      </c>
      <c r="L66" s="11">
        <v>5</v>
      </c>
      <c r="M66" s="50">
        <v>8.35</v>
      </c>
      <c r="N66" s="11">
        <v>4</v>
      </c>
      <c r="O66" s="50">
        <v>1.52</v>
      </c>
      <c r="P66" s="11">
        <v>8</v>
      </c>
      <c r="Q66" s="50">
        <v>1.86</v>
      </c>
      <c r="R66" s="11">
        <v>646</v>
      </c>
      <c r="S66" s="50">
        <v>121.61</v>
      </c>
    </row>
    <row r="67" spans="5:19" x14ac:dyDescent="0.3">
      <c r="E67" s="49" t="s">
        <v>7</v>
      </c>
      <c r="F67" s="11">
        <v>45936</v>
      </c>
      <c r="G67" s="50">
        <v>66099.820000000007</v>
      </c>
      <c r="H67" s="11">
        <v>15345</v>
      </c>
      <c r="I67" s="50">
        <v>16432.34</v>
      </c>
      <c r="J67" s="11">
        <v>2838</v>
      </c>
      <c r="K67" s="50">
        <v>16409.13</v>
      </c>
      <c r="L67" s="11">
        <v>2668</v>
      </c>
      <c r="M67" s="50">
        <v>26111.26</v>
      </c>
      <c r="N67" s="11">
        <v>777</v>
      </c>
      <c r="O67" s="50">
        <v>614.46</v>
      </c>
      <c r="P67" s="11">
        <v>3051</v>
      </c>
      <c r="Q67" s="50">
        <v>470.38</v>
      </c>
      <c r="R67" s="11">
        <v>70615</v>
      </c>
      <c r="S67" s="50">
        <v>126137.39</v>
      </c>
    </row>
    <row r="68" spans="5:19" x14ac:dyDescent="0.3">
      <c r="E68" s="10" t="s">
        <v>326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5:19" x14ac:dyDescent="0.3">
      <c r="E69" s="49" t="s">
        <v>8</v>
      </c>
      <c r="F69" s="11">
        <v>40951</v>
      </c>
      <c r="G69" s="50">
        <v>65481.1</v>
      </c>
      <c r="H69" s="11">
        <v>23499</v>
      </c>
      <c r="I69" s="50">
        <v>53031.25</v>
      </c>
      <c r="J69" s="11">
        <v>2454</v>
      </c>
      <c r="K69" s="50">
        <v>45713.09</v>
      </c>
      <c r="L69" s="11">
        <v>4220</v>
      </c>
      <c r="M69" s="50">
        <v>98526.74</v>
      </c>
      <c r="N69" s="11">
        <v>764</v>
      </c>
      <c r="O69" s="50">
        <v>2747.67</v>
      </c>
      <c r="P69" s="11">
        <v>165</v>
      </c>
      <c r="Q69" s="50">
        <v>31.33</v>
      </c>
      <c r="R69" s="11">
        <v>72053</v>
      </c>
      <c r="S69" s="50">
        <v>265531.18</v>
      </c>
    </row>
    <row r="70" spans="5:19" x14ac:dyDescent="0.3">
      <c r="E70" s="49" t="s">
        <v>341</v>
      </c>
      <c r="F70" s="11">
        <v>200</v>
      </c>
      <c r="G70" s="50">
        <v>73.849999999999994</v>
      </c>
      <c r="H70" s="11">
        <v>61</v>
      </c>
      <c r="I70" s="50">
        <v>53.68</v>
      </c>
      <c r="J70" s="11">
        <v>13</v>
      </c>
      <c r="K70" s="50">
        <v>25.61</v>
      </c>
      <c r="L70" s="11">
        <v>19</v>
      </c>
      <c r="M70" s="50">
        <v>174.61</v>
      </c>
      <c r="N70" s="11">
        <v>7</v>
      </c>
      <c r="O70" s="50">
        <v>20.38</v>
      </c>
      <c r="P70" s="11">
        <v>53</v>
      </c>
      <c r="Q70" s="50">
        <v>19.510000000000002</v>
      </c>
      <c r="R70" s="11">
        <v>353</v>
      </c>
      <c r="S70" s="50">
        <v>367.64</v>
      </c>
    </row>
    <row r="71" spans="5:19" x14ac:dyDescent="0.3">
      <c r="E71" s="49" t="s">
        <v>342</v>
      </c>
      <c r="F71" s="11">
        <v>30970</v>
      </c>
      <c r="G71" s="50">
        <v>29620.28</v>
      </c>
      <c r="H71" s="11">
        <v>20734</v>
      </c>
      <c r="I71" s="50">
        <v>68238.009999999995</v>
      </c>
      <c r="J71" s="11">
        <v>6194</v>
      </c>
      <c r="K71" s="50">
        <v>40063.79</v>
      </c>
      <c r="L71" s="11">
        <v>15057</v>
      </c>
      <c r="M71" s="50">
        <v>391502.3</v>
      </c>
      <c r="N71" s="11">
        <v>2563</v>
      </c>
      <c r="O71" s="50">
        <v>9692.0499999999993</v>
      </c>
      <c r="P71" s="11">
        <v>197</v>
      </c>
      <c r="Q71" s="50">
        <v>59.77</v>
      </c>
      <c r="R71" s="11">
        <v>75715</v>
      </c>
      <c r="S71" s="50">
        <v>539176.19999999995</v>
      </c>
    </row>
    <row r="72" spans="5:19" x14ac:dyDescent="0.3">
      <c r="E72" s="49" t="s">
        <v>9</v>
      </c>
      <c r="F72" s="11">
        <v>49923</v>
      </c>
      <c r="G72" s="50">
        <v>13034.63</v>
      </c>
      <c r="H72" s="11">
        <v>20994</v>
      </c>
      <c r="I72" s="50">
        <v>6470.12</v>
      </c>
      <c r="J72" s="11">
        <v>2192</v>
      </c>
      <c r="K72" s="50">
        <v>20567.150000000001</v>
      </c>
      <c r="L72" s="11">
        <v>2394</v>
      </c>
      <c r="M72" s="50">
        <v>10844.22</v>
      </c>
      <c r="N72" s="11">
        <v>1037</v>
      </c>
      <c r="O72" s="50">
        <v>628.78</v>
      </c>
      <c r="P72" s="11">
        <v>8036</v>
      </c>
      <c r="Q72" s="50">
        <v>964.9</v>
      </c>
      <c r="R72" s="11">
        <v>84576</v>
      </c>
      <c r="S72" s="50">
        <v>52509.8</v>
      </c>
    </row>
    <row r="73" spans="5:19" x14ac:dyDescent="0.3">
      <c r="E73" s="49" t="s">
        <v>343</v>
      </c>
      <c r="F73" s="11">
        <v>5338</v>
      </c>
      <c r="G73" s="50">
        <v>3137.1699999999996</v>
      </c>
      <c r="H73" s="11">
        <v>5202</v>
      </c>
      <c r="I73" s="50">
        <v>9669.16</v>
      </c>
      <c r="J73" s="11">
        <v>418</v>
      </c>
      <c r="K73" s="50">
        <v>2146.66</v>
      </c>
      <c r="L73" s="11">
        <v>2205</v>
      </c>
      <c r="M73" s="50">
        <v>27092.27</v>
      </c>
      <c r="N73" s="11">
        <v>196</v>
      </c>
      <c r="O73" s="50">
        <v>503.90999999999997</v>
      </c>
      <c r="P73" s="11">
        <v>14</v>
      </c>
      <c r="Q73" s="50">
        <v>0.6</v>
      </c>
      <c r="R73" s="11">
        <v>13373</v>
      </c>
      <c r="S73" s="50">
        <v>42549.770000000004</v>
      </c>
    </row>
    <row r="74" spans="5:19" x14ac:dyDescent="0.3">
      <c r="E74" s="49" t="s">
        <v>344</v>
      </c>
      <c r="F74" s="11">
        <v>54</v>
      </c>
      <c r="G74" s="50">
        <v>26.27</v>
      </c>
      <c r="H74" s="11">
        <v>84</v>
      </c>
      <c r="I74" s="50">
        <v>223.55</v>
      </c>
      <c r="J74" s="11">
        <v>99</v>
      </c>
      <c r="K74" s="50">
        <v>1641.01</v>
      </c>
      <c r="L74" s="11">
        <v>382</v>
      </c>
      <c r="M74" s="50">
        <v>7481.33</v>
      </c>
      <c r="N74" s="11">
        <v>6</v>
      </c>
      <c r="O74" s="50">
        <v>16.36</v>
      </c>
      <c r="P74" s="11"/>
      <c r="Q74" s="50"/>
      <c r="R74" s="11">
        <v>625</v>
      </c>
      <c r="S74" s="50">
        <v>9388.52</v>
      </c>
    </row>
    <row r="75" spans="5:19" x14ac:dyDescent="0.3">
      <c r="E75" s="49" t="s">
        <v>345</v>
      </c>
      <c r="F75" s="11">
        <v>1214</v>
      </c>
      <c r="G75" s="50">
        <v>679.33</v>
      </c>
      <c r="H75" s="11">
        <v>608</v>
      </c>
      <c r="I75" s="50">
        <v>387.48</v>
      </c>
      <c r="J75" s="11">
        <v>336</v>
      </c>
      <c r="K75" s="50">
        <v>428.48</v>
      </c>
      <c r="L75" s="11">
        <v>146</v>
      </c>
      <c r="M75" s="50">
        <v>395.82</v>
      </c>
      <c r="N75" s="11">
        <v>162</v>
      </c>
      <c r="O75" s="50">
        <v>261.08999999999997</v>
      </c>
      <c r="P75" s="11">
        <v>16</v>
      </c>
      <c r="Q75" s="50">
        <v>2.0499999999999998</v>
      </c>
      <c r="R75" s="11">
        <v>2482</v>
      </c>
      <c r="S75" s="50">
        <v>2154.25</v>
      </c>
    </row>
    <row r="76" spans="5:19" x14ac:dyDescent="0.3">
      <c r="E76" s="49" t="s">
        <v>346</v>
      </c>
      <c r="F76" s="11">
        <v>20707</v>
      </c>
      <c r="G76" s="50">
        <v>27033.22</v>
      </c>
      <c r="H76" s="11">
        <v>8033</v>
      </c>
      <c r="I76" s="50">
        <v>9869.61</v>
      </c>
      <c r="J76" s="11">
        <v>1597</v>
      </c>
      <c r="K76" s="50">
        <v>6493.04</v>
      </c>
      <c r="L76" s="11">
        <v>2266</v>
      </c>
      <c r="M76" s="50">
        <v>21907.59</v>
      </c>
      <c r="N76" s="11">
        <v>511</v>
      </c>
      <c r="O76" s="50">
        <v>1254.8</v>
      </c>
      <c r="P76" s="11">
        <v>13</v>
      </c>
      <c r="Q76" s="50">
        <v>0.6</v>
      </c>
      <c r="R76" s="11">
        <v>33127</v>
      </c>
      <c r="S76" s="50">
        <v>66558.860000000015</v>
      </c>
    </row>
    <row r="77" spans="5:19" x14ac:dyDescent="0.3">
      <c r="E77" s="8" t="s">
        <v>321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5:19" x14ac:dyDescent="0.3">
      <c r="E78" s="10" t="s">
        <v>321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5:19" x14ac:dyDescent="0.3">
      <c r="E79" s="49" t="s">
        <v>321</v>
      </c>
      <c r="F79" s="11">
        <v>16819</v>
      </c>
      <c r="G79" s="50">
        <v>2589.61</v>
      </c>
      <c r="H79" s="11">
        <v>7197</v>
      </c>
      <c r="I79" s="50">
        <v>1205.6300000000001</v>
      </c>
      <c r="J79" s="11">
        <v>2259</v>
      </c>
      <c r="K79" s="50">
        <v>1745.84</v>
      </c>
      <c r="L79" s="11">
        <v>4432</v>
      </c>
      <c r="M79" s="50">
        <v>6254.64</v>
      </c>
      <c r="N79" s="11">
        <v>787</v>
      </c>
      <c r="O79" s="50">
        <v>180</v>
      </c>
      <c r="P79" s="11">
        <v>1</v>
      </c>
      <c r="Q79" s="50">
        <v>0.01</v>
      </c>
      <c r="R79" s="11">
        <v>31495</v>
      </c>
      <c r="S79" s="50">
        <v>11975.730000000001</v>
      </c>
    </row>
    <row r="80" spans="5:19" x14ac:dyDescent="0.3">
      <c r="E80" s="8" t="s">
        <v>323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5:19" x14ac:dyDescent="0.3">
      <c r="E81" s="10" t="s">
        <v>327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5:19" x14ac:dyDescent="0.3">
      <c r="E82" s="49" t="s">
        <v>347</v>
      </c>
      <c r="F82" s="11">
        <v>1353</v>
      </c>
      <c r="G82" s="50">
        <v>6712.39</v>
      </c>
      <c r="H82" s="11">
        <v>934</v>
      </c>
      <c r="I82" s="50">
        <v>10043.65</v>
      </c>
      <c r="J82" s="11">
        <v>389</v>
      </c>
      <c r="K82" s="50">
        <v>7689.94</v>
      </c>
      <c r="L82" s="11">
        <v>1276</v>
      </c>
      <c r="M82" s="50">
        <v>38573</v>
      </c>
      <c r="N82" s="11">
        <v>199</v>
      </c>
      <c r="O82" s="50">
        <v>2298.64</v>
      </c>
      <c r="P82" s="11">
        <v>38</v>
      </c>
      <c r="Q82" s="50">
        <v>2039.11</v>
      </c>
      <c r="R82" s="11">
        <v>4189</v>
      </c>
      <c r="S82" s="50">
        <v>67356.73000000001</v>
      </c>
    </row>
    <row r="83" spans="5:19" x14ac:dyDescent="0.3">
      <c r="E83" s="49" t="s">
        <v>348</v>
      </c>
      <c r="F83" s="11">
        <v>12164</v>
      </c>
      <c r="G83" s="50">
        <v>17209.91</v>
      </c>
      <c r="H83" s="11">
        <v>5340</v>
      </c>
      <c r="I83" s="50">
        <v>13143.58</v>
      </c>
      <c r="J83" s="11">
        <v>1700</v>
      </c>
      <c r="K83" s="50">
        <v>3171.21</v>
      </c>
      <c r="L83" s="11">
        <v>1763</v>
      </c>
      <c r="M83" s="50">
        <v>8989.2199999999993</v>
      </c>
      <c r="N83" s="11">
        <v>763</v>
      </c>
      <c r="O83" s="50">
        <v>3517.13</v>
      </c>
      <c r="P83" s="11">
        <v>486</v>
      </c>
      <c r="Q83" s="50">
        <v>99.92</v>
      </c>
      <c r="R83" s="11">
        <v>22216</v>
      </c>
      <c r="S83" s="50">
        <v>46130.97</v>
      </c>
    </row>
    <row r="84" spans="5:19" x14ac:dyDescent="0.3">
      <c r="E84" s="8" t="s">
        <v>324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5:19" x14ac:dyDescent="0.3">
      <c r="E85" s="10" t="s">
        <v>324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5:19" x14ac:dyDescent="0.3">
      <c r="E86" s="49" t="s">
        <v>324</v>
      </c>
      <c r="F86" s="11">
        <v>628</v>
      </c>
      <c r="G86" s="50">
        <v>75.53</v>
      </c>
      <c r="H86" s="11">
        <v>498</v>
      </c>
      <c r="I86" s="50">
        <v>74.63</v>
      </c>
      <c r="J86" s="11">
        <v>117</v>
      </c>
      <c r="K86" s="50">
        <v>37.69</v>
      </c>
      <c r="L86" s="11">
        <v>259</v>
      </c>
      <c r="M86" s="50">
        <v>95.74</v>
      </c>
      <c r="N86" s="11">
        <v>49</v>
      </c>
      <c r="O86" s="50">
        <v>7.42</v>
      </c>
      <c r="P86" s="11">
        <v>2</v>
      </c>
      <c r="Q86" s="50">
        <v>0.3</v>
      </c>
      <c r="R86" s="11">
        <v>1553</v>
      </c>
      <c r="S86" s="50">
        <v>291.31</v>
      </c>
    </row>
  </sheetData>
  <sheetProtection algorithmName="SHA-512" hashValue="iUHjD4JgauxxZX4DThINNmFT5gXo6reNG6FyEo6Pn+RXzp3h+uVzKBKbyOWrR9JV/KQedL1p5pQmt13EfUlbPA==" saltValue="ua1uW7ycQxrMH+84LB0ldA==" spinCount="100000" sheet="1" objects="1" scenarios="1" pivotTables="0"/>
  <mergeCells count="26">
    <mergeCell ref="E1:S1"/>
    <mergeCell ref="E2:S2"/>
    <mergeCell ref="S50:S51"/>
    <mergeCell ref="F29:G29"/>
    <mergeCell ref="H29:I29"/>
    <mergeCell ref="J29:K29"/>
    <mergeCell ref="L29:M29"/>
    <mergeCell ref="N29:O29"/>
    <mergeCell ref="P29:Q29"/>
    <mergeCell ref="R29:R30"/>
    <mergeCell ref="S29:S30"/>
    <mergeCell ref="F50:G50"/>
    <mergeCell ref="H50:I50"/>
    <mergeCell ref="J50:K50"/>
    <mergeCell ref="L50:M50"/>
    <mergeCell ref="N50:O50"/>
    <mergeCell ref="P50:Q50"/>
    <mergeCell ref="R50:R51"/>
    <mergeCell ref="P16:Q16"/>
    <mergeCell ref="R16:R17"/>
    <mergeCell ref="S16:S17"/>
    <mergeCell ref="F16:G16"/>
    <mergeCell ref="H16:I16"/>
    <mergeCell ref="J16:K16"/>
    <mergeCell ref="L16:M16"/>
    <mergeCell ref="N16:O16"/>
  </mergeCells>
  <pageMargins left="0.7" right="0.7" top="0.75" bottom="0.75" header="0.3" footer="0.3"/>
  <pageSetup paperSize="9" orientation="portrait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162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39.6640625" bestFit="1" customWidth="1"/>
    <col min="6" max="6" width="46.6640625" style="6" bestFit="1" customWidth="1"/>
    <col min="7" max="7" width="33" style="6" bestFit="1" customWidth="1"/>
    <col min="8" max="8" width="50.6640625" customWidth="1"/>
    <col min="9" max="10" width="15.6640625" customWidth="1"/>
  </cols>
  <sheetData>
    <row r="1" spans="5:10" ht="15" hidden="1" customHeight="1" x14ac:dyDescent="0.3"/>
    <row r="2" spans="5:10" ht="20.100000000000001" customHeight="1" x14ac:dyDescent="0.3">
      <c r="E2" s="83" t="str">
        <f>CONCATENATE("QUADRO 3 - ÁREAS (HA) CEREAIS, HORTÍCOLAS, OLIVAL E VINHA POR VARIEDADE / FINALIDADE - PU",Resumo!G7)</f>
        <v>QUADRO 3 - ÁREAS (HA) CEREAIS, HORTÍCOLAS, OLIVAL E VINHA POR VARIEDADE / FINALIDADE - PU2022</v>
      </c>
      <c r="F2" s="83"/>
      <c r="G2" s="83"/>
      <c r="H2" s="83"/>
      <c r="I2" s="83"/>
      <c r="J2" s="83"/>
    </row>
    <row r="3" spans="5:10" ht="20.100000000000001" customHeight="1" x14ac:dyDescent="0.3">
      <c r="E3" s="46"/>
      <c r="F3" s="46"/>
      <c r="G3" s="46"/>
      <c r="H3" s="46"/>
      <c r="I3" s="46"/>
      <c r="J3" s="46"/>
    </row>
    <row r="4" spans="5:10" ht="20.100000000000001" customHeight="1" x14ac:dyDescent="0.3"/>
    <row r="10" spans="5:10" x14ac:dyDescent="0.3">
      <c r="E10" s="55" t="s">
        <v>274</v>
      </c>
      <c r="F10" s="55" t="s">
        <v>276</v>
      </c>
      <c r="G10" s="55" t="s">
        <v>277</v>
      </c>
      <c r="H10" s="55" t="s">
        <v>171</v>
      </c>
      <c r="I10" s="56" t="s">
        <v>1</v>
      </c>
      <c r="J10" s="56" t="s">
        <v>3</v>
      </c>
    </row>
    <row r="11" spans="5:10" hidden="1" x14ac:dyDescent="0.3">
      <c r="E11" s="71"/>
      <c r="F11" s="71"/>
      <c r="G11" s="71"/>
      <c r="H11" s="71"/>
      <c r="I11" s="6" t="s">
        <v>526</v>
      </c>
      <c r="J11" s="6" t="s">
        <v>527</v>
      </c>
    </row>
    <row r="12" spans="5:10" x14ac:dyDescent="0.3">
      <c r="E12" s="8" t="s">
        <v>139</v>
      </c>
      <c r="F12" s="71"/>
      <c r="G12" s="71"/>
      <c r="H12" s="71"/>
      <c r="I12" s="16"/>
      <c r="J12" s="9"/>
    </row>
    <row r="13" spans="5:10" x14ac:dyDescent="0.3">
      <c r="E13" s="71"/>
      <c r="F13" s="8" t="s">
        <v>8</v>
      </c>
      <c r="G13" s="8" t="s">
        <v>58</v>
      </c>
      <c r="H13" s="8" t="s">
        <v>294</v>
      </c>
      <c r="I13" s="11">
        <v>945</v>
      </c>
      <c r="J13" s="11">
        <v>23638.99</v>
      </c>
    </row>
    <row r="14" spans="5:10" x14ac:dyDescent="0.3">
      <c r="E14" s="71"/>
      <c r="F14" s="71"/>
      <c r="G14" s="71"/>
      <c r="H14" s="8" t="s">
        <v>295</v>
      </c>
      <c r="I14" s="11">
        <v>186</v>
      </c>
      <c r="J14" s="11">
        <v>3218.29</v>
      </c>
    </row>
    <row r="15" spans="5:10" x14ac:dyDescent="0.3">
      <c r="E15" s="71"/>
      <c r="F15" s="71"/>
      <c r="G15" s="8" t="s">
        <v>59</v>
      </c>
      <c r="H15" s="8" t="s">
        <v>170</v>
      </c>
      <c r="I15" s="11">
        <v>21420</v>
      </c>
      <c r="J15" s="11">
        <v>58723.65</v>
      </c>
    </row>
    <row r="16" spans="5:10" x14ac:dyDescent="0.3">
      <c r="E16" s="71"/>
      <c r="F16" s="71"/>
      <c r="G16" s="8" t="s">
        <v>60</v>
      </c>
      <c r="H16" s="8" t="s">
        <v>170</v>
      </c>
      <c r="I16" s="11">
        <v>314</v>
      </c>
      <c r="J16" s="11">
        <v>354.36</v>
      </c>
    </row>
    <row r="17" spans="5:10" x14ac:dyDescent="0.3">
      <c r="E17" s="71"/>
      <c r="F17" s="71"/>
      <c r="G17" s="71"/>
      <c r="H17" s="8" t="s">
        <v>296</v>
      </c>
      <c r="I17" s="11">
        <v>9827</v>
      </c>
      <c r="J17" s="11">
        <v>13074.27</v>
      </c>
    </row>
    <row r="18" spans="5:10" x14ac:dyDescent="0.3">
      <c r="E18" s="71"/>
      <c r="F18" s="71"/>
      <c r="G18" s="8" t="s">
        <v>61</v>
      </c>
      <c r="H18" s="8" t="s">
        <v>297</v>
      </c>
      <c r="I18" s="11">
        <v>203</v>
      </c>
      <c r="J18" s="11">
        <v>1728.7</v>
      </c>
    </row>
    <row r="19" spans="5:10" ht="15" customHeight="1" x14ac:dyDescent="0.3">
      <c r="E19" s="71"/>
      <c r="F19" s="71"/>
      <c r="G19" s="71"/>
      <c r="H19" s="8" t="s">
        <v>298</v>
      </c>
      <c r="I19" s="11">
        <v>14</v>
      </c>
      <c r="J19" s="11">
        <v>54.81</v>
      </c>
    </row>
    <row r="20" spans="5:10" x14ac:dyDescent="0.3">
      <c r="E20" s="71"/>
      <c r="F20" s="71"/>
      <c r="G20" s="71"/>
      <c r="H20" s="8" t="s">
        <v>299</v>
      </c>
      <c r="I20" s="11">
        <v>1046</v>
      </c>
      <c r="J20" s="11">
        <v>9078.2099999999991</v>
      </c>
    </row>
    <row r="21" spans="5:10" x14ac:dyDescent="0.3">
      <c r="E21" s="71"/>
      <c r="F21" s="71"/>
      <c r="G21" s="71"/>
      <c r="H21" s="8" t="s">
        <v>300</v>
      </c>
      <c r="I21" s="11">
        <v>50</v>
      </c>
      <c r="J21" s="11">
        <v>171.16</v>
      </c>
    </row>
    <row r="22" spans="5:10" x14ac:dyDescent="0.3">
      <c r="E22" s="71"/>
      <c r="F22" s="71"/>
      <c r="G22" s="8" t="s">
        <v>62</v>
      </c>
      <c r="H22" s="8" t="s">
        <v>301</v>
      </c>
      <c r="I22" s="11">
        <v>7970</v>
      </c>
      <c r="J22" s="11">
        <v>31428.9</v>
      </c>
    </row>
    <row r="23" spans="5:10" x14ac:dyDescent="0.3">
      <c r="E23" s="71"/>
      <c r="F23" s="71"/>
      <c r="G23" s="71"/>
      <c r="H23" s="8" t="s">
        <v>296</v>
      </c>
      <c r="I23" s="11">
        <v>43417</v>
      </c>
      <c r="J23" s="11">
        <v>67346.63</v>
      </c>
    </row>
    <row r="24" spans="5:10" x14ac:dyDescent="0.3">
      <c r="E24" s="71"/>
      <c r="F24" s="71"/>
      <c r="G24" s="8" t="s">
        <v>63</v>
      </c>
      <c r="H24" s="8" t="s">
        <v>170</v>
      </c>
      <c r="I24" s="11">
        <v>2318</v>
      </c>
      <c r="J24" s="11">
        <v>1670.7</v>
      </c>
    </row>
    <row r="25" spans="5:10" ht="15" customHeight="1" x14ac:dyDescent="0.3">
      <c r="E25" s="71"/>
      <c r="F25" s="71"/>
      <c r="G25" s="8" t="s">
        <v>64</v>
      </c>
      <c r="H25" s="8" t="s">
        <v>170</v>
      </c>
      <c r="I25" s="11">
        <v>3302</v>
      </c>
      <c r="J25" s="11">
        <v>9475.82</v>
      </c>
    </row>
    <row r="26" spans="5:10" x14ac:dyDescent="0.3">
      <c r="E26" s="71"/>
      <c r="F26" s="71"/>
      <c r="G26" s="8" t="s">
        <v>65</v>
      </c>
      <c r="H26" s="8" t="s">
        <v>302</v>
      </c>
      <c r="I26" s="11">
        <v>3591</v>
      </c>
      <c r="J26" s="11">
        <v>23292.560000000001</v>
      </c>
    </row>
    <row r="27" spans="5:10" x14ac:dyDescent="0.3">
      <c r="E27" s="71"/>
      <c r="F27" s="71"/>
      <c r="G27" s="71"/>
      <c r="H27" s="8" t="s">
        <v>303</v>
      </c>
      <c r="I27" s="11">
        <v>88</v>
      </c>
      <c r="J27" s="11">
        <v>458</v>
      </c>
    </row>
    <row r="28" spans="5:10" x14ac:dyDescent="0.3">
      <c r="E28" s="71"/>
      <c r="F28" s="71"/>
      <c r="G28" s="71"/>
      <c r="H28" s="8" t="s">
        <v>304</v>
      </c>
      <c r="I28" s="11">
        <v>1210</v>
      </c>
      <c r="J28" s="11">
        <v>6163.42</v>
      </c>
    </row>
    <row r="29" spans="5:10" x14ac:dyDescent="0.3">
      <c r="E29" s="71"/>
      <c r="F29" s="71"/>
      <c r="G29" s="71"/>
      <c r="H29" s="8" t="s">
        <v>305</v>
      </c>
      <c r="I29" s="11">
        <v>37</v>
      </c>
      <c r="J29" s="11">
        <v>80.8</v>
      </c>
    </row>
    <row r="30" spans="5:10" x14ac:dyDescent="0.3">
      <c r="E30" s="71"/>
      <c r="F30" s="71"/>
      <c r="G30" s="8" t="s">
        <v>394</v>
      </c>
      <c r="H30" s="8" t="s">
        <v>170</v>
      </c>
      <c r="I30" s="11">
        <v>2</v>
      </c>
      <c r="J30" s="11">
        <v>2.56</v>
      </c>
    </row>
    <row r="31" spans="5:10" x14ac:dyDescent="0.3">
      <c r="E31" s="71"/>
      <c r="F31" s="71"/>
      <c r="G31" s="8" t="s">
        <v>66</v>
      </c>
      <c r="H31" s="8" t="s">
        <v>170</v>
      </c>
      <c r="I31" s="11">
        <v>101</v>
      </c>
      <c r="J31" s="11">
        <v>1119.9000000000001</v>
      </c>
    </row>
    <row r="32" spans="5:10" x14ac:dyDescent="0.3">
      <c r="E32" s="71"/>
      <c r="F32" s="71"/>
      <c r="G32" s="71"/>
      <c r="H32" s="8" t="s">
        <v>296</v>
      </c>
      <c r="I32" s="11">
        <v>1214</v>
      </c>
      <c r="J32" s="11">
        <v>14418.12</v>
      </c>
    </row>
    <row r="33" spans="5:10" x14ac:dyDescent="0.3">
      <c r="E33" s="71"/>
      <c r="F33" s="8" t="s">
        <v>9</v>
      </c>
      <c r="G33" s="8" t="s">
        <v>74</v>
      </c>
      <c r="H33" s="8" t="s">
        <v>170</v>
      </c>
      <c r="I33" s="11">
        <v>5557</v>
      </c>
      <c r="J33" s="11">
        <v>6508.87</v>
      </c>
    </row>
    <row r="34" spans="5:10" x14ac:dyDescent="0.3">
      <c r="E34" s="71"/>
      <c r="F34" s="71"/>
      <c r="G34" s="8" t="s">
        <v>75</v>
      </c>
      <c r="H34" s="8" t="s">
        <v>170</v>
      </c>
      <c r="I34" s="11">
        <v>12</v>
      </c>
      <c r="J34" s="11">
        <v>2.2999999999999998</v>
      </c>
    </row>
    <row r="35" spans="5:10" x14ac:dyDescent="0.3">
      <c r="E35" s="71"/>
      <c r="F35" s="71"/>
      <c r="G35" s="8" t="s">
        <v>76</v>
      </c>
      <c r="H35" s="8" t="s">
        <v>170</v>
      </c>
      <c r="I35" s="11">
        <v>128</v>
      </c>
      <c r="J35" s="11">
        <v>104.51</v>
      </c>
    </row>
    <row r="36" spans="5:10" x14ac:dyDescent="0.3">
      <c r="E36" s="71"/>
      <c r="F36" s="71"/>
      <c r="G36" s="8" t="s">
        <v>77</v>
      </c>
      <c r="H36" s="8" t="s">
        <v>170</v>
      </c>
      <c r="I36" s="11">
        <v>70</v>
      </c>
      <c r="J36" s="11">
        <v>585.20000000000005</v>
      </c>
    </row>
    <row r="37" spans="5:10" x14ac:dyDescent="0.3">
      <c r="E37" s="71"/>
      <c r="F37" s="71"/>
      <c r="G37" s="8" t="s">
        <v>78</v>
      </c>
      <c r="H37" s="8" t="s">
        <v>170</v>
      </c>
      <c r="I37" s="11">
        <v>46</v>
      </c>
      <c r="J37" s="11">
        <v>183.74</v>
      </c>
    </row>
    <row r="38" spans="5:10" x14ac:dyDescent="0.3">
      <c r="E38" s="71"/>
      <c r="F38" s="71"/>
      <c r="G38" s="8" t="s">
        <v>79</v>
      </c>
      <c r="H38" s="8" t="s">
        <v>170</v>
      </c>
      <c r="I38" s="11">
        <v>23028</v>
      </c>
      <c r="J38" s="11">
        <v>5636.47</v>
      </c>
    </row>
    <row r="39" spans="5:10" x14ac:dyDescent="0.3">
      <c r="E39" s="71"/>
      <c r="F39" s="71"/>
      <c r="G39" s="8" t="s">
        <v>80</v>
      </c>
      <c r="H39" s="8" t="s">
        <v>170</v>
      </c>
      <c r="I39" s="11">
        <v>227</v>
      </c>
      <c r="J39" s="11">
        <v>745.22</v>
      </c>
    </row>
    <row r="40" spans="5:10" x14ac:dyDescent="0.3">
      <c r="E40" s="71"/>
      <c r="F40" s="71"/>
      <c r="G40" s="8" t="s">
        <v>81</v>
      </c>
      <c r="H40" s="8" t="s">
        <v>306</v>
      </c>
      <c r="I40" s="11">
        <v>19</v>
      </c>
      <c r="J40" s="11">
        <v>50.52</v>
      </c>
    </row>
    <row r="41" spans="5:10" x14ac:dyDescent="0.3">
      <c r="E41" s="71"/>
      <c r="F41" s="71"/>
      <c r="G41" s="71"/>
      <c r="H41" s="8" t="s">
        <v>307</v>
      </c>
      <c r="I41" s="11">
        <v>24</v>
      </c>
      <c r="J41" s="11">
        <v>13.19</v>
      </c>
    </row>
    <row r="42" spans="5:10" x14ac:dyDescent="0.3">
      <c r="E42" s="71"/>
      <c r="F42" s="71"/>
      <c r="G42" s="8" t="s">
        <v>82</v>
      </c>
      <c r="H42" s="8" t="s">
        <v>170</v>
      </c>
      <c r="I42" s="11">
        <v>166</v>
      </c>
      <c r="J42" s="11">
        <v>83.63</v>
      </c>
    </row>
    <row r="43" spans="5:10" x14ac:dyDescent="0.3">
      <c r="E43" s="71"/>
      <c r="F43" s="71"/>
      <c r="G43" s="8" t="s">
        <v>83</v>
      </c>
      <c r="H43" s="8" t="s">
        <v>170</v>
      </c>
      <c r="I43" s="11">
        <v>414</v>
      </c>
      <c r="J43" s="11">
        <v>645.17999999999995</v>
      </c>
    </row>
    <row r="44" spans="5:10" x14ac:dyDescent="0.3">
      <c r="E44" s="71"/>
      <c r="F44" s="71"/>
      <c r="G44" s="8" t="s">
        <v>84</v>
      </c>
      <c r="H44" s="8" t="s">
        <v>170</v>
      </c>
      <c r="I44" s="11">
        <v>72</v>
      </c>
      <c r="J44" s="11">
        <v>909.64</v>
      </c>
    </row>
    <row r="45" spans="5:10" x14ac:dyDescent="0.3">
      <c r="E45" s="71"/>
      <c r="F45" s="71"/>
      <c r="G45" s="8" t="s">
        <v>395</v>
      </c>
      <c r="H45" s="8" t="s">
        <v>170</v>
      </c>
      <c r="I45" s="11">
        <v>6</v>
      </c>
      <c r="J45" s="11">
        <v>11.87</v>
      </c>
    </row>
    <row r="46" spans="5:10" x14ac:dyDescent="0.3">
      <c r="E46" s="71"/>
      <c r="F46" s="71"/>
      <c r="G46" s="8" t="s">
        <v>85</v>
      </c>
      <c r="H46" s="8" t="s">
        <v>170</v>
      </c>
      <c r="I46" s="11">
        <v>72</v>
      </c>
      <c r="J46" s="11">
        <v>149.38</v>
      </c>
    </row>
    <row r="47" spans="5:10" x14ac:dyDescent="0.3">
      <c r="E47" s="71"/>
      <c r="F47" s="71"/>
      <c r="G47" s="8" t="s">
        <v>86</v>
      </c>
      <c r="H47" s="8" t="s">
        <v>170</v>
      </c>
      <c r="I47" s="11">
        <v>22</v>
      </c>
      <c r="J47" s="11">
        <v>37.409999999999997</v>
      </c>
    </row>
    <row r="48" spans="5:10" x14ac:dyDescent="0.3">
      <c r="E48" s="71"/>
      <c r="F48" s="71"/>
      <c r="G48" s="71"/>
      <c r="H48" s="8" t="s">
        <v>306</v>
      </c>
      <c r="I48" s="11">
        <v>48</v>
      </c>
      <c r="J48" s="11">
        <v>286.44</v>
      </c>
    </row>
    <row r="49" spans="5:10" x14ac:dyDescent="0.3">
      <c r="E49" s="71"/>
      <c r="F49" s="71"/>
      <c r="G49" s="71"/>
      <c r="H49" s="8" t="s">
        <v>307</v>
      </c>
      <c r="I49" s="11">
        <v>425</v>
      </c>
      <c r="J49" s="11">
        <v>849.03</v>
      </c>
    </row>
    <row r="50" spans="5:10" x14ac:dyDescent="0.3">
      <c r="E50" s="71"/>
      <c r="F50" s="71"/>
      <c r="G50" s="8" t="s">
        <v>518</v>
      </c>
      <c r="H50" s="8" t="s">
        <v>170</v>
      </c>
      <c r="I50" s="11">
        <v>2</v>
      </c>
      <c r="J50" s="11">
        <v>2.5099999999999998</v>
      </c>
    </row>
    <row r="51" spans="5:10" x14ac:dyDescent="0.3">
      <c r="E51" s="71"/>
      <c r="F51" s="71"/>
      <c r="G51" s="8" t="s">
        <v>87</v>
      </c>
      <c r="H51" s="8" t="s">
        <v>170</v>
      </c>
      <c r="I51" s="11">
        <v>221</v>
      </c>
      <c r="J51" s="11">
        <v>309.31</v>
      </c>
    </row>
    <row r="52" spans="5:10" x14ac:dyDescent="0.3">
      <c r="E52" s="71"/>
      <c r="F52" s="71"/>
      <c r="G52" s="8" t="s">
        <v>88</v>
      </c>
      <c r="H52" s="8" t="s">
        <v>170</v>
      </c>
      <c r="I52" s="11">
        <v>368</v>
      </c>
      <c r="J52" s="11">
        <v>1602.51</v>
      </c>
    </row>
    <row r="53" spans="5:10" x14ac:dyDescent="0.3">
      <c r="E53" s="71"/>
      <c r="F53" s="71"/>
      <c r="G53" s="8" t="s">
        <v>89</v>
      </c>
      <c r="H53" s="8" t="s">
        <v>170</v>
      </c>
      <c r="I53" s="11">
        <v>46</v>
      </c>
      <c r="J53" s="11">
        <v>73.59</v>
      </c>
    </row>
    <row r="54" spans="5:10" x14ac:dyDescent="0.3">
      <c r="E54" s="71"/>
      <c r="F54" s="71"/>
      <c r="G54" s="8" t="s">
        <v>90</v>
      </c>
      <c r="H54" s="8" t="s">
        <v>170</v>
      </c>
      <c r="I54" s="11">
        <v>226</v>
      </c>
      <c r="J54" s="11">
        <v>225.82</v>
      </c>
    </row>
    <row r="55" spans="5:10" x14ac:dyDescent="0.3">
      <c r="E55" s="71"/>
      <c r="F55" s="71"/>
      <c r="G55" s="8" t="s">
        <v>91</v>
      </c>
      <c r="H55" s="8" t="s">
        <v>170</v>
      </c>
      <c r="I55" s="11">
        <v>2</v>
      </c>
      <c r="J55" s="11">
        <v>0.52</v>
      </c>
    </row>
    <row r="56" spans="5:10" x14ac:dyDescent="0.3">
      <c r="E56" s="71"/>
      <c r="F56" s="71"/>
      <c r="G56" s="8" t="s">
        <v>92</v>
      </c>
      <c r="H56" s="8" t="s">
        <v>170</v>
      </c>
      <c r="I56" s="11">
        <v>174</v>
      </c>
      <c r="J56" s="11">
        <v>72.23</v>
      </c>
    </row>
    <row r="57" spans="5:10" x14ac:dyDescent="0.3">
      <c r="E57" s="71"/>
      <c r="F57" s="71"/>
      <c r="G57" s="8" t="s">
        <v>93</v>
      </c>
      <c r="H57" s="8" t="s">
        <v>170</v>
      </c>
      <c r="I57" s="11">
        <v>719</v>
      </c>
      <c r="J57" s="11">
        <v>1434.85</v>
      </c>
    </row>
    <row r="58" spans="5:10" x14ac:dyDescent="0.3">
      <c r="E58" s="71"/>
      <c r="F58" s="71"/>
      <c r="G58" s="8" t="s">
        <v>94</v>
      </c>
      <c r="H58" s="8" t="s">
        <v>306</v>
      </c>
      <c r="I58" s="11">
        <v>128</v>
      </c>
      <c r="J58" s="11">
        <v>194.74</v>
      </c>
    </row>
    <row r="59" spans="5:10" x14ac:dyDescent="0.3">
      <c r="E59" s="71"/>
      <c r="F59" s="71"/>
      <c r="G59" s="71"/>
      <c r="H59" s="8" t="s">
        <v>307</v>
      </c>
      <c r="I59" s="11">
        <v>65701</v>
      </c>
      <c r="J59" s="11">
        <v>14726.95</v>
      </c>
    </row>
    <row r="60" spans="5:10" x14ac:dyDescent="0.3">
      <c r="E60" s="71"/>
      <c r="F60" s="71"/>
      <c r="G60" s="8" t="s">
        <v>95</v>
      </c>
      <c r="H60" s="8" t="s">
        <v>170</v>
      </c>
      <c r="I60" s="11">
        <v>31</v>
      </c>
      <c r="J60" s="11">
        <v>9.67</v>
      </c>
    </row>
    <row r="61" spans="5:10" x14ac:dyDescent="0.3">
      <c r="E61" s="71"/>
      <c r="F61" s="71"/>
      <c r="G61" s="8" t="s">
        <v>96</v>
      </c>
      <c r="H61" s="8" t="s">
        <v>306</v>
      </c>
      <c r="I61" s="11">
        <v>101</v>
      </c>
      <c r="J61" s="11">
        <v>661.28</v>
      </c>
    </row>
    <row r="62" spans="5:10" x14ac:dyDescent="0.3">
      <c r="E62" s="71"/>
      <c r="F62" s="71"/>
      <c r="G62" s="71"/>
      <c r="H62" s="8" t="s">
        <v>307</v>
      </c>
      <c r="I62" s="11">
        <v>80</v>
      </c>
      <c r="J62" s="11">
        <v>89.15</v>
      </c>
    </row>
    <row r="63" spans="5:10" x14ac:dyDescent="0.3">
      <c r="E63" s="71"/>
      <c r="F63" s="71"/>
      <c r="G63" s="8" t="s">
        <v>97</v>
      </c>
      <c r="H63" s="8" t="s">
        <v>170</v>
      </c>
      <c r="I63" s="11">
        <v>3</v>
      </c>
      <c r="J63" s="11">
        <v>1.99</v>
      </c>
    </row>
    <row r="64" spans="5:10" x14ac:dyDescent="0.3">
      <c r="E64" s="71"/>
      <c r="F64" s="71"/>
      <c r="G64" s="8" t="s">
        <v>98</v>
      </c>
      <c r="H64" s="8" t="s">
        <v>170</v>
      </c>
      <c r="I64" s="11">
        <v>2</v>
      </c>
      <c r="J64" s="11">
        <v>0.1</v>
      </c>
    </row>
    <row r="65" spans="5:10" x14ac:dyDescent="0.3">
      <c r="E65" s="71"/>
      <c r="F65" s="71"/>
      <c r="G65" s="8" t="s">
        <v>396</v>
      </c>
      <c r="H65" s="8" t="s">
        <v>170</v>
      </c>
      <c r="I65" s="11">
        <v>1</v>
      </c>
      <c r="J65" s="11">
        <v>3.23</v>
      </c>
    </row>
    <row r="66" spans="5:10" x14ac:dyDescent="0.3">
      <c r="E66" s="71"/>
      <c r="F66" s="71"/>
      <c r="G66" s="8" t="s">
        <v>99</v>
      </c>
      <c r="H66" s="8" t="s">
        <v>306</v>
      </c>
      <c r="I66" s="11">
        <v>344</v>
      </c>
      <c r="J66" s="11">
        <v>15210.71</v>
      </c>
    </row>
    <row r="67" spans="5:10" x14ac:dyDescent="0.3">
      <c r="E67" s="71"/>
      <c r="F67" s="71"/>
      <c r="G67" s="71"/>
      <c r="H67" s="8" t="s">
        <v>307</v>
      </c>
      <c r="I67" s="11">
        <v>136</v>
      </c>
      <c r="J67" s="11">
        <v>123.19</v>
      </c>
    </row>
    <row r="68" spans="5:10" x14ac:dyDescent="0.3">
      <c r="E68" s="71"/>
      <c r="F68" s="8" t="s">
        <v>5</v>
      </c>
      <c r="G68" s="8" t="s">
        <v>5</v>
      </c>
      <c r="H68" s="8" t="s">
        <v>308</v>
      </c>
      <c r="I68" s="11">
        <v>1610</v>
      </c>
      <c r="J68" s="11">
        <v>5183.43</v>
      </c>
    </row>
    <row r="69" spans="5:10" x14ac:dyDescent="0.3">
      <c r="E69" s="71"/>
      <c r="F69" s="71"/>
      <c r="G69" s="71"/>
      <c r="H69" s="8" t="s">
        <v>309</v>
      </c>
      <c r="I69" s="11">
        <v>87085</v>
      </c>
      <c r="J69" s="11">
        <v>306374.78999999998</v>
      </c>
    </row>
    <row r="70" spans="5:10" x14ac:dyDescent="0.3">
      <c r="E70" s="71"/>
      <c r="F70" s="8" t="s">
        <v>7</v>
      </c>
      <c r="G70" s="8" t="s">
        <v>7</v>
      </c>
      <c r="H70" s="8" t="s">
        <v>310</v>
      </c>
      <c r="I70" s="11">
        <v>42082</v>
      </c>
      <c r="J70" s="11">
        <v>106038.24</v>
      </c>
    </row>
    <row r="71" spans="5:10" x14ac:dyDescent="0.3">
      <c r="E71" s="71"/>
      <c r="F71" s="71"/>
      <c r="G71" s="71"/>
      <c r="H71" s="8" t="s">
        <v>311</v>
      </c>
      <c r="I71" s="11">
        <v>558</v>
      </c>
      <c r="J71" s="11">
        <v>504.6</v>
      </c>
    </row>
    <row r="72" spans="5:10" x14ac:dyDescent="0.3">
      <c r="E72" s="71"/>
      <c r="F72" s="71"/>
      <c r="G72" s="71"/>
      <c r="H72" s="8" t="s">
        <v>312</v>
      </c>
      <c r="I72" s="11">
        <v>31</v>
      </c>
      <c r="J72" s="11">
        <v>9.17</v>
      </c>
    </row>
    <row r="73" spans="5:10" x14ac:dyDescent="0.3">
      <c r="E73" s="71"/>
      <c r="F73" s="71"/>
      <c r="G73" s="71"/>
      <c r="H73" s="8" t="s">
        <v>313</v>
      </c>
      <c r="I73" s="11">
        <v>27392</v>
      </c>
      <c r="J73" s="11">
        <v>18194.560000000001</v>
      </c>
    </row>
    <row r="74" spans="5:10" x14ac:dyDescent="0.3">
      <c r="E74" s="71"/>
      <c r="F74" s="71"/>
      <c r="G74" s="71"/>
      <c r="H74" s="8" t="s">
        <v>314</v>
      </c>
      <c r="I74" s="11">
        <v>873</v>
      </c>
      <c r="J74" s="11">
        <v>890.32</v>
      </c>
    </row>
    <row r="75" spans="5:10" x14ac:dyDescent="0.3">
      <c r="E75" s="71"/>
      <c r="F75" s="71"/>
      <c r="G75" s="71"/>
      <c r="H75" s="8" t="s">
        <v>315</v>
      </c>
      <c r="I75" s="11">
        <v>85</v>
      </c>
      <c r="J75" s="11">
        <v>30.12</v>
      </c>
    </row>
    <row r="76" spans="5:10" x14ac:dyDescent="0.3">
      <c r="E76" s="8" t="s">
        <v>140</v>
      </c>
      <c r="F76" s="71"/>
      <c r="G76" s="71"/>
      <c r="H76" s="71"/>
      <c r="I76" s="9"/>
      <c r="J76" s="9"/>
    </row>
    <row r="77" spans="5:10" x14ac:dyDescent="0.3">
      <c r="E77" s="71"/>
      <c r="F77" s="8" t="s">
        <v>8</v>
      </c>
      <c r="G77" s="8" t="s">
        <v>59</v>
      </c>
      <c r="H77" s="8" t="s">
        <v>170</v>
      </c>
      <c r="I77" s="11">
        <v>125</v>
      </c>
      <c r="J77" s="11">
        <v>22.48</v>
      </c>
    </row>
    <row r="78" spans="5:10" x14ac:dyDescent="0.3">
      <c r="E78" s="71"/>
      <c r="F78" s="71"/>
      <c r="G78" s="8" t="s">
        <v>60</v>
      </c>
      <c r="H78" s="8" t="s">
        <v>296</v>
      </c>
      <c r="I78" s="11">
        <v>4</v>
      </c>
      <c r="J78" s="11">
        <v>0.28999999999999998</v>
      </c>
    </row>
    <row r="79" spans="5:10" x14ac:dyDescent="0.3">
      <c r="E79" s="71"/>
      <c r="F79" s="71"/>
      <c r="G79" s="8" t="s">
        <v>61</v>
      </c>
      <c r="H79" s="8" t="s">
        <v>299</v>
      </c>
      <c r="I79" s="11">
        <v>1</v>
      </c>
      <c r="J79" s="11">
        <v>0.01</v>
      </c>
    </row>
    <row r="80" spans="5:10" x14ac:dyDescent="0.3">
      <c r="E80" s="71"/>
      <c r="F80" s="71"/>
      <c r="G80" s="8" t="s">
        <v>62</v>
      </c>
      <c r="H80" s="8" t="s">
        <v>301</v>
      </c>
      <c r="I80" s="11">
        <v>5</v>
      </c>
      <c r="J80" s="11">
        <v>0.31</v>
      </c>
    </row>
    <row r="81" spans="5:10" x14ac:dyDescent="0.3">
      <c r="E81" s="71"/>
      <c r="F81" s="71"/>
      <c r="G81" s="71"/>
      <c r="H81" s="8" t="s">
        <v>296</v>
      </c>
      <c r="I81" s="11">
        <v>15</v>
      </c>
      <c r="J81" s="11">
        <v>1.23</v>
      </c>
    </row>
    <row r="82" spans="5:10" x14ac:dyDescent="0.3">
      <c r="E82" s="71"/>
      <c r="F82" s="71"/>
      <c r="G82" s="8" t="s">
        <v>64</v>
      </c>
      <c r="H82" s="8" t="s">
        <v>170</v>
      </c>
      <c r="I82" s="11">
        <v>1</v>
      </c>
      <c r="J82" s="11">
        <v>0.52</v>
      </c>
    </row>
    <row r="83" spans="5:10" x14ac:dyDescent="0.3">
      <c r="E83" s="71"/>
      <c r="F83" s="71"/>
      <c r="G83" s="8" t="s">
        <v>65</v>
      </c>
      <c r="H83" s="8" t="s">
        <v>302</v>
      </c>
      <c r="I83" s="11">
        <v>4</v>
      </c>
      <c r="J83" s="11">
        <v>0.38</v>
      </c>
    </row>
    <row r="84" spans="5:10" x14ac:dyDescent="0.3">
      <c r="E84" s="71"/>
      <c r="F84" s="71"/>
      <c r="G84" s="71"/>
      <c r="H84" s="8" t="s">
        <v>304</v>
      </c>
      <c r="I84" s="11">
        <v>41</v>
      </c>
      <c r="J84" s="11">
        <v>6.11</v>
      </c>
    </row>
    <row r="85" spans="5:10" x14ac:dyDescent="0.3">
      <c r="E85" s="71"/>
      <c r="F85" s="8" t="s">
        <v>9</v>
      </c>
      <c r="G85" s="8" t="s">
        <v>74</v>
      </c>
      <c r="H85" s="8" t="s">
        <v>170</v>
      </c>
      <c r="I85" s="11">
        <v>2</v>
      </c>
      <c r="J85" s="11">
        <v>0.2</v>
      </c>
    </row>
    <row r="86" spans="5:10" x14ac:dyDescent="0.3">
      <c r="E86" s="71"/>
      <c r="F86" s="71"/>
      <c r="G86" s="8" t="s">
        <v>75</v>
      </c>
      <c r="H86" s="8" t="s">
        <v>170</v>
      </c>
      <c r="I86" s="11">
        <v>1</v>
      </c>
      <c r="J86" s="11">
        <v>0.99</v>
      </c>
    </row>
    <row r="87" spans="5:10" x14ac:dyDescent="0.3">
      <c r="E87" s="71"/>
      <c r="F87" s="71"/>
      <c r="G87" s="8" t="s">
        <v>76</v>
      </c>
      <c r="H87" s="8" t="s">
        <v>170</v>
      </c>
      <c r="I87" s="11">
        <v>3</v>
      </c>
      <c r="J87" s="11">
        <v>0.2</v>
      </c>
    </row>
    <row r="88" spans="5:10" x14ac:dyDescent="0.3">
      <c r="E88" s="71"/>
      <c r="F88" s="71"/>
      <c r="G88" s="8" t="s">
        <v>79</v>
      </c>
      <c r="H88" s="8" t="s">
        <v>170</v>
      </c>
      <c r="I88" s="11">
        <v>321</v>
      </c>
      <c r="J88" s="11">
        <v>23.71</v>
      </c>
    </row>
    <row r="89" spans="5:10" x14ac:dyDescent="0.3">
      <c r="E89" s="71"/>
      <c r="F89" s="71"/>
      <c r="G89" s="8" t="s">
        <v>80</v>
      </c>
      <c r="H89" s="8" t="s">
        <v>170</v>
      </c>
      <c r="I89" s="11">
        <v>111</v>
      </c>
      <c r="J89" s="11">
        <v>6.06</v>
      </c>
    </row>
    <row r="90" spans="5:10" x14ac:dyDescent="0.3">
      <c r="E90" s="71"/>
      <c r="F90" s="71"/>
      <c r="G90" s="8" t="s">
        <v>82</v>
      </c>
      <c r="H90" s="8" t="s">
        <v>170</v>
      </c>
      <c r="I90" s="11">
        <v>1</v>
      </c>
      <c r="J90" s="11">
        <v>0.12</v>
      </c>
    </row>
    <row r="91" spans="5:10" x14ac:dyDescent="0.3">
      <c r="E91" s="71"/>
      <c r="F91" s="71"/>
      <c r="G91" s="8" t="s">
        <v>83</v>
      </c>
      <c r="H91" s="8" t="s">
        <v>170</v>
      </c>
      <c r="I91" s="11">
        <v>9</v>
      </c>
      <c r="J91" s="11">
        <v>0.35</v>
      </c>
    </row>
    <row r="92" spans="5:10" x14ac:dyDescent="0.3">
      <c r="E92" s="71"/>
      <c r="F92" s="71"/>
      <c r="G92" s="8" t="s">
        <v>84</v>
      </c>
      <c r="H92" s="8" t="s">
        <v>170</v>
      </c>
      <c r="I92" s="11">
        <v>17</v>
      </c>
      <c r="J92" s="11">
        <v>1.63</v>
      </c>
    </row>
    <row r="93" spans="5:10" x14ac:dyDescent="0.3">
      <c r="E93" s="71"/>
      <c r="F93" s="71"/>
      <c r="G93" s="8" t="s">
        <v>86</v>
      </c>
      <c r="H93" s="8" t="s">
        <v>307</v>
      </c>
      <c r="I93" s="11">
        <v>8</v>
      </c>
      <c r="J93" s="11">
        <v>1.74</v>
      </c>
    </row>
    <row r="94" spans="5:10" x14ac:dyDescent="0.3">
      <c r="E94" s="71"/>
      <c r="F94" s="71"/>
      <c r="G94" s="8" t="s">
        <v>90</v>
      </c>
      <c r="H94" s="8" t="s">
        <v>170</v>
      </c>
      <c r="I94" s="11">
        <v>6</v>
      </c>
      <c r="J94" s="11">
        <v>0.62</v>
      </c>
    </row>
    <row r="95" spans="5:10" x14ac:dyDescent="0.3">
      <c r="E95" s="71"/>
      <c r="F95" s="71"/>
      <c r="G95" s="8" t="s">
        <v>93</v>
      </c>
      <c r="H95" s="8" t="s">
        <v>170</v>
      </c>
      <c r="I95" s="11">
        <v>1</v>
      </c>
      <c r="J95" s="11">
        <v>0.02</v>
      </c>
    </row>
    <row r="96" spans="5:10" x14ac:dyDescent="0.3">
      <c r="E96" s="71"/>
      <c r="F96" s="71"/>
      <c r="G96" s="8" t="s">
        <v>94</v>
      </c>
      <c r="H96" s="8" t="s">
        <v>306</v>
      </c>
      <c r="I96" s="11">
        <v>32</v>
      </c>
      <c r="J96" s="11">
        <v>2.67</v>
      </c>
    </row>
    <row r="97" spans="5:10" x14ac:dyDescent="0.3">
      <c r="E97" s="71"/>
      <c r="F97" s="71"/>
      <c r="G97" s="71"/>
      <c r="H97" s="8" t="s">
        <v>307</v>
      </c>
      <c r="I97" s="11">
        <v>7922</v>
      </c>
      <c r="J97" s="11">
        <v>926.13</v>
      </c>
    </row>
    <row r="98" spans="5:10" x14ac:dyDescent="0.3">
      <c r="E98" s="71"/>
      <c r="F98" s="71"/>
      <c r="G98" s="8" t="s">
        <v>95</v>
      </c>
      <c r="H98" s="8" t="s">
        <v>170</v>
      </c>
      <c r="I98" s="11">
        <v>2</v>
      </c>
      <c r="J98" s="11">
        <v>0.14000000000000001</v>
      </c>
    </row>
    <row r="99" spans="5:10" x14ac:dyDescent="0.3">
      <c r="E99" s="71"/>
      <c r="F99" s="71"/>
      <c r="G99" s="8" t="s">
        <v>99</v>
      </c>
      <c r="H99" s="8" t="s">
        <v>307</v>
      </c>
      <c r="I99" s="11">
        <v>4</v>
      </c>
      <c r="J99" s="11">
        <v>0.27</v>
      </c>
    </row>
    <row r="100" spans="5:10" x14ac:dyDescent="0.3">
      <c r="E100" s="71"/>
      <c r="F100" s="8" t="s">
        <v>5</v>
      </c>
      <c r="G100" s="8" t="s">
        <v>5</v>
      </c>
      <c r="H100" s="8" t="s">
        <v>308</v>
      </c>
      <c r="I100" s="11">
        <v>1</v>
      </c>
      <c r="J100" s="11">
        <v>0.02</v>
      </c>
    </row>
    <row r="101" spans="5:10" x14ac:dyDescent="0.3">
      <c r="E101" s="71"/>
      <c r="F101" s="8" t="s">
        <v>7</v>
      </c>
      <c r="G101" s="8" t="s">
        <v>7</v>
      </c>
      <c r="H101" s="8" t="s">
        <v>310</v>
      </c>
      <c r="I101" s="11">
        <v>1187</v>
      </c>
      <c r="J101" s="11">
        <v>316.86</v>
      </c>
    </row>
    <row r="102" spans="5:10" x14ac:dyDescent="0.3">
      <c r="E102" s="71"/>
      <c r="F102" s="71"/>
      <c r="G102" s="71"/>
      <c r="H102" s="8" t="s">
        <v>311</v>
      </c>
      <c r="I102" s="11">
        <v>12</v>
      </c>
      <c r="J102" s="11">
        <v>1.36</v>
      </c>
    </row>
    <row r="103" spans="5:10" x14ac:dyDescent="0.3">
      <c r="E103" s="71"/>
      <c r="F103" s="71"/>
      <c r="G103" s="71"/>
      <c r="H103" s="8" t="s">
        <v>312</v>
      </c>
      <c r="I103" s="11">
        <v>1</v>
      </c>
      <c r="J103" s="11">
        <v>0.03</v>
      </c>
    </row>
    <row r="104" spans="5:10" x14ac:dyDescent="0.3">
      <c r="E104" s="71"/>
      <c r="F104" s="71"/>
      <c r="G104" s="71"/>
      <c r="H104" s="8" t="s">
        <v>313</v>
      </c>
      <c r="I104" s="11">
        <v>1913</v>
      </c>
      <c r="J104" s="11">
        <v>148.84</v>
      </c>
    </row>
    <row r="105" spans="5:10" x14ac:dyDescent="0.3">
      <c r="E105" s="71"/>
      <c r="F105" s="71"/>
      <c r="G105" s="71"/>
      <c r="H105" s="8" t="s">
        <v>314</v>
      </c>
      <c r="I105" s="11">
        <v>104</v>
      </c>
      <c r="J105" s="11">
        <v>3.19</v>
      </c>
    </row>
    <row r="106" spans="5:10" x14ac:dyDescent="0.3">
      <c r="E106" s="71"/>
      <c r="F106" s="71"/>
      <c r="G106" s="71"/>
      <c r="H106" s="8" t="s">
        <v>315</v>
      </c>
      <c r="I106" s="11">
        <v>3</v>
      </c>
      <c r="J106" s="11">
        <v>0.1</v>
      </c>
    </row>
    <row r="107" spans="5:10" x14ac:dyDescent="0.3">
      <c r="F107"/>
      <c r="G107"/>
    </row>
    <row r="108" spans="5:10" x14ac:dyDescent="0.3">
      <c r="F108"/>
      <c r="G108"/>
    </row>
    <row r="109" spans="5:10" x14ac:dyDescent="0.3">
      <c r="F109"/>
      <c r="G109"/>
    </row>
    <row r="110" spans="5:10" x14ac:dyDescent="0.3">
      <c r="F110"/>
      <c r="G110"/>
    </row>
    <row r="111" spans="5:10" x14ac:dyDescent="0.3">
      <c r="F111"/>
      <c r="G111"/>
    </row>
    <row r="112" spans="5:10" x14ac:dyDescent="0.3">
      <c r="F112"/>
      <c r="G112"/>
    </row>
    <row r="113" spans="6:7" x14ac:dyDescent="0.3">
      <c r="F113"/>
      <c r="G113"/>
    </row>
    <row r="114" spans="6:7" x14ac:dyDescent="0.3">
      <c r="F114"/>
      <c r="G114"/>
    </row>
    <row r="115" spans="6:7" x14ac:dyDescent="0.3">
      <c r="F115"/>
      <c r="G115"/>
    </row>
    <row r="116" spans="6:7" x14ac:dyDescent="0.3">
      <c r="F116"/>
      <c r="G116"/>
    </row>
    <row r="117" spans="6:7" x14ac:dyDescent="0.3">
      <c r="F117"/>
      <c r="G117"/>
    </row>
    <row r="118" spans="6:7" x14ac:dyDescent="0.3">
      <c r="F118"/>
      <c r="G118"/>
    </row>
    <row r="119" spans="6:7" x14ac:dyDescent="0.3">
      <c r="F119"/>
      <c r="G119"/>
    </row>
    <row r="120" spans="6:7" x14ac:dyDescent="0.3">
      <c r="F120"/>
      <c r="G120"/>
    </row>
    <row r="121" spans="6:7" x14ac:dyDescent="0.3">
      <c r="F121"/>
      <c r="G121"/>
    </row>
    <row r="122" spans="6:7" x14ac:dyDescent="0.3">
      <c r="F122"/>
      <c r="G122"/>
    </row>
    <row r="123" spans="6:7" x14ac:dyDescent="0.3">
      <c r="F123"/>
      <c r="G123"/>
    </row>
    <row r="124" spans="6:7" x14ac:dyDescent="0.3">
      <c r="F124"/>
      <c r="G124"/>
    </row>
    <row r="125" spans="6:7" x14ac:dyDescent="0.3">
      <c r="F125"/>
      <c r="G125"/>
    </row>
    <row r="126" spans="6:7" x14ac:dyDescent="0.3">
      <c r="F126"/>
      <c r="G126"/>
    </row>
    <row r="127" spans="6:7" x14ac:dyDescent="0.3">
      <c r="F127"/>
      <c r="G127"/>
    </row>
    <row r="128" spans="6:7" x14ac:dyDescent="0.3">
      <c r="F128"/>
      <c r="G128"/>
    </row>
    <row r="129" spans="6:7" x14ac:dyDescent="0.3">
      <c r="F129"/>
      <c r="G129"/>
    </row>
    <row r="130" spans="6:7" x14ac:dyDescent="0.3">
      <c r="F130"/>
      <c r="G130"/>
    </row>
    <row r="131" spans="6:7" x14ac:dyDescent="0.3">
      <c r="F131"/>
      <c r="G131"/>
    </row>
    <row r="132" spans="6:7" x14ac:dyDescent="0.3">
      <c r="F132"/>
      <c r="G132"/>
    </row>
    <row r="133" spans="6:7" x14ac:dyDescent="0.3">
      <c r="F133"/>
      <c r="G133"/>
    </row>
    <row r="134" spans="6:7" x14ac:dyDescent="0.3">
      <c r="F134"/>
      <c r="G134"/>
    </row>
    <row r="135" spans="6:7" x14ac:dyDescent="0.3">
      <c r="F135"/>
      <c r="G135"/>
    </row>
    <row r="136" spans="6:7" x14ac:dyDescent="0.3">
      <c r="F136"/>
      <c r="G136"/>
    </row>
    <row r="137" spans="6:7" x14ac:dyDescent="0.3">
      <c r="F137"/>
      <c r="G137"/>
    </row>
    <row r="138" spans="6:7" x14ac:dyDescent="0.3">
      <c r="F138"/>
      <c r="G138"/>
    </row>
    <row r="139" spans="6:7" x14ac:dyDescent="0.3">
      <c r="F139"/>
      <c r="G139"/>
    </row>
    <row r="140" spans="6:7" x14ac:dyDescent="0.3">
      <c r="F140"/>
      <c r="G140"/>
    </row>
    <row r="141" spans="6:7" x14ac:dyDescent="0.3">
      <c r="F141"/>
      <c r="G141"/>
    </row>
    <row r="142" spans="6:7" x14ac:dyDescent="0.3">
      <c r="F142"/>
      <c r="G142"/>
    </row>
    <row r="143" spans="6:7" x14ac:dyDescent="0.3">
      <c r="F143"/>
      <c r="G143"/>
    </row>
    <row r="144" spans="6:7" x14ac:dyDescent="0.3">
      <c r="F144"/>
      <c r="G144"/>
    </row>
    <row r="145" spans="6:7" x14ac:dyDescent="0.3">
      <c r="F145"/>
      <c r="G145"/>
    </row>
    <row r="146" spans="6:7" x14ac:dyDescent="0.3">
      <c r="F146"/>
      <c r="G146"/>
    </row>
    <row r="147" spans="6:7" x14ac:dyDescent="0.3">
      <c r="F147"/>
      <c r="G147"/>
    </row>
    <row r="148" spans="6:7" x14ac:dyDescent="0.3">
      <c r="F148"/>
      <c r="G148"/>
    </row>
    <row r="149" spans="6:7" x14ac:dyDescent="0.3">
      <c r="F149"/>
      <c r="G149"/>
    </row>
    <row r="150" spans="6:7" x14ac:dyDescent="0.3">
      <c r="F150"/>
      <c r="G150"/>
    </row>
    <row r="151" spans="6:7" x14ac:dyDescent="0.3">
      <c r="F151"/>
      <c r="G151"/>
    </row>
    <row r="152" spans="6:7" x14ac:dyDescent="0.3">
      <c r="F152"/>
      <c r="G152"/>
    </row>
    <row r="153" spans="6:7" x14ac:dyDescent="0.3">
      <c r="F153"/>
      <c r="G153"/>
    </row>
    <row r="154" spans="6:7" x14ac:dyDescent="0.3">
      <c r="F154"/>
      <c r="G154"/>
    </row>
    <row r="155" spans="6:7" x14ac:dyDescent="0.3">
      <c r="F155"/>
      <c r="G155"/>
    </row>
    <row r="156" spans="6:7" x14ac:dyDescent="0.3">
      <c r="F156"/>
      <c r="G156"/>
    </row>
    <row r="157" spans="6:7" x14ac:dyDescent="0.3">
      <c r="F157"/>
      <c r="G157"/>
    </row>
    <row r="158" spans="6:7" x14ac:dyDescent="0.3">
      <c r="F158"/>
      <c r="G158"/>
    </row>
    <row r="159" spans="6:7" x14ac:dyDescent="0.3">
      <c r="F159"/>
      <c r="G159"/>
    </row>
    <row r="160" spans="6:7" x14ac:dyDescent="0.3">
      <c r="F160"/>
      <c r="G160"/>
    </row>
    <row r="161" spans="6:7" x14ac:dyDescent="0.3">
      <c r="F161"/>
      <c r="G161"/>
    </row>
    <row r="162" spans="6:7" x14ac:dyDescent="0.3">
      <c r="F162"/>
      <c r="G162"/>
    </row>
  </sheetData>
  <sheetProtection algorithmName="SHA-512" hashValue="NtaQTfFn+/F3etS4Dv/lHxh+hJg8DAkdYvYFamDob2TSZvfhGiUUzuoDoDvqpAFEWs7wb5oX1kDCYPPVgeJwig==" saltValue="cS5zFr5599l+3lK8ohRfBg==" spinCount="100000" sheet="1" objects="1" scenarios="1" pivotTables="0"/>
  <mergeCells count="1">
    <mergeCell ref="E2:J2"/>
  </mergeCells>
  <conditionalFormatting sqref="H1 H4:H1048576">
    <cfRule type="cellIs" dxfId="137" priority="1" operator="equal">
      <formula>"(em branco)"</formula>
    </cfRule>
  </conditionalFormatting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P154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51.33203125" bestFit="1" customWidth="1"/>
    <col min="6" max="7" width="15.6640625" customWidth="1"/>
  </cols>
  <sheetData>
    <row r="1" spans="5:16" hidden="1" x14ac:dyDescent="0.3"/>
    <row r="2" spans="5:16" ht="20.100000000000001" customHeight="1" x14ac:dyDescent="0.3">
      <c r="E2" s="89" t="str">
        <f>CONCATENATE("QUADRO 4 - N.º DE CANDIDATURAS E ÁREAS (HA) DECLARADAS",CHAR(10),"POR CULTURA RPB / RPA - PU",Resumo!G7)</f>
        <v>QUADRO 4 - N.º DE CANDIDATURAS E ÁREAS (HA) DECLARADAS
POR CULTURA RPB / RPA - PU2022</v>
      </c>
      <c r="F2" s="89"/>
      <c r="G2" s="89"/>
      <c r="H2" s="18"/>
    </row>
    <row r="3" spans="5:16" ht="20.100000000000001" customHeight="1" x14ac:dyDescent="0.3">
      <c r="E3" s="89"/>
      <c r="F3" s="89"/>
      <c r="G3" s="89"/>
      <c r="H3" s="18"/>
      <c r="N3" s="88"/>
      <c r="O3" s="88"/>
      <c r="P3" s="88"/>
    </row>
    <row r="4" spans="5:16" ht="20.100000000000001" customHeight="1" x14ac:dyDescent="0.3"/>
    <row r="9" spans="5:16" x14ac:dyDescent="0.3">
      <c r="E9" s="52" t="s">
        <v>530</v>
      </c>
    </row>
    <row r="10" spans="5:16" x14ac:dyDescent="0.3">
      <c r="F10" s="6" t="s">
        <v>1</v>
      </c>
      <c r="G10" s="6" t="s">
        <v>3</v>
      </c>
    </row>
    <row r="11" spans="5:16" x14ac:dyDescent="0.3">
      <c r="E11" s="8" t="s">
        <v>34</v>
      </c>
      <c r="F11" s="11">
        <v>178</v>
      </c>
      <c r="G11" s="11">
        <v>1397.87</v>
      </c>
    </row>
    <row r="12" spans="5:16" x14ac:dyDescent="0.3">
      <c r="E12" s="8" t="s">
        <v>74</v>
      </c>
      <c r="F12" s="11">
        <v>3913</v>
      </c>
      <c r="G12" s="11">
        <v>5908.59</v>
      </c>
    </row>
    <row r="13" spans="5:16" x14ac:dyDescent="0.3">
      <c r="E13" s="8" t="s">
        <v>75</v>
      </c>
      <c r="F13" s="11">
        <v>10</v>
      </c>
      <c r="G13" s="11">
        <v>1.94</v>
      </c>
    </row>
    <row r="14" spans="5:16" x14ac:dyDescent="0.3">
      <c r="E14" s="8" t="s">
        <v>76</v>
      </c>
      <c r="F14" s="11">
        <v>70</v>
      </c>
      <c r="G14" s="11">
        <v>92.19</v>
      </c>
    </row>
    <row r="15" spans="5:16" x14ac:dyDescent="0.3">
      <c r="E15" s="8" t="s">
        <v>15</v>
      </c>
      <c r="F15" s="11">
        <v>1161</v>
      </c>
      <c r="G15" s="11">
        <v>4272.54</v>
      </c>
    </row>
    <row r="16" spans="5:16" x14ac:dyDescent="0.3">
      <c r="E16" s="8" t="s">
        <v>77</v>
      </c>
      <c r="F16" s="11">
        <v>49</v>
      </c>
      <c r="G16" s="11">
        <v>473.2</v>
      </c>
    </row>
    <row r="17" spans="5:7" x14ac:dyDescent="0.3">
      <c r="E17" s="8" t="s">
        <v>78</v>
      </c>
      <c r="F17" s="11">
        <v>38</v>
      </c>
      <c r="G17" s="11">
        <v>181.53</v>
      </c>
    </row>
    <row r="18" spans="5:7" x14ac:dyDescent="0.3">
      <c r="E18" s="8" t="s">
        <v>23</v>
      </c>
      <c r="F18" s="11">
        <v>521</v>
      </c>
      <c r="G18" s="11">
        <v>673.5</v>
      </c>
    </row>
    <row r="19" spans="5:7" x14ac:dyDescent="0.3">
      <c r="E19" s="8" t="s">
        <v>16</v>
      </c>
      <c r="F19" s="11">
        <v>11888</v>
      </c>
      <c r="G19" s="11">
        <v>53741.61</v>
      </c>
    </row>
    <row r="20" spans="5:7" ht="15" customHeight="1" x14ac:dyDescent="0.3">
      <c r="E20" s="8" t="s">
        <v>112</v>
      </c>
      <c r="F20" s="11">
        <v>6</v>
      </c>
      <c r="G20" s="11">
        <v>41.47</v>
      </c>
    </row>
    <row r="21" spans="5:7" x14ac:dyDescent="0.3">
      <c r="E21" s="8" t="s">
        <v>47</v>
      </c>
      <c r="F21" s="11">
        <v>62</v>
      </c>
      <c r="G21" s="11">
        <v>46.84</v>
      </c>
    </row>
    <row r="22" spans="5:7" x14ac:dyDescent="0.3">
      <c r="E22" s="8" t="s">
        <v>100</v>
      </c>
      <c r="F22" s="11">
        <v>1</v>
      </c>
      <c r="G22" s="11">
        <v>1.01</v>
      </c>
    </row>
    <row r="23" spans="5:7" x14ac:dyDescent="0.3">
      <c r="E23" s="8" t="s">
        <v>35</v>
      </c>
      <c r="F23" s="11">
        <v>5</v>
      </c>
      <c r="G23" s="11">
        <v>1.08</v>
      </c>
    </row>
    <row r="24" spans="5:7" x14ac:dyDescent="0.3">
      <c r="E24" s="8" t="s">
        <v>390</v>
      </c>
      <c r="F24" s="11">
        <v>2</v>
      </c>
      <c r="G24" s="11">
        <v>0.56999999999999995</v>
      </c>
    </row>
    <row r="25" spans="5:7" x14ac:dyDescent="0.3">
      <c r="E25" s="8" t="s">
        <v>58</v>
      </c>
      <c r="F25" s="11">
        <v>1001</v>
      </c>
      <c r="G25" s="11">
        <v>26718.45</v>
      </c>
    </row>
    <row r="26" spans="5:7" x14ac:dyDescent="0.3">
      <c r="E26" s="8" t="s">
        <v>59</v>
      </c>
      <c r="F26" s="11">
        <v>14728</v>
      </c>
      <c r="G26" s="11">
        <v>52960.85</v>
      </c>
    </row>
    <row r="27" spans="5:7" x14ac:dyDescent="0.3">
      <c r="E27" s="8" t="s">
        <v>17</v>
      </c>
      <c r="F27" s="11">
        <v>500</v>
      </c>
      <c r="G27" s="11">
        <v>388.29</v>
      </c>
    </row>
    <row r="28" spans="5:7" x14ac:dyDescent="0.3">
      <c r="E28" s="8" t="s">
        <v>68</v>
      </c>
      <c r="F28" s="11">
        <v>3570</v>
      </c>
      <c r="G28" s="11">
        <v>16134.95</v>
      </c>
    </row>
    <row r="29" spans="5:7" x14ac:dyDescent="0.3">
      <c r="E29" s="8" t="s">
        <v>365</v>
      </c>
      <c r="F29" s="11">
        <v>3</v>
      </c>
      <c r="G29" s="11">
        <v>2.66</v>
      </c>
    </row>
    <row r="30" spans="5:7" x14ac:dyDescent="0.3">
      <c r="E30" s="8" t="s">
        <v>79</v>
      </c>
      <c r="F30" s="11">
        <v>12833</v>
      </c>
      <c r="G30" s="11">
        <v>4413.05</v>
      </c>
    </row>
    <row r="31" spans="5:7" x14ac:dyDescent="0.3">
      <c r="E31" s="8" t="s">
        <v>80</v>
      </c>
      <c r="F31" s="11">
        <v>168</v>
      </c>
      <c r="G31" s="11">
        <v>692.62</v>
      </c>
    </row>
    <row r="32" spans="5:7" x14ac:dyDescent="0.3">
      <c r="E32" s="8" t="s">
        <v>81</v>
      </c>
      <c r="F32" s="11">
        <v>31</v>
      </c>
      <c r="G32" s="11">
        <v>58.69</v>
      </c>
    </row>
    <row r="33" spans="5:7" x14ac:dyDescent="0.3">
      <c r="E33" s="8" t="s">
        <v>82</v>
      </c>
      <c r="F33" s="11">
        <v>116</v>
      </c>
      <c r="G33" s="11">
        <v>76.680000000000007</v>
      </c>
    </row>
    <row r="34" spans="5:7" x14ac:dyDescent="0.3">
      <c r="E34" s="8" t="s">
        <v>128</v>
      </c>
      <c r="F34" s="11">
        <v>17434</v>
      </c>
      <c r="G34" s="11">
        <v>7975.58</v>
      </c>
    </row>
    <row r="35" spans="5:7" x14ac:dyDescent="0.3">
      <c r="E35" s="8" t="s">
        <v>397</v>
      </c>
      <c r="F35" s="11">
        <v>6</v>
      </c>
      <c r="G35" s="11">
        <v>22.96</v>
      </c>
    </row>
    <row r="36" spans="5:7" x14ac:dyDescent="0.3">
      <c r="E36" s="8" t="s">
        <v>393</v>
      </c>
      <c r="F36" s="11">
        <v>8</v>
      </c>
      <c r="G36" s="11">
        <v>17.64</v>
      </c>
    </row>
    <row r="37" spans="5:7" x14ac:dyDescent="0.3">
      <c r="E37" s="8" t="s">
        <v>18</v>
      </c>
      <c r="F37" s="11">
        <v>14944</v>
      </c>
      <c r="G37" s="11">
        <v>34352.85</v>
      </c>
    </row>
    <row r="38" spans="5:7" x14ac:dyDescent="0.3">
      <c r="E38" s="8" t="s">
        <v>83</v>
      </c>
      <c r="F38" s="11">
        <v>262</v>
      </c>
      <c r="G38" s="11">
        <v>566.6</v>
      </c>
    </row>
    <row r="39" spans="5:7" x14ac:dyDescent="0.3">
      <c r="E39" s="8" t="s">
        <v>84</v>
      </c>
      <c r="F39" s="11">
        <v>63</v>
      </c>
      <c r="G39" s="11">
        <v>678.66</v>
      </c>
    </row>
    <row r="40" spans="5:7" x14ac:dyDescent="0.3">
      <c r="E40" s="8" t="s">
        <v>60</v>
      </c>
      <c r="F40" s="11">
        <v>7327</v>
      </c>
      <c r="G40" s="11">
        <v>11330.64</v>
      </c>
    </row>
    <row r="41" spans="5:7" x14ac:dyDescent="0.3">
      <c r="E41" s="8" t="s">
        <v>24</v>
      </c>
      <c r="F41" s="11">
        <v>2676</v>
      </c>
      <c r="G41" s="11">
        <v>3518.43</v>
      </c>
    </row>
    <row r="42" spans="5:7" x14ac:dyDescent="0.3">
      <c r="E42" s="8" t="s">
        <v>61</v>
      </c>
      <c r="F42" s="11">
        <v>1116</v>
      </c>
      <c r="G42" s="11">
        <v>10839.22</v>
      </c>
    </row>
    <row r="43" spans="5:7" x14ac:dyDescent="0.3">
      <c r="E43" s="8" t="s">
        <v>391</v>
      </c>
      <c r="F43" s="11">
        <v>2</v>
      </c>
      <c r="G43" s="11">
        <v>1.99</v>
      </c>
    </row>
    <row r="44" spans="5:7" x14ac:dyDescent="0.3">
      <c r="E44" s="8" t="s">
        <v>395</v>
      </c>
      <c r="F44" s="11">
        <v>1</v>
      </c>
      <c r="G44" s="11">
        <v>10.1</v>
      </c>
    </row>
    <row r="45" spans="5:7" x14ac:dyDescent="0.3">
      <c r="E45" s="8" t="s">
        <v>113</v>
      </c>
      <c r="F45" s="11">
        <v>42</v>
      </c>
      <c r="G45" s="11">
        <v>1242.95</v>
      </c>
    </row>
    <row r="46" spans="5:7" x14ac:dyDescent="0.3">
      <c r="E46" s="8" t="s">
        <v>101</v>
      </c>
      <c r="F46" s="11">
        <v>133</v>
      </c>
      <c r="G46" s="11">
        <v>1145.3800000000001</v>
      </c>
    </row>
    <row r="47" spans="5:7" x14ac:dyDescent="0.3">
      <c r="E47" s="8" t="s">
        <v>69</v>
      </c>
      <c r="F47" s="11">
        <v>11382</v>
      </c>
      <c r="G47" s="11">
        <v>79908.67</v>
      </c>
    </row>
    <row r="48" spans="5:7" x14ac:dyDescent="0.3">
      <c r="E48" s="8" t="s">
        <v>85</v>
      </c>
      <c r="F48" s="11">
        <v>60</v>
      </c>
      <c r="G48" s="11">
        <v>130.86000000000001</v>
      </c>
    </row>
    <row r="49" spans="5:7" x14ac:dyDescent="0.3">
      <c r="E49" s="8" t="s">
        <v>86</v>
      </c>
      <c r="F49" s="11">
        <v>342</v>
      </c>
      <c r="G49" s="11">
        <v>1075.71</v>
      </c>
    </row>
    <row r="50" spans="5:7" x14ac:dyDescent="0.3">
      <c r="E50" s="8" t="s">
        <v>25</v>
      </c>
      <c r="F50" s="11">
        <v>120</v>
      </c>
      <c r="G50" s="11">
        <v>364.09</v>
      </c>
    </row>
    <row r="51" spans="5:7" x14ac:dyDescent="0.3">
      <c r="E51" s="8" t="s">
        <v>36</v>
      </c>
      <c r="F51" s="11">
        <v>149</v>
      </c>
      <c r="G51" s="11">
        <v>205.43</v>
      </c>
    </row>
    <row r="52" spans="5:7" x14ac:dyDescent="0.3">
      <c r="E52" s="8" t="s">
        <v>129</v>
      </c>
      <c r="F52" s="11">
        <v>728</v>
      </c>
      <c r="G52" s="11">
        <v>1106.8599999999999</v>
      </c>
    </row>
    <row r="53" spans="5:7" x14ac:dyDescent="0.3">
      <c r="E53" s="8" t="s">
        <v>130</v>
      </c>
      <c r="F53" s="11">
        <v>275</v>
      </c>
      <c r="G53" s="11">
        <v>49.25</v>
      </c>
    </row>
    <row r="54" spans="5:7" x14ac:dyDescent="0.3">
      <c r="E54" s="8" t="s">
        <v>131</v>
      </c>
      <c r="F54" s="11">
        <v>19</v>
      </c>
      <c r="G54" s="11">
        <v>5.03</v>
      </c>
    </row>
    <row r="55" spans="5:7" x14ac:dyDescent="0.3">
      <c r="E55" s="8" t="s">
        <v>102</v>
      </c>
      <c r="F55" s="11">
        <v>858</v>
      </c>
      <c r="G55" s="11">
        <v>11288.57</v>
      </c>
    </row>
    <row r="56" spans="5:7" x14ac:dyDescent="0.3">
      <c r="E56" s="8" t="s">
        <v>103</v>
      </c>
      <c r="F56" s="11">
        <v>42</v>
      </c>
      <c r="G56" s="11">
        <v>280.47000000000003</v>
      </c>
    </row>
    <row r="57" spans="5:7" x14ac:dyDescent="0.3">
      <c r="E57" s="8" t="s">
        <v>44</v>
      </c>
      <c r="F57" s="11">
        <v>51</v>
      </c>
      <c r="G57" s="11">
        <v>87.61</v>
      </c>
    </row>
    <row r="58" spans="5:7" x14ac:dyDescent="0.3">
      <c r="E58" s="8" t="s">
        <v>518</v>
      </c>
      <c r="F58" s="11">
        <v>2</v>
      </c>
      <c r="G58" s="11">
        <v>2.5099999999999998</v>
      </c>
    </row>
    <row r="59" spans="5:7" x14ac:dyDescent="0.3">
      <c r="E59" s="8" t="s">
        <v>104</v>
      </c>
      <c r="F59" s="11">
        <v>542</v>
      </c>
      <c r="G59" s="11">
        <v>2793.65</v>
      </c>
    </row>
    <row r="60" spans="5:7" x14ac:dyDescent="0.3">
      <c r="E60" s="8" t="s">
        <v>105</v>
      </c>
      <c r="F60" s="11">
        <v>4454</v>
      </c>
      <c r="G60" s="11">
        <v>9429.42</v>
      </c>
    </row>
    <row r="61" spans="5:7" x14ac:dyDescent="0.3">
      <c r="E61" s="8" t="s">
        <v>70</v>
      </c>
      <c r="F61" s="11">
        <v>13</v>
      </c>
      <c r="G61" s="11">
        <v>43.66</v>
      </c>
    </row>
    <row r="62" spans="5:7" x14ac:dyDescent="0.3">
      <c r="E62" s="8" t="s">
        <v>26</v>
      </c>
      <c r="F62" s="11">
        <v>1225</v>
      </c>
      <c r="G62" s="11">
        <v>925.04</v>
      </c>
    </row>
    <row r="63" spans="5:7" x14ac:dyDescent="0.3">
      <c r="E63" s="8" t="s">
        <v>37</v>
      </c>
      <c r="F63" s="11">
        <v>219</v>
      </c>
      <c r="G63" s="11">
        <v>1184.2</v>
      </c>
    </row>
    <row r="64" spans="5:7" x14ac:dyDescent="0.3">
      <c r="E64" s="8" t="s">
        <v>67</v>
      </c>
      <c r="F64" s="11">
        <v>181</v>
      </c>
      <c r="G64" s="11">
        <v>269.61</v>
      </c>
    </row>
    <row r="65" spans="5:7" x14ac:dyDescent="0.3">
      <c r="E65" s="8" t="s">
        <v>48</v>
      </c>
      <c r="F65" s="11">
        <v>145</v>
      </c>
      <c r="G65" s="11">
        <v>328.24</v>
      </c>
    </row>
    <row r="66" spans="5:7" x14ac:dyDescent="0.3">
      <c r="E66" s="8" t="s">
        <v>132</v>
      </c>
      <c r="F66" s="11">
        <v>1430</v>
      </c>
      <c r="G66" s="11">
        <v>610.75</v>
      </c>
    </row>
    <row r="67" spans="5:7" x14ac:dyDescent="0.3">
      <c r="E67" s="8" t="s">
        <v>27</v>
      </c>
      <c r="F67" s="11">
        <v>41</v>
      </c>
      <c r="G67" s="11">
        <v>38.630000000000003</v>
      </c>
    </row>
    <row r="68" spans="5:7" x14ac:dyDescent="0.3">
      <c r="E68" s="8" t="s">
        <v>114</v>
      </c>
      <c r="F68" s="11">
        <v>374</v>
      </c>
      <c r="G68" s="11">
        <v>6694.59</v>
      </c>
    </row>
    <row r="69" spans="5:7" x14ac:dyDescent="0.3">
      <c r="E69" s="8" t="s">
        <v>366</v>
      </c>
      <c r="F69" s="11">
        <v>1</v>
      </c>
      <c r="G69" s="11">
        <v>0.12</v>
      </c>
    </row>
    <row r="70" spans="5:7" x14ac:dyDescent="0.3">
      <c r="E70" s="8" t="s">
        <v>45</v>
      </c>
      <c r="F70" s="11">
        <v>19</v>
      </c>
      <c r="G70" s="11">
        <v>34.03</v>
      </c>
    </row>
    <row r="71" spans="5:7" x14ac:dyDescent="0.3">
      <c r="E71" s="8" t="s">
        <v>106</v>
      </c>
      <c r="F71" s="11">
        <v>799</v>
      </c>
      <c r="G71" s="11">
        <v>4104.47</v>
      </c>
    </row>
    <row r="72" spans="5:7" x14ac:dyDescent="0.3">
      <c r="E72" s="8" t="s">
        <v>49</v>
      </c>
      <c r="F72" s="11">
        <v>50</v>
      </c>
      <c r="G72" s="11">
        <v>40.72</v>
      </c>
    </row>
    <row r="73" spans="5:7" x14ac:dyDescent="0.3">
      <c r="E73" s="8" t="s">
        <v>38</v>
      </c>
      <c r="F73" s="11">
        <v>659</v>
      </c>
      <c r="G73" s="11">
        <v>2101.13</v>
      </c>
    </row>
    <row r="74" spans="5:7" x14ac:dyDescent="0.3">
      <c r="E74" s="8" t="s">
        <v>10</v>
      </c>
      <c r="F74" s="11">
        <v>5311</v>
      </c>
      <c r="G74" s="11">
        <v>8066.52</v>
      </c>
    </row>
    <row r="75" spans="5:7" x14ac:dyDescent="0.3">
      <c r="E75" s="8" t="s">
        <v>11</v>
      </c>
      <c r="F75" s="11">
        <v>406</v>
      </c>
      <c r="G75" s="11">
        <v>538.85</v>
      </c>
    </row>
    <row r="76" spans="5:7" x14ac:dyDescent="0.3">
      <c r="E76" s="8" t="s">
        <v>133</v>
      </c>
      <c r="F76" s="11">
        <v>1557</v>
      </c>
      <c r="G76" s="11">
        <v>822.5</v>
      </c>
    </row>
    <row r="77" spans="5:7" x14ac:dyDescent="0.3">
      <c r="E77" s="8" t="s">
        <v>115</v>
      </c>
      <c r="F77" s="11">
        <v>3</v>
      </c>
      <c r="G77" s="11">
        <v>3.95</v>
      </c>
    </row>
    <row r="78" spans="5:7" x14ac:dyDescent="0.3">
      <c r="E78" s="8" t="s">
        <v>370</v>
      </c>
      <c r="F78" s="11">
        <v>5</v>
      </c>
      <c r="G78" s="11">
        <v>11.38</v>
      </c>
    </row>
    <row r="79" spans="5:7" x14ac:dyDescent="0.3">
      <c r="E79" s="8" t="s">
        <v>107</v>
      </c>
      <c r="F79" s="11">
        <v>352</v>
      </c>
      <c r="G79" s="11">
        <v>1394</v>
      </c>
    </row>
    <row r="80" spans="5:7" x14ac:dyDescent="0.3">
      <c r="E80" s="8" t="s">
        <v>28</v>
      </c>
      <c r="F80" s="11">
        <v>4406</v>
      </c>
      <c r="G80" s="11">
        <v>7639.77</v>
      </c>
    </row>
    <row r="81" spans="5:7" x14ac:dyDescent="0.3">
      <c r="E81" s="8" t="s">
        <v>367</v>
      </c>
      <c r="F81" s="11">
        <v>9</v>
      </c>
      <c r="G81" s="11">
        <v>14.68</v>
      </c>
    </row>
    <row r="82" spans="5:7" x14ac:dyDescent="0.3">
      <c r="E82" s="8" t="s">
        <v>39</v>
      </c>
      <c r="F82" s="11">
        <v>43</v>
      </c>
      <c r="G82" s="11">
        <v>41.52</v>
      </c>
    </row>
    <row r="83" spans="5:7" x14ac:dyDescent="0.3">
      <c r="E83" s="8" t="s">
        <v>392</v>
      </c>
      <c r="F83" s="11">
        <v>1</v>
      </c>
      <c r="G83" s="11">
        <v>0.22</v>
      </c>
    </row>
    <row r="84" spans="5:7" x14ac:dyDescent="0.3">
      <c r="E84" s="8" t="s">
        <v>29</v>
      </c>
      <c r="F84" s="11">
        <v>749</v>
      </c>
      <c r="G84" s="11">
        <v>1242.1400000000001</v>
      </c>
    </row>
    <row r="85" spans="5:7" x14ac:dyDescent="0.3">
      <c r="E85" s="8" t="s">
        <v>379</v>
      </c>
      <c r="F85" s="11">
        <v>3</v>
      </c>
      <c r="G85" s="11">
        <v>105.57</v>
      </c>
    </row>
    <row r="86" spans="5:7" x14ac:dyDescent="0.3">
      <c r="E86" s="8" t="s">
        <v>50</v>
      </c>
      <c r="F86" s="11">
        <v>473</v>
      </c>
      <c r="G86" s="11">
        <v>2501.48</v>
      </c>
    </row>
    <row r="87" spans="5:7" x14ac:dyDescent="0.3">
      <c r="E87" s="8" t="s">
        <v>87</v>
      </c>
      <c r="F87" s="11">
        <v>171</v>
      </c>
      <c r="G87" s="11">
        <v>293.37</v>
      </c>
    </row>
    <row r="88" spans="5:7" x14ac:dyDescent="0.3">
      <c r="E88" s="8" t="s">
        <v>88</v>
      </c>
      <c r="F88" s="11">
        <v>303</v>
      </c>
      <c r="G88" s="11">
        <v>1580.83</v>
      </c>
    </row>
    <row r="89" spans="5:7" x14ac:dyDescent="0.3">
      <c r="E89" s="8" t="s">
        <v>89</v>
      </c>
      <c r="F89" s="11">
        <v>34</v>
      </c>
      <c r="G89" s="11">
        <v>69.67</v>
      </c>
    </row>
    <row r="90" spans="5:7" x14ac:dyDescent="0.3">
      <c r="E90" s="8" t="s">
        <v>62</v>
      </c>
      <c r="F90" s="11">
        <v>30259</v>
      </c>
      <c r="G90" s="11">
        <v>88872.320000000007</v>
      </c>
    </row>
    <row r="91" spans="5:7" x14ac:dyDescent="0.3">
      <c r="E91" s="8" t="s">
        <v>51</v>
      </c>
      <c r="F91" s="11">
        <v>790</v>
      </c>
      <c r="G91" s="11">
        <v>1416.74</v>
      </c>
    </row>
    <row r="92" spans="5:7" x14ac:dyDescent="0.3">
      <c r="E92" s="8" t="s">
        <v>42</v>
      </c>
      <c r="F92" s="11">
        <v>24013</v>
      </c>
      <c r="G92" s="11">
        <v>18070.830000000002</v>
      </c>
    </row>
    <row r="93" spans="5:7" x14ac:dyDescent="0.3">
      <c r="E93" s="8" t="s">
        <v>90</v>
      </c>
      <c r="F93" s="11">
        <v>155</v>
      </c>
      <c r="G93" s="11">
        <v>145.75</v>
      </c>
    </row>
    <row r="94" spans="5:7" x14ac:dyDescent="0.3">
      <c r="E94" s="8" t="s">
        <v>92</v>
      </c>
      <c r="F94" s="11">
        <v>131</v>
      </c>
      <c r="G94" s="11">
        <v>61.06</v>
      </c>
    </row>
    <row r="95" spans="5:7" x14ac:dyDescent="0.3">
      <c r="E95" s="8" t="s">
        <v>93</v>
      </c>
      <c r="F95" s="11">
        <v>570</v>
      </c>
      <c r="G95" s="11">
        <v>1390.95</v>
      </c>
    </row>
    <row r="96" spans="5:7" x14ac:dyDescent="0.3">
      <c r="E96" s="8" t="s">
        <v>30</v>
      </c>
      <c r="F96" s="11">
        <v>32</v>
      </c>
      <c r="G96" s="11">
        <v>5.34</v>
      </c>
    </row>
    <row r="97" spans="5:7" x14ac:dyDescent="0.3">
      <c r="E97" s="8" t="s">
        <v>19</v>
      </c>
      <c r="F97" s="11">
        <v>2500</v>
      </c>
      <c r="G97" s="11">
        <v>3400.87</v>
      </c>
    </row>
    <row r="98" spans="5:7" x14ac:dyDescent="0.3">
      <c r="E98" s="8" t="s">
        <v>5</v>
      </c>
      <c r="F98" s="11">
        <v>51138</v>
      </c>
      <c r="G98" s="11">
        <v>274117.05</v>
      </c>
    </row>
    <row r="99" spans="5:7" x14ac:dyDescent="0.3">
      <c r="E99" s="8" t="s">
        <v>6</v>
      </c>
      <c r="F99" s="11">
        <v>360</v>
      </c>
      <c r="G99" s="11">
        <v>837.57</v>
      </c>
    </row>
    <row r="100" spans="5:7" x14ac:dyDescent="0.3">
      <c r="E100" s="8" t="s">
        <v>118</v>
      </c>
      <c r="F100" s="11">
        <v>1093</v>
      </c>
      <c r="G100" s="11">
        <v>976.3</v>
      </c>
    </row>
    <row r="101" spans="5:7" x14ac:dyDescent="0.3">
      <c r="E101" s="8" t="s">
        <v>94</v>
      </c>
      <c r="F101" s="11">
        <v>37010</v>
      </c>
      <c r="G101" s="11">
        <v>9536.31</v>
      </c>
    </row>
    <row r="102" spans="5:7" x14ac:dyDescent="0.3">
      <c r="E102" s="8" t="s">
        <v>108</v>
      </c>
      <c r="F102" s="11">
        <v>226</v>
      </c>
      <c r="G102" s="11">
        <v>217.29</v>
      </c>
    </row>
    <row r="103" spans="5:7" x14ac:dyDescent="0.3">
      <c r="E103" s="8" t="s">
        <v>116</v>
      </c>
      <c r="F103" s="11">
        <v>132</v>
      </c>
      <c r="G103" s="11">
        <v>1205.1199999999999</v>
      </c>
    </row>
    <row r="104" spans="5:7" x14ac:dyDescent="0.3">
      <c r="E104" s="8" t="s">
        <v>63</v>
      </c>
      <c r="F104" s="11">
        <v>1086</v>
      </c>
      <c r="G104" s="11">
        <v>958.95</v>
      </c>
    </row>
    <row r="105" spans="5:7" x14ac:dyDescent="0.3">
      <c r="E105" s="8" t="s">
        <v>12</v>
      </c>
      <c r="F105" s="11">
        <v>578</v>
      </c>
      <c r="G105" s="11">
        <v>196.69</v>
      </c>
    </row>
    <row r="106" spans="5:7" x14ac:dyDescent="0.3">
      <c r="E106" s="8" t="s">
        <v>31</v>
      </c>
      <c r="F106" s="11">
        <v>7223</v>
      </c>
      <c r="G106" s="11">
        <v>1232.55</v>
      </c>
    </row>
    <row r="107" spans="5:7" x14ac:dyDescent="0.3">
      <c r="E107" s="8" t="s">
        <v>20</v>
      </c>
      <c r="F107" s="11">
        <v>646</v>
      </c>
      <c r="G107" s="11">
        <v>376.29</v>
      </c>
    </row>
    <row r="108" spans="5:7" x14ac:dyDescent="0.3">
      <c r="E108" s="8" t="s">
        <v>40</v>
      </c>
      <c r="F108" s="11">
        <v>90</v>
      </c>
      <c r="G108" s="11">
        <v>25.04</v>
      </c>
    </row>
    <row r="109" spans="5:7" x14ac:dyDescent="0.3">
      <c r="E109" s="8" t="s">
        <v>52</v>
      </c>
      <c r="F109" s="11">
        <v>1306</v>
      </c>
      <c r="G109" s="11">
        <v>253.55</v>
      </c>
    </row>
    <row r="110" spans="5:7" x14ac:dyDescent="0.3">
      <c r="E110" s="8" t="s">
        <v>71</v>
      </c>
      <c r="F110" s="11">
        <v>18</v>
      </c>
      <c r="G110" s="11">
        <v>5.59</v>
      </c>
    </row>
    <row r="111" spans="5:7" x14ac:dyDescent="0.3">
      <c r="E111" s="8" t="s">
        <v>368</v>
      </c>
      <c r="F111" s="11">
        <v>4</v>
      </c>
      <c r="G111" s="11">
        <v>11.07</v>
      </c>
    </row>
    <row r="112" spans="5:7" x14ac:dyDescent="0.3">
      <c r="E112" s="8" t="s">
        <v>55</v>
      </c>
      <c r="F112" s="11">
        <v>6245</v>
      </c>
      <c r="G112" s="11">
        <v>141028.62</v>
      </c>
    </row>
    <row r="113" spans="5:7" x14ac:dyDescent="0.3">
      <c r="E113" s="8" t="s">
        <v>56</v>
      </c>
      <c r="F113" s="11">
        <v>61688</v>
      </c>
      <c r="G113" s="11">
        <v>1117121.3500000001</v>
      </c>
    </row>
    <row r="114" spans="5:7" x14ac:dyDescent="0.3">
      <c r="E114" s="8" t="s">
        <v>95</v>
      </c>
      <c r="F114" s="11">
        <v>17</v>
      </c>
      <c r="G114" s="11">
        <v>5.8</v>
      </c>
    </row>
    <row r="115" spans="5:7" x14ac:dyDescent="0.3">
      <c r="E115" s="8" t="s">
        <v>32</v>
      </c>
      <c r="F115" s="11">
        <v>1229</v>
      </c>
      <c r="G115" s="11">
        <v>5371.28</v>
      </c>
    </row>
    <row r="116" spans="5:7" x14ac:dyDescent="0.3">
      <c r="E116" s="8" t="s">
        <v>33</v>
      </c>
      <c r="F116" s="11">
        <v>906</v>
      </c>
      <c r="G116" s="11">
        <v>2249.08</v>
      </c>
    </row>
    <row r="117" spans="5:7" x14ac:dyDescent="0.3">
      <c r="E117" s="8" t="s">
        <v>519</v>
      </c>
      <c r="F117" s="11">
        <v>5</v>
      </c>
      <c r="G117" s="11">
        <v>7.82</v>
      </c>
    </row>
    <row r="118" spans="5:7" x14ac:dyDescent="0.3">
      <c r="E118" s="8" t="s">
        <v>96</v>
      </c>
      <c r="F118" s="11">
        <v>148</v>
      </c>
      <c r="G118" s="11">
        <v>727.84</v>
      </c>
    </row>
    <row r="119" spans="5:7" x14ac:dyDescent="0.3">
      <c r="E119" s="8" t="s">
        <v>21</v>
      </c>
      <c r="F119" s="11">
        <v>2498</v>
      </c>
      <c r="G119" s="11">
        <v>59340.13</v>
      </c>
    </row>
    <row r="120" spans="5:7" x14ac:dyDescent="0.3">
      <c r="E120" s="8" t="s">
        <v>22</v>
      </c>
      <c r="F120" s="11">
        <v>149</v>
      </c>
      <c r="G120" s="11">
        <v>688.09</v>
      </c>
    </row>
    <row r="121" spans="5:7" x14ac:dyDescent="0.3">
      <c r="E121" s="8" t="s">
        <v>46</v>
      </c>
      <c r="F121" s="11">
        <v>3</v>
      </c>
      <c r="G121" s="11">
        <v>2.38</v>
      </c>
    </row>
    <row r="122" spans="5:7" x14ac:dyDescent="0.3">
      <c r="E122" s="8" t="s">
        <v>119</v>
      </c>
      <c r="F122" s="11">
        <v>220</v>
      </c>
      <c r="G122" s="11">
        <v>537.62</v>
      </c>
    </row>
    <row r="123" spans="5:7" x14ac:dyDescent="0.3">
      <c r="E123" s="8" t="s">
        <v>121</v>
      </c>
      <c r="F123" s="11">
        <v>22163</v>
      </c>
      <c r="G123" s="11">
        <v>59676.31</v>
      </c>
    </row>
    <row r="124" spans="5:7" x14ac:dyDescent="0.3">
      <c r="E124" s="8" t="s">
        <v>122</v>
      </c>
      <c r="F124" s="11">
        <v>89</v>
      </c>
      <c r="G124" s="11">
        <v>1992.12</v>
      </c>
    </row>
    <row r="125" spans="5:7" x14ac:dyDescent="0.3">
      <c r="E125" s="8" t="s">
        <v>123</v>
      </c>
      <c r="F125" s="11">
        <v>35</v>
      </c>
      <c r="G125" s="11">
        <v>219.5</v>
      </c>
    </row>
    <row r="126" spans="5:7" x14ac:dyDescent="0.3">
      <c r="E126" s="8" t="s">
        <v>124</v>
      </c>
      <c r="F126" s="11">
        <v>248</v>
      </c>
      <c r="G126" s="11">
        <v>5338.3</v>
      </c>
    </row>
    <row r="127" spans="5:7" x14ac:dyDescent="0.3">
      <c r="E127" s="8" t="s">
        <v>125</v>
      </c>
      <c r="F127" s="11">
        <v>904</v>
      </c>
      <c r="G127" s="11">
        <v>22138.46</v>
      </c>
    </row>
    <row r="128" spans="5:7" x14ac:dyDescent="0.3">
      <c r="E128" s="8" t="s">
        <v>126</v>
      </c>
      <c r="F128" s="11">
        <v>248</v>
      </c>
      <c r="G128" s="11">
        <v>976.36</v>
      </c>
    </row>
    <row r="129" spans="5:7" x14ac:dyDescent="0.3">
      <c r="E129" s="8" t="s">
        <v>127</v>
      </c>
      <c r="F129" s="11">
        <v>209</v>
      </c>
      <c r="G129" s="11">
        <v>1287.6300000000001</v>
      </c>
    </row>
    <row r="130" spans="5:7" x14ac:dyDescent="0.3">
      <c r="E130" s="8" t="s">
        <v>72</v>
      </c>
      <c r="F130" s="11">
        <v>42021</v>
      </c>
      <c r="G130" s="11">
        <v>417521.77</v>
      </c>
    </row>
    <row r="131" spans="5:7" x14ac:dyDescent="0.3">
      <c r="E131" s="8" t="s">
        <v>398</v>
      </c>
      <c r="F131" s="11">
        <v>5</v>
      </c>
      <c r="G131" s="11">
        <v>5.98</v>
      </c>
    </row>
    <row r="132" spans="5:7" x14ac:dyDescent="0.3">
      <c r="E132" s="8" t="s">
        <v>97</v>
      </c>
      <c r="F132" s="11">
        <v>3</v>
      </c>
      <c r="G132" s="11">
        <v>1.99</v>
      </c>
    </row>
    <row r="133" spans="5:7" x14ac:dyDescent="0.3">
      <c r="E133" s="8" t="s">
        <v>98</v>
      </c>
      <c r="F133" s="11">
        <v>2</v>
      </c>
      <c r="G133" s="11">
        <v>0.1</v>
      </c>
    </row>
    <row r="134" spans="5:7" x14ac:dyDescent="0.3">
      <c r="E134" s="8" t="s">
        <v>41</v>
      </c>
      <c r="F134" s="11">
        <v>100</v>
      </c>
      <c r="G134" s="11">
        <v>441.43</v>
      </c>
    </row>
    <row r="135" spans="5:7" x14ac:dyDescent="0.3">
      <c r="E135" s="8" t="s">
        <v>53</v>
      </c>
      <c r="F135" s="11">
        <v>129</v>
      </c>
      <c r="G135" s="11">
        <v>103.04</v>
      </c>
    </row>
    <row r="136" spans="5:7" x14ac:dyDescent="0.3">
      <c r="E136" s="8" t="s">
        <v>73</v>
      </c>
      <c r="F136" s="11">
        <v>10</v>
      </c>
      <c r="G136" s="11">
        <v>249.56</v>
      </c>
    </row>
    <row r="137" spans="5:7" x14ac:dyDescent="0.3">
      <c r="E137" s="8" t="s">
        <v>54</v>
      </c>
      <c r="F137" s="11">
        <v>10171</v>
      </c>
      <c r="G137" s="11">
        <v>318936.89</v>
      </c>
    </row>
    <row r="138" spans="5:7" x14ac:dyDescent="0.3">
      <c r="E138" s="8" t="s">
        <v>117</v>
      </c>
      <c r="F138" s="11">
        <v>4</v>
      </c>
      <c r="G138" s="11">
        <v>66.09</v>
      </c>
    </row>
    <row r="139" spans="5:7" x14ac:dyDescent="0.3">
      <c r="E139" s="8" t="s">
        <v>64</v>
      </c>
      <c r="F139" s="11">
        <v>2851</v>
      </c>
      <c r="G139" s="11">
        <v>9129.2800000000007</v>
      </c>
    </row>
    <row r="140" spans="5:7" x14ac:dyDescent="0.3">
      <c r="E140" s="8" t="s">
        <v>120</v>
      </c>
      <c r="F140" s="11">
        <v>1</v>
      </c>
      <c r="G140" s="11">
        <v>0.14000000000000001</v>
      </c>
    </row>
    <row r="141" spans="5:7" x14ac:dyDescent="0.3">
      <c r="E141" s="8" t="s">
        <v>375</v>
      </c>
      <c r="F141" s="11">
        <v>1</v>
      </c>
      <c r="G141" s="11">
        <v>0.18</v>
      </c>
    </row>
    <row r="142" spans="5:7" x14ac:dyDescent="0.3">
      <c r="E142" s="8" t="s">
        <v>57</v>
      </c>
      <c r="F142" s="11">
        <v>377</v>
      </c>
      <c r="G142" s="11">
        <v>70.41</v>
      </c>
    </row>
    <row r="143" spans="5:7" x14ac:dyDescent="0.3">
      <c r="E143" s="8" t="s">
        <v>13</v>
      </c>
      <c r="F143" s="11">
        <v>4</v>
      </c>
      <c r="G143" s="11">
        <v>0.64</v>
      </c>
    </row>
    <row r="144" spans="5:7" x14ac:dyDescent="0.3">
      <c r="E144" s="8" t="s">
        <v>14</v>
      </c>
      <c r="F144" s="11">
        <v>242</v>
      </c>
      <c r="G144" s="11">
        <v>926.69</v>
      </c>
    </row>
    <row r="145" spans="5:7" x14ac:dyDescent="0.3">
      <c r="E145" s="8" t="s">
        <v>99</v>
      </c>
      <c r="F145" s="11">
        <v>394</v>
      </c>
      <c r="G145" s="11">
        <v>14403.85</v>
      </c>
    </row>
    <row r="146" spans="5:7" x14ac:dyDescent="0.3">
      <c r="E146" s="8" t="s">
        <v>109</v>
      </c>
      <c r="F146" s="11">
        <v>835</v>
      </c>
      <c r="G146" s="11">
        <v>7028.13</v>
      </c>
    </row>
    <row r="147" spans="5:7" x14ac:dyDescent="0.3">
      <c r="E147" s="8" t="s">
        <v>110</v>
      </c>
      <c r="F147" s="11">
        <v>1143</v>
      </c>
      <c r="G147" s="11">
        <v>1543.9</v>
      </c>
    </row>
    <row r="148" spans="5:7" x14ac:dyDescent="0.3">
      <c r="E148" s="8" t="s">
        <v>111</v>
      </c>
      <c r="F148" s="11">
        <v>155</v>
      </c>
      <c r="G148" s="11">
        <v>1486.81</v>
      </c>
    </row>
    <row r="149" spans="5:7" x14ac:dyDescent="0.3">
      <c r="E149" s="8" t="s">
        <v>65</v>
      </c>
      <c r="F149" s="11">
        <v>3834</v>
      </c>
      <c r="G149" s="11">
        <v>29199.08</v>
      </c>
    </row>
    <row r="150" spans="5:7" x14ac:dyDescent="0.3">
      <c r="E150" s="8" t="s">
        <v>394</v>
      </c>
      <c r="F150" s="11">
        <v>2</v>
      </c>
      <c r="G150" s="11">
        <v>2.56</v>
      </c>
    </row>
    <row r="151" spans="5:7" x14ac:dyDescent="0.3">
      <c r="E151" s="8" t="s">
        <v>66</v>
      </c>
      <c r="F151" s="11">
        <v>1187</v>
      </c>
      <c r="G151" s="11">
        <v>15256.12</v>
      </c>
    </row>
    <row r="152" spans="5:7" x14ac:dyDescent="0.3">
      <c r="E152" s="8" t="s">
        <v>7</v>
      </c>
      <c r="F152" s="11">
        <v>37842</v>
      </c>
      <c r="G152" s="11">
        <v>97885.64</v>
      </c>
    </row>
    <row r="153" spans="5:7" x14ac:dyDescent="0.3">
      <c r="E153" s="8" t="s">
        <v>43</v>
      </c>
      <c r="F153" s="11">
        <v>136</v>
      </c>
      <c r="G153" s="11">
        <v>124.55</v>
      </c>
    </row>
    <row r="154" spans="5:7" x14ac:dyDescent="0.3">
      <c r="E154" s="8" t="s">
        <v>2</v>
      </c>
      <c r="F154" s="16">
        <v>490687</v>
      </c>
      <c r="G154" s="11">
        <v>3123819.7</v>
      </c>
    </row>
  </sheetData>
  <sheetProtection algorithmName="SHA-512" hashValue="OJkpPPyJc2mkvsl7FgVr7ZghCY26cVhTg5UUsziiZR18fZ8QTQSuPs5WuvQUH6WfYopop9iycwM5yc/l2+9IuQ==" saltValue="wD5+AdiOuygIBfJOHn6r8g==" spinCount="100000" sheet="1" objects="1" scenarios="1" pivotTables="0"/>
  <mergeCells count="2">
    <mergeCell ref="N3:P3"/>
    <mergeCell ref="E2:G3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showGridLines="0" topLeftCell="B2" zoomScale="80" zoomScaleNormal="80" workbookViewId="0"/>
  </sheetViews>
  <sheetFormatPr defaultRowHeight="14.4" x14ac:dyDescent="0.3"/>
  <cols>
    <col min="1" max="1" width="0" hidden="1" customWidth="1"/>
    <col min="2" max="3" width="27.6640625" customWidth="1"/>
    <col min="5" max="5" width="12" bestFit="1" customWidth="1"/>
    <col min="6" max="6" width="19.109375" bestFit="1" customWidth="1"/>
    <col min="7" max="7" width="105.6640625" bestFit="1" customWidth="1"/>
    <col min="8" max="10" width="15.6640625" customWidth="1"/>
  </cols>
  <sheetData>
    <row r="1" spans="1:33" hidden="1" x14ac:dyDescent="0.3">
      <c r="A1" s="3"/>
    </row>
    <row r="2" spans="1:33" ht="20.100000000000001" customHeight="1" x14ac:dyDescent="0.3">
      <c r="E2" s="89" t="str">
        <f>CONCATENATE("QUADRO 5 - N.º DE CANDIDATURAS, ÁREAS (HA) E ANIMAIS DECLARADOS, POR MEDIDA MAA - PU",+Resumo!G7)</f>
        <v>QUADRO 5 - N.º DE CANDIDATURAS, ÁREAS (HA) E ANIMAIS DECLARADOS, POR MEDIDA MAA - PU2022</v>
      </c>
      <c r="F2" s="89"/>
      <c r="G2" s="89"/>
      <c r="H2" s="89"/>
      <c r="I2" s="89"/>
      <c r="J2" s="89"/>
    </row>
    <row r="3" spans="1:33" ht="20.100000000000001" customHeight="1" x14ac:dyDescent="0.3"/>
    <row r="4" spans="1:33" ht="20.100000000000001" customHeight="1" x14ac:dyDescent="0.3">
      <c r="E4" s="56" t="s">
        <v>274</v>
      </c>
      <c r="F4" s="56" t="s">
        <v>272</v>
      </c>
      <c r="G4" s="56" t="s">
        <v>273</v>
      </c>
      <c r="H4" s="56" t="s">
        <v>531</v>
      </c>
      <c r="I4" s="56" t="s">
        <v>3</v>
      </c>
      <c r="J4" s="56" t="s">
        <v>168</v>
      </c>
    </row>
    <row r="5" spans="1:33" hidden="1" x14ac:dyDescent="0.3">
      <c r="E5" s="71"/>
      <c r="F5" s="71"/>
      <c r="G5" s="71"/>
      <c r="H5" s="6" t="s">
        <v>271</v>
      </c>
      <c r="I5" s="6" t="s">
        <v>3</v>
      </c>
      <c r="J5" s="6" t="s">
        <v>168</v>
      </c>
    </row>
    <row r="6" spans="1:33" x14ac:dyDescent="0.3">
      <c r="E6" s="8" t="s">
        <v>139</v>
      </c>
      <c r="F6" s="71"/>
      <c r="G6" s="71"/>
      <c r="H6" s="9"/>
      <c r="I6" s="9"/>
      <c r="J6" s="9"/>
    </row>
    <row r="7" spans="1:33" x14ac:dyDescent="0.3">
      <c r="E7" s="19" t="s">
        <v>172</v>
      </c>
      <c r="F7" s="8" t="s">
        <v>205</v>
      </c>
      <c r="G7" s="8" t="s">
        <v>238</v>
      </c>
      <c r="H7" s="11">
        <v>7859</v>
      </c>
      <c r="I7" s="11">
        <v>401691.84</v>
      </c>
      <c r="J7" s="11"/>
    </row>
    <row r="8" spans="1:33" x14ac:dyDescent="0.3">
      <c r="E8" s="19" t="s">
        <v>173</v>
      </c>
      <c r="F8" s="8" t="s">
        <v>206</v>
      </c>
      <c r="G8" s="8" t="s">
        <v>239</v>
      </c>
      <c r="H8" s="11">
        <v>3614</v>
      </c>
      <c r="I8" s="11">
        <v>236273.51</v>
      </c>
      <c r="J8" s="11"/>
    </row>
    <row r="9" spans="1:33" x14ac:dyDescent="0.3">
      <c r="E9" s="19" t="s">
        <v>174</v>
      </c>
      <c r="F9" s="8" t="s">
        <v>207</v>
      </c>
      <c r="G9" s="8" t="s">
        <v>240</v>
      </c>
      <c r="H9" s="11">
        <v>10049</v>
      </c>
      <c r="I9" s="11">
        <v>527471.56999999995</v>
      </c>
      <c r="J9" s="11"/>
    </row>
    <row r="10" spans="1:33" x14ac:dyDescent="0.3">
      <c r="E10" s="19" t="s">
        <v>175</v>
      </c>
      <c r="F10" s="8" t="s">
        <v>208</v>
      </c>
      <c r="G10" s="8" t="s">
        <v>241</v>
      </c>
      <c r="H10" s="11">
        <v>8548</v>
      </c>
      <c r="I10" s="11">
        <v>400639.43</v>
      </c>
      <c r="J10" s="11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x14ac:dyDescent="0.3">
      <c r="E11" s="19" t="s">
        <v>515</v>
      </c>
      <c r="F11" s="8" t="s">
        <v>516</v>
      </c>
      <c r="G11" s="8" t="s">
        <v>517</v>
      </c>
      <c r="H11" s="11">
        <v>48</v>
      </c>
      <c r="I11" s="11">
        <v>32549.200000000001</v>
      </c>
      <c r="J11" s="11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x14ac:dyDescent="0.3">
      <c r="E12" s="19" t="s">
        <v>176</v>
      </c>
      <c r="F12" s="8" t="s">
        <v>209</v>
      </c>
      <c r="G12" s="8" t="s">
        <v>242</v>
      </c>
      <c r="H12" s="11">
        <v>601</v>
      </c>
      <c r="I12" s="11">
        <v>1303.6099999999999</v>
      </c>
      <c r="J12" s="11"/>
    </row>
    <row r="13" spans="1:33" x14ac:dyDescent="0.3">
      <c r="E13" s="19" t="s">
        <v>177</v>
      </c>
      <c r="F13" s="8" t="s">
        <v>210</v>
      </c>
      <c r="G13" s="8" t="s">
        <v>243</v>
      </c>
      <c r="H13" s="11">
        <v>191</v>
      </c>
      <c r="I13" s="11">
        <v>317</v>
      </c>
      <c r="J13" s="11"/>
    </row>
    <row r="14" spans="1:33" x14ac:dyDescent="0.3">
      <c r="E14" s="19" t="s">
        <v>178</v>
      </c>
      <c r="F14" s="8" t="s">
        <v>211</v>
      </c>
      <c r="G14" s="8" t="s">
        <v>244</v>
      </c>
      <c r="H14" s="11">
        <v>118</v>
      </c>
      <c r="I14" s="11">
        <v>1193.72</v>
      </c>
      <c r="J14" s="11"/>
    </row>
    <row r="15" spans="1:33" x14ac:dyDescent="0.3">
      <c r="E15" s="19" t="s">
        <v>179</v>
      </c>
      <c r="F15" s="8" t="s">
        <v>212</v>
      </c>
      <c r="G15" s="8" t="s">
        <v>245</v>
      </c>
      <c r="H15" s="11">
        <v>211</v>
      </c>
      <c r="I15" s="11">
        <v>34751.64</v>
      </c>
      <c r="J15" s="11"/>
    </row>
    <row r="16" spans="1:33" x14ac:dyDescent="0.3">
      <c r="E16" s="19" t="s">
        <v>180</v>
      </c>
      <c r="F16" s="8" t="s">
        <v>213</v>
      </c>
      <c r="G16" s="8" t="s">
        <v>246</v>
      </c>
      <c r="H16" s="11">
        <v>98</v>
      </c>
      <c r="I16" s="11">
        <v>9132.5499999999993</v>
      </c>
      <c r="J16" s="11"/>
    </row>
    <row r="17" spans="5:10" x14ac:dyDescent="0.3">
      <c r="E17" s="19" t="s">
        <v>181</v>
      </c>
      <c r="F17" s="8" t="s">
        <v>214</v>
      </c>
      <c r="G17" s="8" t="s">
        <v>247</v>
      </c>
      <c r="H17" s="11">
        <v>251</v>
      </c>
      <c r="I17" s="11">
        <v>17177.599999999999</v>
      </c>
      <c r="J17" s="11"/>
    </row>
    <row r="18" spans="5:10" x14ac:dyDescent="0.3">
      <c r="E18" s="19" t="s">
        <v>182</v>
      </c>
      <c r="F18" s="8" t="s">
        <v>215</v>
      </c>
      <c r="G18" s="8" t="s">
        <v>248</v>
      </c>
      <c r="H18" s="11">
        <v>4265</v>
      </c>
      <c r="I18" s="11">
        <v>93001.16</v>
      </c>
      <c r="J18" s="11"/>
    </row>
    <row r="19" spans="5:10" ht="15" customHeight="1" x14ac:dyDescent="0.3">
      <c r="E19" s="19" t="s">
        <v>183</v>
      </c>
      <c r="F19" s="8" t="s">
        <v>216</v>
      </c>
      <c r="G19" s="8" t="s">
        <v>249</v>
      </c>
      <c r="H19" s="11">
        <v>680</v>
      </c>
      <c r="I19" s="11">
        <v>63616.88</v>
      </c>
      <c r="J19" s="11"/>
    </row>
    <row r="20" spans="5:10" x14ac:dyDescent="0.3">
      <c r="E20" s="19" t="s">
        <v>184</v>
      </c>
      <c r="F20" s="8" t="s">
        <v>217</v>
      </c>
      <c r="G20" s="8" t="s">
        <v>250</v>
      </c>
      <c r="H20" s="11">
        <v>32330</v>
      </c>
      <c r="I20" s="11">
        <v>107240.2</v>
      </c>
      <c r="J20" s="11"/>
    </row>
    <row r="21" spans="5:10" x14ac:dyDescent="0.3">
      <c r="E21" s="19" t="s">
        <v>185</v>
      </c>
      <c r="F21" s="8" t="s">
        <v>218</v>
      </c>
      <c r="G21" s="8" t="s">
        <v>251</v>
      </c>
      <c r="H21" s="11">
        <v>7</v>
      </c>
      <c r="I21" s="11">
        <v>7.32</v>
      </c>
      <c r="J21" s="11"/>
    </row>
    <row r="22" spans="5:10" x14ac:dyDescent="0.3">
      <c r="E22" s="19" t="s">
        <v>186</v>
      </c>
      <c r="F22" s="8" t="s">
        <v>219</v>
      </c>
      <c r="G22" s="8" t="s">
        <v>252</v>
      </c>
      <c r="H22" s="11">
        <v>900</v>
      </c>
      <c r="I22" s="11">
        <v>4197.67</v>
      </c>
      <c r="J22" s="11"/>
    </row>
    <row r="23" spans="5:10" x14ac:dyDescent="0.3">
      <c r="E23" s="19" t="s">
        <v>187</v>
      </c>
      <c r="F23" s="8" t="s">
        <v>220</v>
      </c>
      <c r="G23" s="8" t="s">
        <v>253</v>
      </c>
      <c r="H23" s="11">
        <v>1771</v>
      </c>
      <c r="I23" s="11">
        <v>3001.93</v>
      </c>
      <c r="J23" s="11"/>
    </row>
    <row r="24" spans="5:10" x14ac:dyDescent="0.3">
      <c r="E24" s="19" t="s">
        <v>188</v>
      </c>
      <c r="F24" s="8" t="s">
        <v>221</v>
      </c>
      <c r="G24" s="8" t="s">
        <v>254</v>
      </c>
      <c r="H24" s="11">
        <v>7013</v>
      </c>
      <c r="I24" s="11">
        <v>20691.82</v>
      </c>
      <c r="J24" s="11"/>
    </row>
    <row r="25" spans="5:10" x14ac:dyDescent="0.3">
      <c r="E25" s="19" t="s">
        <v>189</v>
      </c>
      <c r="F25" s="8" t="s">
        <v>222</v>
      </c>
      <c r="G25" s="8" t="s">
        <v>255</v>
      </c>
      <c r="H25" s="11">
        <v>6628</v>
      </c>
      <c r="I25" s="11">
        <v>16437.41</v>
      </c>
      <c r="J25" s="11"/>
    </row>
    <row r="26" spans="5:10" x14ac:dyDescent="0.3">
      <c r="E26" s="19" t="s">
        <v>190</v>
      </c>
      <c r="F26" s="8" t="s">
        <v>223</v>
      </c>
      <c r="G26" s="8" t="s">
        <v>256</v>
      </c>
      <c r="H26" s="11">
        <v>3875</v>
      </c>
      <c r="I26" s="11">
        <v>12460.93</v>
      </c>
      <c r="J26" s="11"/>
    </row>
    <row r="27" spans="5:10" x14ac:dyDescent="0.3">
      <c r="E27" s="19" t="s">
        <v>191</v>
      </c>
      <c r="F27" s="8" t="s">
        <v>224</v>
      </c>
      <c r="G27" s="8" t="s">
        <v>257</v>
      </c>
      <c r="H27" s="11">
        <v>1935</v>
      </c>
      <c r="I27" s="11">
        <v>8472.52</v>
      </c>
      <c r="J27" s="11"/>
    </row>
    <row r="28" spans="5:10" x14ac:dyDescent="0.3">
      <c r="E28" s="19" t="s">
        <v>192</v>
      </c>
      <c r="F28" s="8" t="s">
        <v>225</v>
      </c>
      <c r="G28" s="8" t="s">
        <v>258</v>
      </c>
      <c r="H28" s="11">
        <v>2202</v>
      </c>
      <c r="I28" s="11">
        <v>238164.46</v>
      </c>
      <c r="J28" s="11"/>
    </row>
    <row r="29" spans="5:10" x14ac:dyDescent="0.3">
      <c r="E29" s="19" t="s">
        <v>193</v>
      </c>
      <c r="F29" s="8" t="s">
        <v>226</v>
      </c>
      <c r="G29" s="8" t="s">
        <v>259</v>
      </c>
      <c r="H29" s="11">
        <v>3353</v>
      </c>
      <c r="I29" s="11">
        <v>68371.14</v>
      </c>
      <c r="J29" s="11"/>
    </row>
    <row r="30" spans="5:10" ht="15" customHeight="1" x14ac:dyDescent="0.3">
      <c r="E30" s="19" t="s">
        <v>194</v>
      </c>
      <c r="F30" s="8" t="s">
        <v>227</v>
      </c>
      <c r="G30" s="8" t="s">
        <v>260</v>
      </c>
      <c r="H30" s="11">
        <v>5545</v>
      </c>
      <c r="I30" s="11"/>
      <c r="J30" s="11">
        <v>77098.445999999996</v>
      </c>
    </row>
    <row r="31" spans="5:10" x14ac:dyDescent="0.3">
      <c r="E31" s="19" t="s">
        <v>195</v>
      </c>
      <c r="F31" s="8" t="s">
        <v>228</v>
      </c>
      <c r="G31" s="8" t="s">
        <v>261</v>
      </c>
      <c r="H31" s="11">
        <v>52695</v>
      </c>
      <c r="I31" s="11">
        <v>217618.73</v>
      </c>
      <c r="J31" s="11"/>
    </row>
    <row r="32" spans="5:10" x14ac:dyDescent="0.3">
      <c r="E32" s="19" t="s">
        <v>196</v>
      </c>
      <c r="F32" s="8" t="s">
        <v>229</v>
      </c>
      <c r="G32" s="8" t="s">
        <v>262</v>
      </c>
      <c r="H32" s="11">
        <v>11</v>
      </c>
      <c r="I32" s="11">
        <v>69.69</v>
      </c>
      <c r="J32" s="11"/>
    </row>
    <row r="33" spans="5:10" x14ac:dyDescent="0.3">
      <c r="E33" s="19" t="s">
        <v>197</v>
      </c>
      <c r="F33" s="8" t="s">
        <v>230</v>
      </c>
      <c r="G33" s="8" t="s">
        <v>263</v>
      </c>
      <c r="H33" s="11">
        <v>40</v>
      </c>
      <c r="I33" s="11">
        <v>1574.6</v>
      </c>
      <c r="J33" s="11"/>
    </row>
    <row r="34" spans="5:10" x14ac:dyDescent="0.3">
      <c r="E34" s="8" t="s">
        <v>140</v>
      </c>
      <c r="F34" s="71"/>
      <c r="G34" s="71"/>
      <c r="H34" s="9"/>
      <c r="I34" s="9"/>
      <c r="J34" s="9"/>
    </row>
    <row r="35" spans="5:10" x14ac:dyDescent="0.3">
      <c r="E35" s="19" t="s">
        <v>198</v>
      </c>
      <c r="F35" s="8" t="s">
        <v>231</v>
      </c>
      <c r="G35" s="8" t="s">
        <v>264</v>
      </c>
      <c r="H35" s="11">
        <v>908</v>
      </c>
      <c r="I35" s="11">
        <v>340.53</v>
      </c>
      <c r="J35" s="11"/>
    </row>
    <row r="36" spans="5:10" x14ac:dyDescent="0.3">
      <c r="E36" s="19" t="s">
        <v>199</v>
      </c>
      <c r="F36" s="8" t="s">
        <v>232</v>
      </c>
      <c r="G36" s="8" t="s">
        <v>265</v>
      </c>
      <c r="H36" s="11">
        <v>70</v>
      </c>
      <c r="I36" s="11">
        <v>45.31</v>
      </c>
      <c r="J36" s="11"/>
    </row>
    <row r="37" spans="5:10" x14ac:dyDescent="0.3">
      <c r="E37" s="19" t="s">
        <v>200</v>
      </c>
      <c r="F37" s="8" t="s">
        <v>233</v>
      </c>
      <c r="G37" s="8" t="s">
        <v>266</v>
      </c>
      <c r="H37" s="11">
        <v>37</v>
      </c>
      <c r="I37" s="11">
        <v>19.05</v>
      </c>
      <c r="J37" s="11"/>
    </row>
    <row r="38" spans="5:10" x14ac:dyDescent="0.3">
      <c r="E38" s="19" t="s">
        <v>201</v>
      </c>
      <c r="F38" s="8" t="s">
        <v>234</v>
      </c>
      <c r="G38" s="8" t="s">
        <v>267</v>
      </c>
      <c r="H38" s="11">
        <v>20</v>
      </c>
      <c r="I38" s="11">
        <v>40.21</v>
      </c>
      <c r="J38" s="11"/>
    </row>
    <row r="39" spans="5:10" x14ac:dyDescent="0.3">
      <c r="E39" s="19" t="s">
        <v>202</v>
      </c>
      <c r="F39" s="8" t="s">
        <v>235</v>
      </c>
      <c r="G39" s="8" t="s">
        <v>268</v>
      </c>
      <c r="H39" s="11">
        <v>104</v>
      </c>
      <c r="I39" s="11">
        <v>108.79</v>
      </c>
      <c r="J39" s="11"/>
    </row>
    <row r="40" spans="5:10" x14ac:dyDescent="0.3">
      <c r="E40" s="19" t="s">
        <v>203</v>
      </c>
      <c r="F40" s="8" t="s">
        <v>236</v>
      </c>
      <c r="G40" s="8" t="s">
        <v>269</v>
      </c>
      <c r="H40" s="11">
        <v>22</v>
      </c>
      <c r="I40" s="11">
        <v>1141.4100000000001</v>
      </c>
      <c r="J40" s="11"/>
    </row>
    <row r="41" spans="5:10" x14ac:dyDescent="0.3">
      <c r="E41" s="19" t="s">
        <v>204</v>
      </c>
      <c r="F41" s="8" t="s">
        <v>237</v>
      </c>
      <c r="G41" s="8" t="s">
        <v>270</v>
      </c>
      <c r="H41" s="11">
        <v>27</v>
      </c>
      <c r="I41" s="11">
        <v>1208.56</v>
      </c>
      <c r="J41" s="11"/>
    </row>
  </sheetData>
  <sheetProtection algorithmName="SHA-512" hashValue="Zt67n5gegFi5bTHMWA6kXhneBSpkNsM/Kyptyi7XtqYZMvKozy59Zo0axcMnGDiv0KuTbOe79BA3BYmB/f1huA==" saltValue="RXcziVcHoWxjrFha7uHQyg==" spinCount="100000" sheet="1" objects="1" scenarios="1"/>
  <mergeCells count="1">
    <mergeCell ref="E2:J2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4 5 0 4 5 7 6 - 3 3 6 d - 4 7 1 5 - b e c 2 - d 8 6 d e 4 f 6 c 6 9 a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 M A N U T E N � � O < / S l i c e r S h e e t N a m e > < S A H o s t H a s h > 1 7 1 6 0 9 9 7 2 0 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Q u a d r o 1 2 _ a 1 5 6 f 2 4 1 - 3 0 a 6 - 4 0 c 4 - 8 5 3 c - 1 d 2 b e 8 e e 4 e 6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 E N T I D A D E < / s t r i n g > < / k e y > < v a l u e > < i n t > 9 8 < / i n t > < / v a l u e > < / i t e m > < i t e m > < k e y > < s t r i n g > C A N D I D A T U R A S < / s t r i n g > < / k e y > < v a l u e > < i n t > 1 3 3 < / i n t > < / v a l u e > < / i t e m > < i t e m > < k e y > < s t r i n g > D E S M A T E R I A L I Z A D A S < / s t r i n g > < / k e y > < v a l u e > < i n t > 1 6 5 < / i n t > < / v a l u e > < / i t e m > < i t e m > < k e y > < s t r i n g > T O T A L _ A T E < / s t r i n g > < / k e y > < v a l u e > < i n t > 1 0 3 < / i n t > < / v a l u e > < / i t e m > < i t e m > < k e y > < s t r i n g > N _ U T I L < / s t r i n g > < / k e y > < v a l u e > < i n t > 7 9 < / i n t > < / v a l u e > < / i t e m > < i t e m > < k e y > < s t r i n g > D e s m / C a n d < / s t r i n g > < / k e y > < v a l u e > < i n t > 1 0 8 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 E N T I D A D E < / s t r i n g > < / k e y > < v a l u e > < i n t > 1 < / i n t > < / v a l u e > < / i t e m > < i t e m > < k e y > < s t r i n g > C A N D I D A T U R A S < / s t r i n g > < / k e y > < v a l u e > < i n t > 2 < / i n t > < / v a l u e > < / i t e m > < i t e m > < k e y > < s t r i n g > D E S M A T E R I A L I Z A D A S < / s t r i n g > < / k e y > < v a l u e > < i n t > 3 < / i n t > < / v a l u e > < / i t e m > < i t e m > < k e y > < s t r i n g > T O T A L _ A T E < / s t r i n g > < / k e y > < v a l u e > < i n t > 4 < / i n t > < / v a l u e > < / i t e m > < i t e m > < k e y > < s t r i n g > N _ U T I L < / s t r i n g > < / k e y > < v a l u e > < i n t > 5 < / i n t > < / v a l u e > < / i t e m > < i t e m > < k e y > < s t r i n g > D e s m / C a n d 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Q u a d r o 0 2 _ D R A P _ F i n a l   1 _ a 5 0 5 f 0 0 8 - 1 f d 5 - 4 e 9 f - b c e 6 - 0 6 7 7 9 4 c 1 f 0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Q u a d r o 0 2 _ 6 0 d 9 a d 3 0 - b 9 3 1 - 4 8 c 0 - b 1 7 5 - 7 0 2 a e 3 a b 9 5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 1 4 3 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> < i t e m > < k e y > < s t r i n g > T I P O < / s t r i n g > < / k e y > < v a l u e > < F i l t e r E x p r e s s i o n   x s i : n i l = " t r u e "   / > < / v a l u e > < / i t e m > < / C o l u m n F i l t e r > < S e l e c t i o n F i l t e r > < i t e m > < k e y > < s t r i n g > T I P O < / s t r i n g > < / k e y > < v a l u e > < S e l e c t i o n F i l t e r   x s i : n i l = " t r u e "   / > < / v a l u e > < / i t e m > < / S e l e c t i o n F i l t e r > < F i l t e r P a r a m e t e r s > < i t e m > < k e y > < s t r i n g > T I P O 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Q u a d r o 0 2   A Z D _ b 0 0 5 0 f 1 1 - a 2 b e - 4 f e 3 - 9 a c 8 - d 1 1 0 3 3 0 9 5 2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9 9 a 0 0 8 e e - e 8 b a - 4 a 2 d - b d e 9 - e 2 1 e d 9 2 8 1 1 5 d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< / S l i c e r S h e e t N a m e > < S A H o s t H a s h > 7 6 4 4 4 2 4 1 6 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Q u a d r o 0 2   R P A _ c 7 0 a 8 8 2 f - e f 3 b - 4 0 d 5 - 8 0 7 9 - f b a c 0 1 d 0 2 c 1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9 7 4 d f 4 5 4 - 0 9 a 6 - 4 1 4 b - b 5 3 d - 3 c e 6 f 5 e 9 1 e d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< / S l i c e r S h e e t N a m e > < S A H o s t H a s h > 2 7 4 6 0 5 5 7 3 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 Q u a d r o 0 1 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 G r a f i c o s M o d e l o T 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 G r a f i c o s M o d e l o T 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 Q u a d r o 0 5 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 Q u a d r o 0 5 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 M P R O D I 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 M P R O D I 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 C o n v e r s � o 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 C o n v e r s � o 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 M a n u t e n � � o 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 M a n u t e n � � o 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 A Z D 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 A Z D 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 Q u a d r o 0 2 _ D R A P _ F i n a l 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 Q u a d r o 0 2 _ D R A P _ F i n a l 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 R P B 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 R P B 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Q u a d r o 0 9 _ 6 a 2 6 7 8 d b - 1 a 8 f - 4 2 4 8 - 9 f a c - a 7 5 7 b c 2 2 a d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 U L T I M O _ D I A _ S E M A N A < / s t r i n g > < / k e y > < v a l u e > < i n t > 1 7 3 < / i n t > < / v a l u e > < / i t e m > < i t e m > < k e y > < s t r i n g > S E M A N A < / s t r i n g > < / k e y > < v a l u e > < i n t > 9 0 < / i n t > < / v a l u e > < / i t e m > < i t e m > < k e y > < s t r i n g > C O N T A R _ N I F S < / s t r i n g > < / k e y > < v a l u e > < i n t > 1 2 2 < / i n t > < / v a l u e > < / i t e m > < i t e m > < k e y > < s t r i n g > A C U M U L A D O < / s t r i n g > < / k e y > < v a l u e > < i n t > 1 1 7 < / i n t > < / v a l u e > < / i t e m > < i t e m > < k e y > < s t r i n g > D a t a M e s < / s t r i n g > < / k e y > < v a l u e > < i n t > 9 0 < / i n t > < / v a l u e > < / i t e m > < i t e m > < k e y > < s t r i n g > Q u a d r o 0 9 N . U L T I M O _ D I A _ S E M A N A < / s t r i n g > < / k e y > < v a l u e > < i n t > 2 4 7 < / i n t > < / v a l u e > < / i t e m > < i t e m > < k e y > < s t r i n g > Q u a d r o 0 9 N . C O N T A R _ N I F S < / s t r i n g > < / k e y > < v a l u e > < i n t > 1 9 6 < / i n t > < / v a l u e > < / i t e m > < i t e m > < k e y > < s t r i n g > Q u a d r o 0 9 N . A C U M U L A D O < / s t r i n g > < / k e y > < v a l u e > < i n t > 1 9 1 < / i n t > < / v a l u e > < / i t e m > < i t e m > < k e y > < s t r i n g > Q u a d r o 0 9 N . D a t a M e s < / s t r i n g > < / k e y > < v a l u e > < i n t > 1 6 4 < / i n t > < / v a l u e > < / i t e m > < i t e m > < k e y > < s t r i n g > P e r i o d o < / s t r i n g > < / k e y > < v a l u e > < i n t > 1 8 4 < / i n t > < / v a l u e > < / i t e m > < / C o l u m n W i d t h s > < C o l u m n D i s p l a y I n d e x > < i t e m > < k e y > < s t r i n g > U L T I M O _ D I A _ S E M A N A < / s t r i n g > < / k e y > < v a l u e > < i n t > 0 < / i n t > < / v a l u e > < / i t e m > < i t e m > < k e y > < s t r i n g > S E M A N A < / s t r i n g > < / k e y > < v a l u e > < i n t > 1 < / i n t > < / v a l u e > < / i t e m > < i t e m > < k e y > < s t r i n g > C O N T A R _ N I F S < / s t r i n g > < / k e y > < v a l u e > < i n t > 2 < / i n t > < / v a l u e > < / i t e m > < i t e m > < k e y > < s t r i n g > A C U M U L A D O < / s t r i n g > < / k e y > < v a l u e > < i n t > 3 < / i n t > < / v a l u e > < / i t e m > < i t e m > < k e y > < s t r i n g > D a t a M e s < / s t r i n g > < / k e y > < v a l u e > < i n t > 4 < / i n t > < / v a l u e > < / i t e m > < i t e m > < k e y > < s t r i n g > Q u a d r o 0 9 N . U L T I M O _ D I A _ S E M A N A < / s t r i n g > < / k e y > < v a l u e > < i n t > 5 < / i n t > < / v a l u e > < / i t e m > < i t e m > < k e y > < s t r i n g > Q u a d r o 0 9 N . C O N T A R _ N I F S < / s t r i n g > < / k e y > < v a l u e > < i n t > 6 < / i n t > < / v a l u e > < / i t e m > < i t e m > < k e y > < s t r i n g > Q u a d r o 0 9 N . A C U M U L A D O < / s t r i n g > < / k e y > < v a l u e > < i n t > 7 < / i n t > < / v a l u e > < / i t e m > < i t e m > < k e y > < s t r i n g > Q u a d r o 0 9 N . D a t a M e s < / s t r i n g > < / k e y > < v a l u e > < i n t > 8 < / i n t > < / v a l u e > < / i t e m > < i t e m > < k e y > < s t r i n g > P e r i o d o 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Q u a d r o 0 2   R P B _ 3 e 7 f 6 b 3 a - 6 3 c 5 - 4 1 d 5 - a c b 8 - 0 5 8 9 4 9 3 e 4 b b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Q u a d r o 0 2   M A A   M P B   C o n v e r s � o _ 4 c a c f b 9 b - f b d b - 4 c c 8 - a 4 a 7 - b b 3 7 6 0 8 c 7 2 5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 2 0 2 2 - 0 7 - 2 1 T 1 7 : 0 8 : 1 2 . 3 9 1 8 0 0 1 + 0 1 : 0 0 < / L a s t P r o c e s s e d T i m e > < / D a t a M o d e l i n g S a n d b o x . S e r i a l i z e d S a n d b o x E r r o r C a c h e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Q u a d r o 0 8 _ 8 5 1 e e c 5 d - 4 9 7 5 - 4 c 6 5 - 8 b 1 b - 7 5 9 f 0 8 c 0 0 7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Q u a d r o 1 1 _ 5 d 4 2 5 9 f 4 - 5 c a 1 - 4 5 5 b - b 0 8 9 - b 8 c 7 1 6 9 6 f e e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 P E R I O D O < / s t r i n g > < / k e y > < v a l u e > < i n t > 9 2 < / i n t > < / v a l u e > < / i t e m > < i t e m > < k e y > < s t r i n g > D R A P < / s t r i n g > < / k e y > < v a l u e > < i n t > 7 0 < / i n t > < / v a l u e > < / i t e m > < i t e m > < k e y > < s t r i n g > D E S C _ D R A P < / s t r i n g > < / k e y > < v a l u e > < i n t > 1 0 8 < / i n t > < / v a l u e > < / i t e m > < i t e m > < k e y > < s t r i n g > N _ P A R C _ B A L D < / s t r i n g > < / k e y > < v a l u e > < i n t > 1 2 4 < / i n t > < / v a l u e > < / i t e m > < i t e m > < k e y > < s t r i n g > M A R C A D A S < / s t r i n g > < / k e y > < v a l u e > < i n t > 1 0 7 < / i n t > < / v a l u e > < / i t e m > < i t e m > < k e y > < s t r i n g > R E A L I Z A D A S < / s t r i n g > < / k e y > < v a l u e > < i n t > 1 1 1 < / i n t > < / v a l u e > < / i t e m > < i t e m > < k e y > < s t r i n g > P E N D E N T E S < / s t r i n g > < / k e y > < v a l u e > < i n t > 1 0 8 < / i n t > < / v a l u e > < / i t e m > < i t e m > < k e y > < s t r i n g > A N U L A D A S < / s t r i n g > < / k e y > < v a l u e > < i n t > 1 0 4 < / i n t > < / v a l u e > < / i t e m > < i t e m > < k e y > < s t r i n g > A P R O V A D A S < / s t r i n g > < / k e y > < v a l u e > < i n t > 1 1 3 < / i n t > < / v a l u e > < / i t e m > < / C o l u m n W i d t h s > < C o l u m n D i s p l a y I n d e x > < i t e m > < k e y > < s t r i n g > P E R I O D O < / s t r i n g > < / k e y > < v a l u e > < i n t > 0 < / i n t > < / v a l u e > < / i t e m > < i t e m > < k e y > < s t r i n g > D R A P < / s t r i n g > < / k e y > < v a l u e > < i n t > 1 < / i n t > < / v a l u e > < / i t e m > < i t e m > < k e y > < s t r i n g > D E S C _ D R A P < / s t r i n g > < / k e y > < v a l u e > < i n t > 2 < / i n t > < / v a l u e > < / i t e m > < i t e m > < k e y > < s t r i n g > N _ P A R C _ B A L D < / s t r i n g > < / k e y > < v a l u e > < i n t > 3 < / i n t > < / v a l u e > < / i t e m > < i t e m > < k e y > < s t r i n g > M A R C A D A S < / s t r i n g > < / k e y > < v a l u e > < i n t > 4 < / i n t > < / v a l u e > < / i t e m > < i t e m > < k e y > < s t r i n g > R E A L I Z A D A S < / s t r i n g > < / k e y > < v a l u e > < i n t > 5 < / i n t > < / v a l u e > < / i t e m > < i t e m > < k e y > < s t r i n g > P E N D E N T E S < / s t r i n g > < / k e y > < v a l u e > < i n t > 6 < / i n t > < / v a l u e > < / i t e m > < i t e m > < k e y > < s t r i n g > A N U L A D A S < / s t r i n g > < / k e y > < v a l u e > < i n t > 7 < / i n t > < / v a l u e > < / i t e m > < i t e m > < k e y > < s t r i n g > A P R O V A D A S 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Q u a d r o 0 8 _ 1 a d 6 e e 6 4 - 6 1 5 4 - 4 e c c - b 9 6 1 - c 0 4 d 6 6 d 0 9 2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G e m i n i   x m l n s = " h t t p : / / g e m i n i / p i v o t c u s t o m i z a t i o n / b 6 d f 2 1 c 1 - 6 8 2 c - 4 d 0 e - 9 a 0 8 - 2 a c 5 3 3 1 5 e 0 c 2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 R P A < / S l i c e r S h e e t N a m e > < S A H o s t H a s h > 7 9 9 1 2 0 4 1 6 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T a b l e X M L _ Q u a d r o 1 0 _ c 6 9 5 4 7 a 0 - b 9 e d - 4 3 8 3 - 9 d e 5 - 6 b b 8 e b 3 d 3 a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 E N T I D A D E < / s t r i n g > < / k e y > < v a l u e > < i n t > 9 8 < / i n t > < / v a l u e > < / i t e m > < i t e m > < k e y > < s t r i n g > A C C A O < / s t r i n g > < / k e y > < v a l u e > < i n t > 8 0 < / i n t > < / v a l u e > < / i t e m > < i t e m > < k e y > < s t r i n g > T O T A L _ A C C A O < / s t r i n g > < / k e y > < v a l u e > < i n t > 1 2 5 < / i n t > < / v a l u e > < / i t e m > < i t e m > < k e y > < s t r i n g > A L T E R A R _ O C U P A C A O < / s t r i n g > < / k e y > < v a l u e > < i n t > 1 6 6 < / i n t > < / v a l u e > < / i t e m > < i t e m > < k e y > < s t r i n g > A L T E R A R _ E L E G I B I L I D A D E < / s t r i n g > < / k e y > < v a l u e > < i n t > 1 8 5 < / i n t > < / v a l u e > < / i t e m > < i t e m > < k e y > < s t r i n g > Q u a d r o 1 0 a . D E S C _ A C C A O < / s t r i n g > < / k e y > < v a l u e > < i n t > 2 8 6 < / i n t > < / v a l u e > < / i t e m > < i t e m > < k e y > < s t r i n g > Q u a d r o 1 0 a . N _ P A R _ B A L < / s t r i n g > < / k e y > < v a l u e > < i n t > 1 7 8 < / i n t > < / v a l u e > < / i t e m > < i t e m > < k e y > < s t r i n g > Q u a d r o 1 0 a . A L T E R A R _ O C U P A C A O < / s t r i n g > < / k e y > < v a l u e > < i n t > 2 3 7 < / i n t > < / v a l u e > < / i t e m > < i t e m > < k e y > < s t r i n g > Q u a d r o 1 0 a . A L T E R A R _ E L E G I B I L I D A D E < / s t r i n g > < / k e y > < v a l u e > < i n t > 2 5 6 < / i n t > < / v a l u e > < / i t e m > < i t e m > < k e y > < s t r i n g > Q u a d r o 1 0 c . D E S C _ E N T I D A D E < / s t r i n g > < / k e y > < v a l u e > < i n t > 2 0 6 < / i n t > < / v a l u e > < / i t e m > < i t e m > < k e y > < s t r i n g > Q u a d r o 1 0 c . N _ P A R _ B A L < / s t r i n g > < / k e y > < v a l u e > < i n t > 1 7 7 < / i n t > < / v a l u e > < / i t e m > < i t e m > < k e y > < s t r i n g > Q u a d r o 1 0 c . N _ R E Q < / s t r i n g > < / k e y > < v a l u e > < i n t > 1 4 8 < / i n t > < / v a l u e > < / i t e m > < / C o l u m n W i d t h s > < C o l u m n D i s p l a y I n d e x > < i t e m > < k e y > < s t r i n g > E N T I D A D E < / s t r i n g > < / k e y > < v a l u e > < i n t > 0 < / i n t > < / v a l u e > < / i t e m > < i t e m > < k e y > < s t r i n g > A C C A O < / s t r i n g > < / k e y > < v a l u e > < i n t > 1 < / i n t > < / v a l u e > < / i t e m > < i t e m > < k e y > < s t r i n g > T O T A L _ A C C A O < / s t r i n g > < / k e y > < v a l u e > < i n t > 2 < / i n t > < / v a l u e > < / i t e m > < i t e m > < k e y > < s t r i n g > A L T E R A R _ O C U P A C A O < / s t r i n g > < / k e y > < v a l u e > < i n t > 3 < / i n t > < / v a l u e > < / i t e m > < i t e m > < k e y > < s t r i n g > A L T E R A R _ E L E G I B I L I D A D E < / s t r i n g > < / k e y > < v a l u e > < i n t > 4 < / i n t > < / v a l u e > < / i t e m > < i t e m > < k e y > < s t r i n g > Q u a d r o 1 0 a . D E S C _ A C C A O < / s t r i n g > < / k e y > < v a l u e > < i n t > 5 < / i n t > < / v a l u e > < / i t e m > < i t e m > < k e y > < s t r i n g > Q u a d r o 1 0 a . N _ P A R _ B A L < / s t r i n g > < / k e y > < v a l u e > < i n t > 6 < / i n t > < / v a l u e > < / i t e m > < i t e m > < k e y > < s t r i n g > Q u a d r o 1 0 a . A L T E R A R _ O C U P A C A O < / s t r i n g > < / k e y > < v a l u e > < i n t > 7 < / i n t > < / v a l u e > < / i t e m > < i t e m > < k e y > < s t r i n g > Q u a d r o 1 0 a . A L T E R A R _ E L E G I B I L I D A D E < / s t r i n g > < / k e y > < v a l u e > < i n t > 8 < / i n t > < / v a l u e > < / i t e m > < i t e m > < k e y > < s t r i n g > Q u a d r o 1 0 c . D E S C _ E N T I D A D E < / s t r i n g > < / k e y > < v a l u e > < i n t > 9 < / i n t > < / v a l u e > < / i t e m > < i t e m > < k e y > < s t r i n g > Q u a d r o 1 0 c . N _ P A R _ B A L < / s t r i n g > < / k e y > < v a l u e > < i n t > 1 0 < / i n t > < / v a l u e > < / i t e m > < i t e m > < k e y > < s t r i n g > Q u a d r o 1 0 c . N _ R E Q 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T a b l e X M L _ Q u a d r o 0 5 _ 4 b 5 d b e 1 f - 1 d 1 1 - 4 e e 4 - 8 d 2 5 - d 8 f a f 5 a e c 4 6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 O P E _ D E S C R I C A O < / s t r i n g > < / k e y > < v a l u e > < i n t > 1 3 8 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 O P E _ D E S C R I C A O 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 S U B M E T I D A S 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2.xml>��< ? x m l   v e r s i o n = " 1 . 0 "   e n c o d i n g = " u t f - 1 6 " ? > < D a t a M a s h u p   s q m i d = " b 0 c e 4 2 b e - e 6 6 0 - 4 a 5 d - 9 8 7 f - c e d 7 6 0 3 8 5 b f 8 "   x m l n s = " h t t p : / / s c h e m a s . m i c r o s o f t . c o m / D a t a M a s h u p " > A A A A A G c O A A B Q S w M E F A A C A A g A d I j 1 V E e y k A q k A A A A 9 g A A A B I A H A B D b 2 5 m a W c v U G F j a 2 F n Z S 5 4 b W w g o h g A K K A U A A A A A A A A A A A A A A A A A A A A A A A A A A A A h Y 8 x D o I w G I W v Q r r T F j C G k J 8 y u E p C o j G u T a n Q C I X Q Y r m b g 0 f y C m I U d X N 8 3 / u G 9 + 7 X G 2 R T 2 3 g X O R j V 6 R Q F m C J P a t G V S l c p G u 3 J j 1 H G o O D i z C v p z b I 2 y W T K F N X W 9 g k h z j n s I t w N F Q k p D c g x 3 + 5 E L V u O P r L 6 L / t K G 8 u 1 k I j B 4 T W G h T i g a 7 y K I 0 y B L B B y p b 9 C O O 9 9 t j 8 Q N m N j x 0 G y 3 v r F H s g S g b w / s A d Q S w M E F A A C A A g A d I j 1 V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H S I 9 V T 1 p A O K a g s A A C 5 j A A A T A B w A R m 9 y b X V s Y X M v U 2 V j d G l v b j E u b S C i G A A o o B Q A A A A A A A A A A A A A A A A A A A A A A A A A A A D t X O t u 2 8 g V / m 8 g 7 0 C o 6 E I C Z F 1 t Z 9 O u F 2 A k 2 m E q k Y p E e Y s K A k G T 4 5 h d i v S S V N a 7 g Z + n 6 I 8 + R V 6 s Z 3 i / z F C k L G + j l E Y C W z O c O f d z P s 6 h 6 C D V 1 S 2 T W f i / + 3 9 9 d f L q x L l X b K Q x H 7 a K Z l u 9 P n P J G M h 9 d c L A j 2 j r H 9 E G R r h H F R m d n y z 7 5 1 v L + r n 5 E 7 r t j C z T R a b r N B v 3 r v v g / K X b 1 e + U h w e 3 4 + 3 3 Y O m m 2 1 G t T d f R X e R 0 X a R s O u y M m w 2 6 Y 0 v d b m C l 5 f x 5 0 J s p t q s b 9 4 p m O d 1 r Z C J b M b o z b s y P R X k p 8 C O x O 2 I F + M R K y z m 7 k A e 9 w a D b O 5 M X s D l y U P f v k 0 U 3 5 L v z a D i P j V a b M b e G 0 W Z c e 4 t a b V + M P z U W H y b M H D l b w 3 X k x T 1 C b g O E 8 q X 7 v O J d t L l M X t J o / 0 0 3 N R j y r l w / r c a K q 6 y j z U b K L f r y L 8 W 4 t x x m Z l s b 6 5 M O 7 O M d J e X W Q B 1 v z E X v k K I h 2 2 m S q L e Z V X A V a x g L V T E U 2 7 n E L K 9 j n i X 9 w W J Y w w W d a F a 8 u 2 Q r p n N n 2 Z u R Z W w 3 p v T b A 8 I 0 K E y 1 P 3 9 u s O + X 8 k g c 8 9 c i 0 H X h e s Z F j + 5 T m / G n B H H K 5 S b m 3 H W 8 h j f d i 7 M O p u T N J U 2 S n 2 X n H B t u Z 2 4 3 t 8 j 2 F w m k Q d i J F S T y J v 5 E f h / y O D D M s 2 k B n 2 J d z s A Q l q k Y + u + g S 4 b V d B X c P 6 V W V t N 8 h T a z m m 8 z j Z G 1 e R g p p g Z / I 0 W 9 Z 1 Z J F a y 7 q 0 A O m v H 6 O 6 1 H 5 Q / b L 0 E 9 K X U J 8 f o l 5 O u H A r I 2 U i I B s Q F A s M A O N M E G e w v W j y Q L y F a U b F B C s k F k O i E 2 n I D N J R T I N N x b p k F s r a y z P 7 V e n e g m h R 4 h C w + O N A s P 6 i x M y 8 K S K L E T / h / s W J z n 8 9 1 4 z t J S N A z L A n / D T W Q + N 0 c b T 6 y h L i p e R V 9 G W L e c U J l f T r D P 5 M f 3 K i E T d r H g r / g R O 2 L z p C R + R k 3 / 2 E i m w k C w B M F q x G G r l K w B Y K J Z m E b 0 O 2 Y V m 2 w N G z T 6 / R 7 8 N B j 3 H p n + x Y x g 2 S 5 q M M h w E H H F M L d i B A F p W w V L z n N L J j d S w f U X u e t Z A 2 i g f x Y R e U 1 Y 9 F G x P x X J 8 i a 5 Z s 4 y U 4 g 6 3 V a C F T g Z 7 F 0 b i 4 2 H Q y s w T d L 0 1 H T b J 6 X b 4 Z G m 2 2 G d b g v T b T 6 J L a d U W E t A k H 9 w V r x h 5 / I V L z w / W x 4 4 9 Q n i D S t H 6 o k y o D + y v s S + F 0 Q + j g / d x B m G Q Z k c E F 5 e k j U K d N 2 R D D x e x Z S 9 I n Y 9 j / C y l W S 5 s G 6 E A H n q T p i 0 o o 9 R j s s u e A f 5 / M t / V M t Q o k V 4 S A 9 G q O t E Q / 8 E v x B z o 5 v 3 S r g 0 O + o r K e K 8 r J 4 o Q H i H b k O j x p 5 Y V k 2 S p S k O A / 9 G E N l b G / 7 Q E L O X 7 o g 7 H V q h 6 e U z y 2 a u 7 S 2 4 N 2 b a J x s s X 6 U d Z x 3 Y I 1 D Q O l V Q d h i E U G D O j r T A n N U F h l Z g c H 4 f c 4 v R n C e h 0 b 0 A L v t + O W b L A h m S m 5 0 f q Z u d 1 2 5 G c z N x x t F g B J 6 i e 2 D R C d 5 i + X b K S W C Z Z 5 7 f F R + 6 S f A Z l I C t z W g W M 0 a G v t F d 0 I c N N B 1 k 6 6 X P 3 0 R b Q 5 u w S D U h p + O t O x N k f n T v m 9 7 f b x F o F Q U k k N 1 c x X p b w w a d R q s F p P p B q e g 1 v i u 5 y i 8 D Z U l 8 R + H N / R U h M 1 r p 5 J c W s V h y c Y r T s g S f x 3 C b 6 b e Z 3 r P Y D r b Y g / m Q + H N F G D x f h M H e I g w O I s L w + S I M 9 x b B J 5 5 I A e m S V S I H E A r Z x Z E W s o u 6 k F H x E j u d s c K 7 / F 1 v w d k n n o I K J 4 + r H y H m o F S V 2 n a g 1 g o O k R v F l t V E 6 6 i Z 7 h 2 d N s H N G R m 8 c 4 M 7 r 4 J H v y N Z O G 6 a w a c r U K T 3 e R X q c N 0 6 7 b f a J 9 4 y 3 C p I H s c F w / h I a + V p Y Q 3 h e D L R H b e z 2 G 6 a P s s L Z C D V n V u / O g S e w x Z X Q O s y 4 A 6 E y J 7 7 B Q x 4 M z 6 t c H D Y S s v Z a r W 6 / z + i H r o N 6 H f L E q 5 U 0 V n L t g E x B S X R B m z 6 f c B v 2 E k 9 + b 5 t 5 w x F P H Q L N / J J 5 W U 7 u J 7 b m 4 n 8 K X z L D g n S f d v u 6 A v 4 M r 3 3 y F W e 0 3 t / f a T Y 8 3 W N P a n Y U x z L n I A P P M b 5 R 5 2 W 4 t w D m a B t W Z x f H 6 J n V H S + Q s T B h 3 t U K Y 8 3 Y 2 Y O l T d j j a T S S l L L B 8 0 u C X q Z 7 J I i m U g y C Z k P l 0 2 P T e w X e R i N C k J L d t y v b e V O V y 1 n a m n I s K R j y 7 U Z 9 u u U S 0 2 5 U 8 n L q h I / k 6 X 5 V S 5 F T r H a 8 3 f o A n j 8 F N u C H Y k c I X v C P D c m D x O u H v N z j p f E B e G e f y o K E i t I H G H q p b o z 3 w v H 5 u 3 O L 4 b c G 8 o s M K P p / r 7 y z L L x e c x M F l k 8 9 0 E W 6 i A o w B 3 E Y y 1 q 0 2 b B T V m B c E Q G C 2 T K 3 F L i q Y 8 V s h I H F p 5 C q R A z 0 X E 4 w I E t N N V N f R O d G s A I i u u p d 5 w 8 s j a 3 u o m a n x u 9 / m l v c A q X e u N T X d M M 1 F w l B F y 3 m Y s 2 c 9 Z 6 S l a w i j e R 9 A r m 8 + s 3 8 A v 4 J f P V H 8 L / X h m + K K e D B X c v g S K V x 4 Q i 0 7 C l i L H X b W b Q w t h j j l T L 1 j p X O j K 0 A H / A n i Q k U s S L R 3 0 n v Q C s t N o p n c L n l J L L q G t Y T V 3 e W R V M 6 l a M o d J u 5 p k 0 A H i r 2 E M h x p n 8 l K f z d Q s i p s E o T K M E v 2 f V + B 1 i f k f K 5 k H B D 6 Y k G e Z M L a v b s x L 0 z 6 v R P 8 P 0 W a g M W y O B O v G j M Q F V 5 o e E r 3 l Y N 2 I n c r + k r i K U W 9 G 3 z i L E G x L + M Q 1 s E z R C W N t v h R e 3 W n 5 7 y 3 v e D L e q T t I B s k q D 8 w G N a Q o 0 3 8 1 0 B o z 3 8 z z / E I r T W i V z 7 7 p M E F x U M + o 5 N q r 3 P F Q V g + 5 r u X O 6 5 S r b Z 1 9 D n F M N U a D t A 9 3 7 X P g P G i d r n V e G N c g m f o l O l p X 8 V J T Y 0 1 N x E s s 0 t + J k k e l g J a I 4 U + x D X 0 h V + W r P Q X 8 v H N 3 X / 8 p B 1 P r b g T V G / V 9 h 1 I p Y 8 A / D q B W x c / 8 r w q j 9 r x + j D m q M W m P U G q P W G L X G q A f G q E S E 6 i s s y q 0 R n m 0 n o O 2 e e M K n 4 b f W d E V V o u T U 3 B 3 a o Y 6 w P z G F T u 1 T 2 R H G 0 X Z M 7 N i e S s G d T n d n m l 2 N r 3 B 3 3 P h 6 e Y Z b 3 a P j e E / 0 v a u h F n p V y Y Y a K S r e H G d v 4 V x m P 9 q 6 C v c + l o 0 c / y Y O t p Q X a K O Y S t 1 a o N + 2 L S c S P x X l M c 9 m b r q i v B 0 N Z x 9 A w J 2 v u S z w V 6 T n Z k f L 6 X I C d 2 o v e i u G n D A K U w n A g 7 0 A N 8 W 7 K T j p f X O V E 3 K 9 O 8 r J H f b 8 T h E O g s p M o P M y 3 f N Y + t h W V Q v g m y M 9 p N k V 6 / U Z T R 3 s d b B n g 7 0 A 7 Q r I c Z H 2 H q K 4 G a e G h D M 8 t e O U k R 5 u R O P A H N 4 A R 0 v n C s J O 3 A I z s T p i d M E 9 A i y C g E 1 + M d 8 f 8 / 7 O Y u U k A b L / Z l w z 5 Y y R 6 j w 3 j f b q E P e J p z M 7 x h O p v e P h i M r e h 3 h E / c T 8 s + 4 2 2 O r l Q o D C w u 5 I 8 P F u g X L h 2 h / 9 V 7 c U x 0 y 1 J L F / U 7 f B u l / + z c C c f p c + I c t Z d N 0 K W f f v 9 v P n a U n b r I M v v p G u w q d x Z c h d J q h F Z w t M g 0 G Y 3 1 2 r n 1 q p r E D V Z z 4 / 9 H v K s W E B V l U t 5 G A 4 4 N 1 W y b C j O r N s G F Y s W f T G a i B A f Z X j i N S R 8 Q 5 n y V O C P I O M + N Z 7 F U 6 2 + k 8 k b g 6 T 4 m g 5 C 9 6 o R b m C m 3 D X / F t + E j 4 / X e 7 0 h u i u t 8 f q r n 1 Z H L 5 B 5 7 3 e m 9 o 7 a d 5 J f c S e 7 J v e e 1 k i v / 0 a v F M 9 V u 8 c h s n U s j n T 9 X L q H P 1 S e 2 p l T / V S K X W 2 I J s K 8 p z 7 8 D z v 0 6 p g f U i l c W R F S B / w Q G q 0 E Q 0 n g T 5 v m n m Q j 6 F E h C A r Y H x / 7 0 w R S m m K F M u U 6 E 3 g f d i 3 k 9 4 z H k / t H g + T 6 O R n M x R T R i K p g m S q a p b S s F S R U y W M p W Y n I g b U U j d m O G P t d W P m E 8 i 7 e 9 p u v k + n b K J 2 c k v i K a J Z 8 L C 3 D V H R K f 4 J m j 6 6 o 6 4 P 8 o 0 O N B Q H P 5 I 0 1 p U 6 B 9 N y 8 I y b 8 + K Y + N K H G T k v E 2 c 8 p x t h r y N 8 L 2 Q K U y z x a 3 h z z n 8 b L 2 l u x g l j 8 H D S N 0 p Y A Z 8 j E N 8 4 M Z u L N / m p i k X g 6 F 7 8 z L 9 d c P j 8 1 p D B n e r 3 P + / 5 H V T q R P F b T i A q p i x U N Z 7 u y w H I j r / o F B 0 Z C z J + L O / F j n 6 R s + m m 3 p m f Y z Z 4 c X 7 8 4 o y X O Y V N M A I X q u D 6 y k d U 5 t m D / w J Q S w E C L Q A U A A I A C A B 0 i P V U R 7 K Q C q Q A A A D 2 A A A A E g A A A A A A A A A A A A A A A A A A A A A A Q 2 9 u Z m l n L 1 B h Y 2 t h Z 2 U u e G 1 s U E s B A i 0 A F A A C A A g A d I j 1 V F N y O C y b A A A A 4 Q A A A B M A A A A A A A A A A A A A A A A A 8 A A A A F t D b 2 5 0 Z W 5 0 X 1 R 5 c G V z X S 5 4 b W x Q S w E C L Q A U A A I A C A B 0 i P V U 9 a Q D i m o L A A A u Y w A A E w A A A A A A A A A A A A A A A A D Y A Q A A R m 9 y b X V s Y X M v U 2 V j d G l v b j E u b V B L B Q Y A A A A A A w A D A M I A A A C P D Q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Y P Q A A A A A A A A +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X V h Z H J v M D I 8 L 0 l 0 Z W 1 Q Y X R o P j w v S X R l b U x v Y 2 F 0 a W 9 u P j x T d G F i b G V F b n R y a W V z P j x F b n R y e S B U e X B l P S J O Y X Z p Z 2 F 0 a W 9 u U 3 R l c E 5 h b W U i I F Z h b H V l P S J z T m F 2 Z W d h w 6 f D o 2 8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M z Z m M y M D c 5 M i 1 j Y 2 R m L T R l Z W Y t Y W I 1 Z C 1 i Y j g w Z W F h Z W Z j M 2 M i I C 8 + P E V u d H J 5 I F R 5 c G U 9 I k 5 h b W V V c G R h d G V k Q W Z 0 Z X J G a W x s I i B W Y W x 1 Z T 0 i b D A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z I 5 I i A v P j x F b n R y e S B U e X B l P S J B Z G R l Z F R v R G F 0 Y U 1 v Z G V s I i B W Y W x 1 Z T 0 i b D E i I C 8 + P E V u d H J 5 I F R 5 c G U 9 I k Z p b G x M Y X N 0 V X B k Y X R l Z C I g V m F s d W U 9 I m Q y M D I y L T A 3 L T I x V D E 2 O j A z O j M 5 L j A 5 O D M 1 M D Z a I i A v P j x F b n R y e S B U e X B l P S J G a W x s Q 2 9 s d W 1 u V H l w Z X M i I F Z h b H V l P S J z Q X d Z R 0 J n W U d C Z 1 l H Q m d Z R E J R W U c i I C 8 + P E V u d H J 5 I F R 5 c G U 9 I k Z p b G x D b 2 x 1 b W 5 O Y W 1 l c y I g V m F s d W U 9 I n N b J n F 1 b 3 Q 7 V E 9 U Q U x J W k F E T 1 I m c X V v d D s s J n F 1 b 3 Q 7 Q 0 x B U 1 N J R k l D Q U N B T y Z x d W 9 0 O y w m c X V v d D t E U k F f Q 0 9 E S U d P J n F 1 b 3 Q 7 L C Z x d W 9 0 O 0 N P R F 9 O S V Z F T F 9 J J n F 1 b 3 Q 7 L C Z x d W 9 0 O 0 5 J V k V M X 0 k m c X V v d D s s J n F 1 b 3 Q 7 Q 0 9 E X 0 5 J V k V M X 0 l J J n F 1 b 3 Q 7 L C Z x d W 9 0 O 0 5 J V k V M X 0 l J J n F 1 b 3 Q 7 L C Z x d W 9 0 O 0 N P R F 9 O S V Z F T F 9 J S U k m c X V v d D s s J n F 1 b 3 Q 7 T k l W R U x f S U l J J n F 1 b 3 Q 7 L C Z x d W 9 0 O 0 N V T F 9 D T 0 R J R 0 8 m c X V v d D s s J n F 1 b 3 Q 7 Q 1 V M V F V S Q S Z x d W 9 0 O y w m c X V v d D t D Q U 5 E S U R B V F V S Q V M m c X V v d D s s J n F 1 b 3 Q 7 Q V J F Q S Z x d W 9 0 O y w m c X V v d D t U S V B P J n F 1 b 3 Q 7 L C Z x d W 9 0 O 0 R S Q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h Z H J v M D I v V G l w b y B B b H R l c m F k b y 5 7 V E 9 U Q U x J W k F E T 1 I s M H 0 m c X V v d D s s J n F 1 b 3 Q 7 U 2 V j d G l v b j E v U X V h Z H J v M D I v V G l w b y B B b H R l c m F k b y 5 7 Q 0 x B U 1 N J R k l D Q U N B T y w x f S Z x d W 9 0 O y w m c X V v d D t T Z W N 0 a W 9 u M S 9 R d W F k c m 8 w M i 9 U a X B v I E F s d G V y Y W R v L n t E U k F f Q 0 9 E S U d P L D J 9 J n F 1 b 3 Q 7 L C Z x d W 9 0 O 1 N l Y 3 R p b 2 4 x L 1 F 1 Y W R y b z A y L 1 R p c G 8 g Q W x 0 Z X J h Z G 8 u e 0 N P R F 9 O S V Z F T F 9 J L D N 9 J n F 1 b 3 Q 7 L C Z x d W 9 0 O 1 N l Y 3 R p b 2 4 x L 1 F 1 Y W R y b z A y L 1 R p c G 8 g Q W x 0 Z X J h Z G 8 u e 0 5 J V k V M X 0 k s N H 0 m c X V v d D s s J n F 1 b 3 Q 7 U 2 V j d G l v b j E v U X V h Z H J v M D I v V G l w b y B B b H R l c m F k b y 5 7 Q 0 9 E X 0 5 J V k V M X 0 l J L D V 9 J n F 1 b 3 Q 7 L C Z x d W 9 0 O 1 N l Y 3 R p b 2 4 x L 1 F 1 Y W R y b z A y L 1 R p c G 8 g Q W x 0 Z X J h Z G 8 u e 0 5 J V k V M X 0 l J L D Z 9 J n F 1 b 3 Q 7 L C Z x d W 9 0 O 1 N l Y 3 R p b 2 4 x L 1 F 1 Y W R y b z A y L 1 R p c G 8 g Q W x 0 Z X J h Z G 8 u e 0 N P R F 9 O S V Z F T F 9 J S U k s N 3 0 m c X V v d D s s J n F 1 b 3 Q 7 U 2 V j d G l v b j E v U X V h Z H J v M D I v V G l w b y B B b H R l c m F k b y 5 7 T k l W R U x f S U l J L D h 9 J n F 1 b 3 Q 7 L C Z x d W 9 0 O 1 N l Y 3 R p b 2 4 x L 1 F 1 Y W R y b z A y L 1 R p c G 8 g Q W x 0 Z X J h Z G 8 u e 0 N V T F 9 D T 0 R J R 0 8 s O X 0 m c X V v d D s s J n F 1 b 3 Q 7 U 2 V j d G l v b j E v U X V h Z H J v M D I v V G l w b y B B b H R l c m F k b y 5 7 Q 1 V M V F V S Q S w x M H 0 m c X V v d D s s J n F 1 b 3 Q 7 U 2 V j d G l v b j E v U X V h Z H J v M D I v V G l w b y B B b H R l c m F k b y 5 7 Q 0 F O R E l E Q V R V U k F T L D E x f S Z x d W 9 0 O y w m c X V v d D t T Z W N 0 a W 9 u M S 9 R d W F k c m 8 w M i 9 U a X B v I E F s d G V y Y W R v L n t B U k V B L D E y f S Z x d W 9 0 O y w m c X V v d D t T Z W N 0 a W 9 u M S 9 R d W F k c m 8 w M i 9 U a X B v I E F s d G V y Y W R v L n t U S V B P L D E z f S Z x d W 9 0 O y w m c X V v d D t T Z W N 0 a W 9 u M S 9 R d W F k c m 8 w M i 9 U a X B v I E F s d G V y Y W R v M S 5 7 R F J B U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F 1 Y W R y b z A y L 1 R p c G 8 g Q W x 0 Z X J h Z G 8 u e 1 R P V E F M S V p B R E 9 S L D B 9 J n F 1 b 3 Q 7 L C Z x d W 9 0 O 1 N l Y 3 R p b 2 4 x L 1 F 1 Y W R y b z A y L 1 R p c G 8 g Q W x 0 Z X J h Z G 8 u e 0 N M Q V N T S U Z J Q 0 F D Q U 8 s M X 0 m c X V v d D s s J n F 1 b 3 Q 7 U 2 V j d G l v b j E v U X V h Z H J v M D I v V G l w b y B B b H R l c m F k b y 5 7 R F J B X 0 N P R E l H T y w y f S Z x d W 9 0 O y w m c X V v d D t T Z W N 0 a W 9 u M S 9 R d W F k c m 8 w M i 9 U a X B v I E F s d G V y Y W R v L n t D T 0 R f T k l W R U x f S S w z f S Z x d W 9 0 O y w m c X V v d D t T Z W N 0 a W 9 u M S 9 R d W F k c m 8 w M i 9 U a X B v I E F s d G V y Y W R v L n t O S V Z F T F 9 J L D R 9 J n F 1 b 3 Q 7 L C Z x d W 9 0 O 1 N l Y 3 R p b 2 4 x L 1 F 1 Y W R y b z A y L 1 R p c G 8 g Q W x 0 Z X J h Z G 8 u e 0 N P R F 9 O S V Z F T F 9 J S S w 1 f S Z x d W 9 0 O y w m c X V v d D t T Z W N 0 a W 9 u M S 9 R d W F k c m 8 w M i 9 U a X B v I E F s d G V y Y W R v L n t O S V Z F T F 9 J S S w 2 f S Z x d W 9 0 O y w m c X V v d D t T Z W N 0 a W 9 u M S 9 R d W F k c m 8 w M i 9 U a X B v I E F s d G V y Y W R v L n t D T 0 R f T k l W R U x f S U l J L D d 9 J n F 1 b 3 Q 7 L C Z x d W 9 0 O 1 N l Y 3 R p b 2 4 x L 1 F 1 Y W R y b z A y L 1 R p c G 8 g Q W x 0 Z X J h Z G 8 u e 0 5 J V k V M X 0 l J S S w 4 f S Z x d W 9 0 O y w m c X V v d D t T Z W N 0 a W 9 u M S 9 R d W F k c m 8 w M i 9 U a X B v I E F s d G V y Y W R v L n t D V U x f Q 0 9 E S U d P L D l 9 J n F 1 b 3 Q 7 L C Z x d W 9 0 O 1 N l Y 3 R p b 2 4 x L 1 F 1 Y W R y b z A y L 1 R p c G 8 g Q W x 0 Z X J h Z G 8 u e 0 N V T F R V U k E s M T B 9 J n F 1 b 3 Q 7 L C Z x d W 9 0 O 1 N l Y 3 R p b 2 4 x L 1 F 1 Y W R y b z A y L 1 R p c G 8 g Q W x 0 Z X J h Z G 8 u e 0 N B T k R J R E F U V V J B U y w x M X 0 m c X V v d D s s J n F 1 b 3 Q 7 U 2 V j d G l v b j E v U X V h Z H J v M D I v V G l w b y B B b H R l c m F k b y 5 7 Q V J F Q S w x M n 0 m c X V v d D s s J n F 1 b 3 Q 7 U 2 V j d G l v b j E v U X V h Z H J v M D I v V G l w b y B B b H R l c m F k b y 5 7 V E l Q T y w x M 3 0 m c X V v d D s s J n F 1 b 3 Q 7 U 2 V j d G l v b j E v U X V h Z H J v M D I v V G l w b y B B b H R l c m F k b z E u e 0 R S Q V A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F k c m 8 w M T w v S X R l b V B h d G g + P C 9 J d G V t T G 9 j Y X R p b 2 4 + P F N 0 Y W J s Z U V u d H J p Z X M + P E V u d H J 5 I F R 5 c G U 9 I k Z p b G x M Y X N 0 V X B k Y X R l Z C I g V m F s d W U 9 I m Q y M D I y L T A 3 L T I x V D E z O j U 4 O j E z L j A 0 M j U 5 M z Z a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M T J j Y T U 4 N W M t N m I 4 Y i 0 0 Z T F m L W E 3 M z I t Y T R h Y z Q z Z j c 5 N T J h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Q 2 9 s d W 1 u V H l w Z X M i I F Z h b H V l P S J z Q m d Z R E F 3 V U Z B d 1 V G Q m d V R k J R P T 0 i I C 8 + P E V u d H J 5 I F R 5 c G U 9 I k Z p b G x D b 2 x 1 b W 5 O Y W 1 l c y I g V m F s d W U 9 I n N b J n F 1 b 3 Q 7 Q U p V X 0 N P R E l H T y Z x d W 9 0 O y w m c X V v d D t B S l V f T k 9 N R S Z x d W 9 0 O y w m c X V v d D t S R U d f Q 0 9 E S U d P J n F 1 b 3 Q 7 L C Z x d W 9 0 O 0 N B T k R J R E F U V V J B U y Z x d W 9 0 O y w m c X V v d D t B U k V B J n F 1 b 3 Q 7 L C Z x d W 9 0 O 0 N O J n F 1 b 3 Q 7 L C Z x d W 9 0 O 0 N B T k R B T l Q m c X V v d D s s J n F 1 b 3 Q 7 Q V J F Q U F O V C Z x d W 9 0 O y w m c X V v d D t D T k F O V C Z x d W 9 0 O y w m c X V v d D t S R U d J Q U 8 m c X V v d D s s J n F 1 b 3 Q 7 Q 2 9 t c E N h b m Q m c X V v d D s s J n F 1 b 3 Q 7 Q 2 9 t c E F y Z W E m c X V v d D s s J n F 1 b 3 Q 7 Q 2 9 t c E N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Y W R y b z A x L 1 R p c G 8 g Q W x 0 Z X J h Z G 8 u e 0 F K V V 9 D T 0 R J R 0 8 s M H 0 m c X V v d D s s J n F 1 b 3 Q 7 U 2 V j d G l v b j E v U X V h Z H J v M D E v V G l w b y B B b H R l c m F k b y 5 7 Q U p V X 0 5 P T U U s M X 0 m c X V v d D s s J n F 1 b 3 Q 7 U 2 V j d G l v b j E v U X V h Z H J v M D E v V G l w b y B B b H R l c m F k b y 5 7 U k V H X 0 N P R E l H T y w y f S Z x d W 9 0 O y w m c X V v d D t T Z W N 0 a W 9 u M S 9 R d W F k c m 8 w M S 9 U a X B v I E F s d G V y Y W R v L n t D Q U 5 E S U R B V F V S Q V M s M 3 0 m c X V v d D s s J n F 1 b 3 Q 7 U 2 V j d G l v b j E v U X V h Z H J v M D E v V G l w b y B B b H R l c m F k b y 5 7 Q V J F Q S w 0 f S Z x d W 9 0 O y w m c X V v d D t T Z W N 0 a W 9 u M S 9 R d W F k c m 8 w M S 9 U a X B v I E F s d G V y Y W R v L n t D T i w 1 f S Z x d W 9 0 O y w m c X V v d D t T Z W N 0 a W 9 u M S 9 R d W F k c m 8 w M S 9 U a X B v I E F s d G V y Y W R v L n t D Q U 5 E Q U 5 U L D Z 9 J n F 1 b 3 Q 7 L C Z x d W 9 0 O 1 N l Y 3 R p b 2 4 x L 1 F 1 Y W R y b z A x L 1 R p c G 8 g Q W x 0 Z X J h Z G 8 u e 0 F S R U F B T l Q s N 3 0 m c X V v d D s s J n F 1 b 3 Q 7 U 2 V j d G l v b j E v U X V h Z H J v M D E v V G l w b y B B b H R l c m F k b y 5 7 Q 0 5 B T l Q s O H 0 m c X V v d D s s J n F 1 b 3 Q 7 U 2 V j d G l v b j E v U X V h Z H J v M D E v V G l w b y B B b H R l c m F k b y 5 7 U k V H S U F P L D l 9 J n F 1 b 3 Q 7 L C Z x d W 9 0 O 1 N l Y 3 R p b 2 4 x L 1 F 1 Y W R y b z A x L 1 R p c G 8 g Q W x 0 Z X J h Z G 8 x L n t D b 2 1 w Q 2 F u Z C w x M H 0 m c X V v d D s s J n F 1 b 3 Q 7 U 2 V j d G l v b j E v U X V h Z H J v M D E v V G l w b y B B b H R l c m F k b z I u e 0 N v b X B B c m V h L D E x f S Z x d W 9 0 O y w m c X V v d D t T Z W N 0 a W 9 u M S 9 R d W F k c m 8 w M S 9 U a X B v I E F s d G V y Y W R v M y 5 7 Q 2 9 t c E N O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U X V h Z H J v M D E v V G l w b y B B b H R l c m F k b y 5 7 Q U p V X 0 N P R E l H T y w w f S Z x d W 9 0 O y w m c X V v d D t T Z W N 0 a W 9 u M S 9 R d W F k c m 8 w M S 9 U a X B v I E F s d G V y Y W R v L n t B S l V f T k 9 N R S w x f S Z x d W 9 0 O y w m c X V v d D t T Z W N 0 a W 9 u M S 9 R d W F k c m 8 w M S 9 U a X B v I E F s d G V y Y W R v L n t S R U d f Q 0 9 E S U d P L D J 9 J n F 1 b 3 Q 7 L C Z x d W 9 0 O 1 N l Y 3 R p b 2 4 x L 1 F 1 Y W R y b z A x L 1 R p c G 8 g Q W x 0 Z X J h Z G 8 u e 0 N B T k R J R E F U V V J B U y w z f S Z x d W 9 0 O y w m c X V v d D t T Z W N 0 a W 9 u M S 9 R d W F k c m 8 w M S 9 U a X B v I E F s d G V y Y W R v L n t B U k V B L D R 9 J n F 1 b 3 Q 7 L C Z x d W 9 0 O 1 N l Y 3 R p b 2 4 x L 1 F 1 Y W R y b z A x L 1 R p c G 8 g Q W x 0 Z X J h Z G 8 u e 0 N O L D V 9 J n F 1 b 3 Q 7 L C Z x d W 9 0 O 1 N l Y 3 R p b 2 4 x L 1 F 1 Y W R y b z A x L 1 R p c G 8 g Q W x 0 Z X J h Z G 8 u e 0 N B T k R B T l Q s N n 0 m c X V v d D s s J n F 1 b 3 Q 7 U 2 V j d G l v b j E v U X V h Z H J v M D E v V G l w b y B B b H R l c m F k b y 5 7 Q V J F Q U F O V C w 3 f S Z x d W 9 0 O y w m c X V v d D t T Z W N 0 a W 9 u M S 9 R d W F k c m 8 w M S 9 U a X B v I E F s d G V y Y W R v L n t D T k F O V C w 4 f S Z x d W 9 0 O y w m c X V v d D t T Z W N 0 a W 9 u M S 9 R d W F k c m 8 w M S 9 U a X B v I E F s d G V y Y W R v L n t S R U d J Q U 8 s O X 0 m c X V v d D s s J n F 1 b 3 Q 7 U 2 V j d G l v b j E v U X V h Z H J v M D E v V G l w b y B B b H R l c m F k b z E u e 0 N v b X B D Y W 5 k L D E w f S Z x d W 9 0 O y w m c X V v d D t T Z W N 0 a W 9 u M S 9 R d W F k c m 8 w M S 9 U a X B v I E F s d G V y Y W R v M i 5 7 Q 2 9 t c E F y Z W E s M T F 9 J n F 1 b 3 Q 7 L C Z x d W 9 0 O 1 N l Y 3 R p b 2 4 x L 1 F 1 Y W R y b z A x L 1 R p c G 8 g Q W x 0 Z X J h Z G 8 z L n t D b 2 1 w Q 0 4 s M T J 9 J n F 1 b 3 Q 7 X S w m c X V v d D t S Z W x h d G l v b n N o a X B J b m Z v J n F 1 b 3 Q 7 O l t d f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Y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R d W F k c m 8 w M z w v S X R l b V B h d G g + P C 9 J d G V t T G 9 j Y X R p b 2 4 + P F N 0 Y W J s Z U V u d H J p Z X M + P E V u d H J 5 I F R 5 c G U 9 I k Z p b G x M Y X N 0 V X B k Y X R l Z C I g V m F s d W U 9 I m Q y M D I y L T A 3 L T I x V D E z O j U 4 O j E z L j A 1 M D U 3 M j J a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M j U 1 Y j g 0 M z E t Y T M w Y S 0 0 Y T g 2 L W I w O T g t Z m R i Z j A 1 N W M z N j I z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Q 2 9 s d W 1 u V H l w Z X M i I F Z h b H V l P S J z Q m d N R 0 J n W U d C Z 1 l E Q l F B Q U F B P T 0 i I C 8 + P E V u d H J 5 I F R 5 c G U 9 I k Z p b G x D b 2 x 1 b W 5 O Y W 1 l c y I g V m F s d W U 9 I n N b J n F 1 b 3 Q 7 V E 9 U Q U w m c X V v d D s s J n F 1 b 3 Q 7 T l V N X 0 N P R E l H T y Z x d W 9 0 O y w m c X V v d D t S R U d J Q U 8 m c X V v d D s s J n F 1 b 3 Q 7 Q 0 9 E X 0 5 J V k V M X 0 l J S S Z x d W 9 0 O y w m c X V v d D t O S V Z F T F 9 J S U k m c X V v d D s s J n F 1 b 3 Q 7 Q 1 V M X 0 N P R E l H T y Z x d W 9 0 O y w m c X V v d D t D V U x U V V J B J n F 1 b 3 Q 7 L C Z x d W 9 0 O 1 Z B U l 9 G S U 4 m c X V v d D s s J n F 1 b 3 Q 7 Q 0 F O R E l E Q V R V U k F T J n F 1 b 3 Q 7 L C Z x d W 9 0 O 0 F S R U E m c X V v d D s s J n F 1 b 3 Q 7 T k 9 W Q V 9 S R U d J Q U 8 m c X V v d D s s J n F 1 b 3 Q 7 T k 9 W T 1 9 O S V Z F T F 9 J S U k m c X V v d D s s J n F 1 b 3 Q 7 T k 9 W Q V 9 D V U x U V V J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Y W R y b z A z L 1 R p c G 8 g Q W x 0 Z X J h Z G 8 u e 1 R P V E F M L D B 9 J n F 1 b 3 Q 7 L C Z x d W 9 0 O 1 N l Y 3 R p b 2 4 x L 1 F 1 Y W R y b z A z L 1 R p c G 8 g Q W x 0 Z X J h Z G 8 u e 0 5 V T V 9 D T 0 R J R 0 8 s M X 0 m c X V v d D s s J n F 1 b 3 Q 7 U 2 V j d G l v b j E v U X V h Z H J v M D M v V G l w b y B B b H R l c m F k b y 5 7 U k V H S U F P L D J 9 J n F 1 b 3 Q 7 L C Z x d W 9 0 O 1 N l Y 3 R p b 2 4 x L 1 F 1 Y W R y b z A z L 1 R p c G 8 g Q W x 0 Z X J h Z G 8 u e 0 N P R F 9 O S V Z F T F 9 J S U k s M 3 0 m c X V v d D s s J n F 1 b 3 Q 7 U 2 V j d G l v b j E v U X V h Z H J v M D M v V G l w b y B B b H R l c m F k b y 5 7 T k l W R U x f S U l J L D R 9 J n F 1 b 3 Q 7 L C Z x d W 9 0 O 1 N l Y 3 R p b 2 4 x L 1 F 1 Y W R y b z A z L 1 R p c G 8 g Q W x 0 Z X J h Z G 8 u e 0 N V T F 9 D T 0 R J R 0 8 s N X 0 m c X V v d D s s J n F 1 b 3 Q 7 U 2 V j d G l v b j E v U X V h Z H J v M D M v V G l w b y B B b H R l c m F k b y 5 7 Q 1 V M V F V S Q S w 2 f S Z x d W 9 0 O y w m c X V v d D t T Z W N 0 a W 9 u M S 9 R d W F k c m 8 w M y 9 U a X B v I E F s d G V y Y W R v L n t W Q V J f R k l O L D d 9 J n F 1 b 3 Q 7 L C Z x d W 9 0 O 1 N l Y 3 R p b 2 4 x L 1 F 1 Y W R y b z A z L 1 R p c G 8 g Q W x 0 Z X J h Z G 8 u e 0 N B T k R J R E F U V V J B U y w 4 f S Z x d W 9 0 O y w m c X V v d D t T Z W N 0 a W 9 u M S 9 R d W F k c m 8 w M y 9 U a X B v I E F s d G V y Y W R v L n t B U k V B L D l 9 J n F 1 b 3 Q 7 L C Z x d W 9 0 O 1 N l Y 3 R p b 2 4 x L 1 F 1 Y W R y b z A z L 0 N v b H V u Y S B D b 2 5 k a W N p b 2 5 h b C B B Z G l j a W 9 u Y W R h L n t O T 1 Z B X 1 J F R 0 l B T y w x M H 0 m c X V v d D s s J n F 1 b 3 Q 7 U 2 V j d G l v b j E v U X V h Z H J v M D M v Q 2 9 s d W 5 h I E N v b m R p Y 2 l v b m F s I E F k a W N p b 2 5 h Z G E x L n t O T 1 Z P X 0 5 J V k V M X 0 l J S S w x M X 0 m c X V v d D s s J n F 1 b 3 Q 7 U 2 V j d G l v b j E v U X V h Z H J v M D M v Q 2 9 s d W 5 h I E N v b m R p Y 2 l v b m F s I E F k a W N p b 2 5 h Z G E y L n t O T 1 Z B X 0 N V T F R V U k E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R d W F k c m 8 w M y 9 U a X B v I E F s d G V y Y W R v L n t U T 1 R B T C w w f S Z x d W 9 0 O y w m c X V v d D t T Z W N 0 a W 9 u M S 9 R d W F k c m 8 w M y 9 U a X B v I E F s d G V y Y W R v L n t O V U 1 f Q 0 9 E S U d P L D F 9 J n F 1 b 3 Q 7 L C Z x d W 9 0 O 1 N l Y 3 R p b 2 4 x L 1 F 1 Y W R y b z A z L 1 R p c G 8 g Q W x 0 Z X J h Z G 8 u e 1 J F R 0 l B T y w y f S Z x d W 9 0 O y w m c X V v d D t T Z W N 0 a W 9 u M S 9 R d W F k c m 8 w M y 9 U a X B v I E F s d G V y Y W R v L n t D T 0 R f T k l W R U x f S U l J L D N 9 J n F 1 b 3 Q 7 L C Z x d W 9 0 O 1 N l Y 3 R p b 2 4 x L 1 F 1 Y W R y b z A z L 1 R p c G 8 g Q W x 0 Z X J h Z G 8 u e 0 5 J V k V M X 0 l J S S w 0 f S Z x d W 9 0 O y w m c X V v d D t T Z W N 0 a W 9 u M S 9 R d W F k c m 8 w M y 9 U a X B v I E F s d G V y Y W R v L n t D V U x f Q 0 9 E S U d P L D V 9 J n F 1 b 3 Q 7 L C Z x d W 9 0 O 1 N l Y 3 R p b 2 4 x L 1 F 1 Y W R y b z A z L 1 R p c G 8 g Q W x 0 Z X J h Z G 8 u e 0 N V T F R V U k E s N n 0 m c X V v d D s s J n F 1 b 3 Q 7 U 2 V j d G l v b j E v U X V h Z H J v M D M v V G l w b y B B b H R l c m F k b y 5 7 V k F S X 0 Z J T i w 3 f S Z x d W 9 0 O y w m c X V v d D t T Z W N 0 a W 9 u M S 9 R d W F k c m 8 w M y 9 U a X B v I E F s d G V y Y W R v L n t D Q U 5 E S U R B V F V S Q V M s O H 0 m c X V v d D s s J n F 1 b 3 Q 7 U 2 V j d G l v b j E v U X V h Z H J v M D M v V G l w b y B B b H R l c m F k b y 5 7 Q V J F Q S w 5 f S Z x d W 9 0 O y w m c X V v d D t T Z W N 0 a W 9 u M S 9 R d W F k c m 8 w M y 9 D b 2 x 1 b m E g Q 2 9 u Z G l j a W 9 u Y W w g Q W R p Y 2 l v b m F k Y S 5 7 T k 9 W Q V 9 S R U d J Q U 8 s M T B 9 J n F 1 b 3 Q 7 L C Z x d W 9 0 O 1 N l Y 3 R p b 2 4 x L 1 F 1 Y W R y b z A z L 0 N v b H V u Y S B D b 2 5 k a W N p b 2 5 h b C B B Z G l j a W 9 u Y W R h M S 5 7 T k 9 W T 1 9 O S V Z F T F 9 J S U k s M T F 9 J n F 1 b 3 Q 7 L C Z x d W 9 0 O 1 N l Y 3 R p b 2 4 x L 1 F 1 Y W R y b z A z L 0 N v b H V u Y S B D b 2 5 k a W N p b 2 5 h b C B B Z G l j a W 9 u Y W R h M i 5 7 T k 9 W Q V 9 D V U x U V V J B L D E y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N y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F 1 Y W R y b z A 0 P C 9 J d G V t U G F 0 a D 4 8 L 0 l 0 Z W 1 M b 2 N h d G l v b j 4 8 U 3 R h Y m x l R W 5 0 c m l l c z 4 8 R W 5 0 c n k g V H l w Z T 0 i R m l s b E x h c 3 R V c G R h d G V k I i B W Y W x 1 Z T 0 i Z D I w M j I t M D c t M j F U M T M 6 N T g 6 M T M u M D c y M z M 3 M F o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M 4 O G U 3 M G Y x N S 1 j Z W N l L T Q 2 Y z g t O T l i Y i 1 k Z W V m Z j A 3 O T E 1 O W Y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D b 2 x 1 b W 5 U e X B l c y I g V m F s d W U 9 I n N C Z 0 1 G Q m c 9 P S I g L z 4 8 R W 5 0 c n k g V H l w Z T 0 i R m l s b E N v b H V t b k 5 h b W V z I i B W Y W x 1 Z T 0 i c 1 s m c X V v d D t D V U x f R E V T Q 1 J J Q 0 F P J n F 1 b 3 Q 7 L C Z x d W 9 0 O 0 N B T k R J R E F U V V J B U y Z x d W 9 0 O y w m c X V v d D t B U k V B J n F 1 b 3 Q 7 L C Z x d W 9 0 O 0 F K V U R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h Z H J v M D Q v V G l w b y B B b H R l c m F k b y 5 7 Q 1 V M X 0 R F U 0 N S S U N B T y w w f S Z x d W 9 0 O y w m c X V v d D t T Z W N 0 a W 9 u M S 9 R d W F k c m 8 w N C 9 U a X B v I E F s d G V y Y W R v L n t D Q U 5 E S U R B V F V S Q V M s M X 0 m c X V v d D s s J n F 1 b 3 Q 7 U 2 V j d G l v b j E v U X V h Z H J v M D Q v V G l w b y B B b H R l c m F k b y 5 7 Q V J F Q S w y f S Z x d W 9 0 O y w m c X V v d D t T Z W N 0 a W 9 u M S 9 R d W F k c m 8 w N C 9 U a X B v I E F s d G V y Y W R v L n t B S l V E Q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R d W F k c m 8 w N C 9 U a X B v I E F s d G V y Y W R v L n t D V U x f R E V T Q 1 J J Q 0 F P L D B 9 J n F 1 b 3 Q 7 L C Z x d W 9 0 O 1 N l Y 3 R p b 2 4 x L 1 F 1 Y W R y b z A 0 L 1 R p c G 8 g Q W x 0 Z X J h Z G 8 u e 0 N B T k R J R E F U V V J B U y w x f S Z x d W 9 0 O y w m c X V v d D t T Z W N 0 a W 9 u M S 9 R d W F k c m 8 w N C 9 U a X B v I E F s d G V y Y W R v L n t B U k V B L D J 9 J n F 1 b 3 Q 7 L C Z x d W 9 0 O 1 N l Y 3 R p b 2 4 x L 1 F 1 Y W R y b z A 0 L 1 R p c G 8 g Q W x 0 Z X J h Z G 8 u e 0 F K V U R B L D N 9 J n F 1 b 3 Q 7 X S w m c X V v d D t S Z W x h d G l v b n N o a X B J b m Z v J n F 1 b 3 Q 7 O l t d f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Y z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R 3 J h Z m l j b 3 N N b 2 R l b G 9 U P C 9 J d G V t U G F 0 a D 4 8 L 0 l 0 Z W 1 M b 2 N h d G l v b j 4 8 U 3 R h Y m x l R W 5 0 c m l l c z 4 8 R W 5 0 c n k g V H l w Z T 0 i R m l s b E x h c 3 R V c G R h d G V k I i B W Y W x 1 Z T 0 i Z D I w M j I t M D c t M j F U M T M 6 N T g 6 M T M u M D c y M z M 3 M F o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N m N D E x N T I 0 Z S 1 h N D J j L T R j N D k t O W J j N S 1 j Y j E z Y m Y 1 N G Q x M W U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D b 2 x 1 b W 5 U e X B l c y I g V m F s d W U 9 I n N C Z 1 l E Q X d N R k J R V U c i I C 8 + P E V u d H J 5 I F R 5 c G U 9 I k Z p b G x D b 2 x 1 b W 5 O Y W 1 l c y I g V m F s d W U 9 I n N b J n F 1 b 3 Q 7 Q 0 1 U X 0 R F U 1 9 U S V B f V F J G J n F 1 b 3 Q 7 L C Z x d W 9 0 O 0 1 F R E l E Q S Z x d W 9 0 O y w m c X V v d D t O X 0 N P T V V O S U N B Q 0 9 F U y Z x d W 9 0 O y w m c X V v d D t O X 0 N F R C Z x d W 9 0 O y w m c X V v d D t O X 0 N F U y Z x d W 9 0 O y w m c X V v d D t E S V J F S V R P U y Z x d W 9 0 O y w m c X V v d D t N T 0 5 U Q U 5 U R S Z x d W 9 0 O y w m c X V v d D t B U k V B J n F 1 b 3 Q 7 L C Z x d W 9 0 O 0 F K V U R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h Z m l j b 3 N N b 2 R l b G 9 U L 1 R p c G 8 g Q W x 0 Z X J h Z G 8 u e 0 N N V F 9 E R V N f V E l Q X 1 R S R i w w f S Z x d W 9 0 O y w m c X V v d D t T Z W N 0 a W 9 u M S 9 H c m F m a W N v c 0 1 v Z G V s b 1 Q v V G l w b y B B b H R l c m F k b y 5 7 T U V E S U R B L D F 9 J n F 1 b 3 Q 7 L C Z x d W 9 0 O 1 N l Y 3 R p b 2 4 x L 0 d y Y W Z p Y 2 9 z T W 9 k Z W x v V C 9 U a X B v I E F s d G V y Y W R v L n t O X 0 N P T V V O S U N B Q 0 9 F U y w y f S Z x d W 9 0 O y w m c X V v d D t T Z W N 0 a W 9 u M S 9 H c m F m a W N v c 0 1 v Z G V s b 1 Q v V G l w b y B B b H R l c m F k b y 5 7 T l 9 D R U Q s M 3 0 m c X V v d D s s J n F 1 b 3 Q 7 U 2 V j d G l v b j E v R 3 J h Z m l j b 3 N N b 2 R l b G 9 U L 1 R p c G 8 g Q W x 0 Z X J h Z G 8 u e 0 5 f Q 0 V T L D R 9 J n F 1 b 3 Q 7 L C Z x d W 9 0 O 1 N l Y 3 R p b 2 4 x L 0 d y Y W Z p Y 2 9 z T W 9 k Z W x v V C 9 U a X B v I E F s d G V y Y W R v L n t E S V J F S V R P U y w 1 f S Z x d W 9 0 O y w m c X V v d D t T Z W N 0 a W 9 u M S 9 H c m F m a W N v c 0 1 v Z G V s b 1 Q v V G l w b y B B b H R l c m F k b y 5 7 T U 9 O V E F O V E U s N n 0 m c X V v d D s s J n F 1 b 3 Q 7 U 2 V j d G l v b j E v R 3 J h Z m l j b 3 N N b 2 R l b G 9 U L 1 R p c G 8 g Q W x 0 Z X J h Z G 8 u e 0 F S R U E s N 3 0 m c X V v d D s s J n F 1 b 3 Q 7 U 2 V j d G l v b j E v R 3 J h Z m l j b 3 N N b 2 R l b G 9 U L 1 R p c G 8 g Q W x 0 Z X J h Z G 8 u e 0 F K V U R B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d y Y W Z p Y 2 9 z T W 9 k Z W x v V C 9 U a X B v I E F s d G V y Y W R v L n t D T V R f R E V T X 1 R J U F 9 U U k Y s M H 0 m c X V v d D s s J n F 1 b 3 Q 7 U 2 V j d G l v b j E v R 3 J h Z m l j b 3 N N b 2 R l b G 9 U L 1 R p c G 8 g Q W x 0 Z X J h Z G 8 u e 0 1 F R E l E Q S w x f S Z x d W 9 0 O y w m c X V v d D t T Z W N 0 a W 9 u M S 9 H c m F m a W N v c 0 1 v Z G V s b 1 Q v V G l w b y B B b H R l c m F k b y 5 7 T l 9 D T 0 1 V T k l D Q U N P R V M s M n 0 m c X V v d D s s J n F 1 b 3 Q 7 U 2 V j d G l v b j E v R 3 J h Z m l j b 3 N N b 2 R l b G 9 U L 1 R p c G 8 g Q W x 0 Z X J h Z G 8 u e 0 5 f Q 0 V E L D N 9 J n F 1 b 3 Q 7 L C Z x d W 9 0 O 1 N l Y 3 R p b 2 4 x L 0 d y Y W Z p Y 2 9 z T W 9 k Z W x v V C 9 U a X B v I E F s d G V y Y W R v L n t O X 0 N F U y w 0 f S Z x d W 9 0 O y w m c X V v d D t T Z W N 0 a W 9 u M S 9 H c m F m a W N v c 0 1 v Z G V s b 1 Q v V G l w b y B B b H R l c m F k b y 5 7 R E l S R U l U T 1 M s N X 0 m c X V v d D s s J n F 1 b 3 Q 7 U 2 V j d G l v b j E v R 3 J h Z m l j b 3 N N b 2 R l b G 9 U L 1 R p c G 8 g Q W x 0 Z X J h Z G 8 u e 0 1 P T l R B T l R F L D Z 9 J n F 1 b 3 Q 7 L C Z x d W 9 0 O 1 N l Y 3 R p b 2 4 x L 0 d y Y W Z p Y 2 9 z T W 9 k Z W x v V C 9 U a X B v I E F s d G V y Y W R v L n t B U k V B L D d 9 J n F 1 b 3 Q 7 L C Z x d W 9 0 O 1 N l Y 3 R p b 2 4 x L 0 d y Y W Z p Y 2 9 z T W 9 k Z W x v V C 9 U a X B v I E F s d G V y Y W R v L n t B S l V E Q S w 4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2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X V h Z H J v M D U 8 L 0 l 0 Z W 1 Q Y X R o P j w v S X R l b U x v Y 2 F 0 a W 9 u P j x T d G F i b G V F b n R y a W V z P j x F b n R y e S B U e X B l P S J G a W x s T G F z d F V w Z G F 0 Z W Q i I F Z h b H V l P S J k M j A y M i 0 w N y 0 y M V Q x M z o 1 O D o x M y 4 w O D c 5 M z I 2 W i I g L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E i I C 8 + P E V u d H J 5 I F R 5 c G U 9 I k l z U H J p d m F 0 Z S I g V m F s d W U 9 I m w w I i A v P j x F b n R y e S B U e X B l P S J R d W V y e U l E I i B W Y W x 1 Z T 0 i c 2 U 3 N 2 V k Y T F i L T I 3 Z W E t N G V l O S 1 h N z c 1 L W E 4 Z D E x Y W E z M T g 3 Y y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N v b H V t b l R 5 c G V z I i B W Y W x 1 Z T 0 i c 0 J n W U R B d 1 V G Q m d Z P S I g L z 4 8 R W 5 0 c n k g V H l w Z T 0 i R m l s b E N v b H V t b k 5 h b W V z I i B W Y W x 1 Z T 0 i c 1 s m c X V v d D t P U E V f Q 0 9 E S U d P J n F 1 b 3 Q 7 L C Z x d W 9 0 O 0 9 Q R V 9 E R V N D U k l D Q U 8 m c X V v d D s s J n F 1 b 3 Q 7 U k V H X 0 N P R E l H T y Z x d W 9 0 O y w m c X V v d D t T V U J N R V R J R E F T J n F 1 b 3 Q 7 L C Z x d W 9 0 O 0 F S R U E m c X V v d D s s J n F 1 b 3 Q 7 Q 0 4 m c X V v d D s s J n F 1 b 3 Q 7 U k V H S U F P J n F 1 b 3 Q 7 L C Z x d W 9 0 O 0 9 y Z G V t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h Z H J v M D U v V G l w b y B B b H R l c m F k b y 5 7 T 1 B F X 0 N P R E l H T y w w f S Z x d W 9 0 O y w m c X V v d D t T Z W N 0 a W 9 u M S 9 R d W F k c m 8 w N S 9 U a X B v I E F s d G V y Y W R v L n t P U E V f R E V T Q 1 J J Q 0 F P L D F 9 J n F 1 b 3 Q 7 L C Z x d W 9 0 O 1 N l Y 3 R p b 2 4 x L 1 F 1 Y W R y b z A 1 L 1 R p c G 8 g Q W x 0 Z X J h Z G 8 u e 1 J F R 1 9 D T 0 R J R 0 8 s M n 0 m c X V v d D s s J n F 1 b 3 Q 7 U 2 V j d G l v b j E v U X V h Z H J v M D U v V G l w b y B B b H R l c m F k b y 5 7 U 1 V C T U V U S U R B U y w z f S Z x d W 9 0 O y w m c X V v d D t T Z W N 0 a W 9 u M S 9 R d W F k c m 8 w N S 9 U a X B v I E F s d G V y Y W R v L n t B U k V B L D R 9 J n F 1 b 3 Q 7 L C Z x d W 9 0 O 1 N l Y 3 R p b 2 4 x L 1 F 1 Y W R y b z A 1 L 1 R p c G 8 g Q W x 0 Z X J h Z G 8 u e 0 N O L D V 9 J n F 1 b 3 Q 7 L C Z x d W 9 0 O 1 N l Y 3 R p b 2 4 x L 1 F 1 Y W R y b z A 1 L 1 R p c G 8 g Q W x 0 Z X J h Z G 8 u e 1 J F R 0 l B T y w 2 f S Z x d W 9 0 O y w m c X V v d D t T Z W N 0 a W 9 u M S 9 R d W F k c m 8 w N S 9 U Z X h 0 b y B B b n R l c y B k b y B E Z W x p b W l 0 Y W R v c i B J b n N l c m l k b y 5 7 T 3 J k Z W 0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X V h Z H J v M D U v V G l w b y B B b H R l c m F k b y 5 7 T 1 B F X 0 N P R E l H T y w w f S Z x d W 9 0 O y w m c X V v d D t T Z W N 0 a W 9 u M S 9 R d W F k c m 8 w N S 9 U a X B v I E F s d G V y Y W R v L n t P U E V f R E V T Q 1 J J Q 0 F P L D F 9 J n F 1 b 3 Q 7 L C Z x d W 9 0 O 1 N l Y 3 R p b 2 4 x L 1 F 1 Y W R y b z A 1 L 1 R p c G 8 g Q W x 0 Z X J h Z G 8 u e 1 J F R 1 9 D T 0 R J R 0 8 s M n 0 m c X V v d D s s J n F 1 b 3 Q 7 U 2 V j d G l v b j E v U X V h Z H J v M D U v V G l w b y B B b H R l c m F k b y 5 7 U 1 V C T U V U S U R B U y w z f S Z x d W 9 0 O y w m c X V v d D t T Z W N 0 a W 9 u M S 9 R d W F k c m 8 w N S 9 U a X B v I E F s d G V y Y W R v L n t B U k V B L D R 9 J n F 1 b 3 Q 7 L C Z x d W 9 0 O 1 N l Y 3 R p b 2 4 x L 1 F 1 Y W R y b z A 1 L 1 R p c G 8 g Q W x 0 Z X J h Z G 8 u e 0 N O L D V 9 J n F 1 b 3 Q 7 L C Z x d W 9 0 O 1 N l Y 3 R p b 2 4 x L 1 F 1 Y W R y b z A 1 L 1 R p c G 8 g Q W x 0 Z X J h Z G 8 u e 1 J F R 0 l B T y w 2 f S Z x d W 9 0 O y w m c X V v d D t T Z W N 0 a W 9 u M S 9 R d W F k c m 8 w N S 9 U Z X h 0 b y B B b n R l c y B k b y B E Z W x p b W l 0 Y W R v c i B J b n N l c m l k b y 5 7 T 3 J k Z W 0 s N 3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N C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F 1 Y W R y b z A 2 P C 9 J d G V t U G F 0 a D 4 8 L 0 l 0 Z W 1 M b 2 N h d G l v b j 4 8 U 3 R h Y m x l R W 5 0 c m l l c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Y T I 3 Z G Y 4 M m Q t N j E 0 N C 0 0 O G N k L T g 3 M T Q t Z G R i O W J i N T A 5 M D A 0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Q a X Z v d F R h Y m x l I i A v P j x F b n R y e S B U e X B l P S J S Z X N 1 b H R U e X B l I i B W Y W x 1 Z T 0 i c 1 R h Y m x l I i A v P j x F b n R y e S B U e X B l P S J Q a X Z v d E 9 i a m V j d E 5 h b W U i I F Z h b H V l P S J z U X V h Z H J v I D A 2 I V R h Y m V s Y S B E a W 7 D o m 1 p Y 2 E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3 L T I x V D E z O j U 4 O j E z L j E w M z U 1 O D h a I i A v P j x F b n R y e S B U e X B l P S J G a W x s Q 2 9 1 b n Q i I F Z h b H V l P S J s N T Y i I C 8 + P E V u d H J 5 I F R 5 c G U 9 I k Z p b G x D b 2 x 1 b W 5 U e X B l c y I g V m F s d W U 9 I n N C Z 1 l H Q X d Z R k J R V U Z C U T 0 9 I i A v P j x F b n R y e S B U e X B l P S J G a W x s Q 2 9 s d W 1 u T m F t Z X M i I F Z h b H V l P S J z W y Z x d W 9 0 O 0 N B T V B B T k h B J n F 1 b 3 Q 7 L C Z x d W 9 0 O 0 R S Q V 9 D T 0 R J R 0 8 m c X V v d D s s J n F 1 b 3 Q 7 R F J B X 0 R F U 1 9 E U k E m c X V v d D s s J n F 1 b 3 Q 7 Q 0 F O R E l E Q V R V U k F T J n F 1 b 3 Q 7 L C Z x d W 9 0 O 0 F K V U R B J n F 1 b 3 Q 7 L C Z x d W 9 0 O 0 F S R U E m c X V v d D s s J n F 1 b 3 Q 7 Q 0 4 m c X V v d D s s J n F 1 b 3 Q 7 V m F y X 2 N h b m Q m c X V v d D s s J n F 1 b 3 Q 7 V m F y X 2 F y Z W E m c X V v d D s s J n F 1 b 3 Q 7 V m F y X 2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Y W R y b z A 2 L 1 R p c G 8 g Q W x 0 Z X J h Z G 8 u e 0 N B T V B B T k h B L D B 9 J n F 1 b 3 Q 7 L C Z x d W 9 0 O 1 N l Y 3 R p b 2 4 x L 1 F 1 Y W R y b z A 2 L 1 R p c G 8 g Q W x 0 Z X J h Z G 8 u e 0 R S Q V 9 D T 0 R J R 0 8 s M X 0 m c X V v d D s s J n F 1 b 3 Q 7 U 2 V j d G l v b j E v U X V h Z H J v M D Y v V G l w b y B B b H R l c m F k b y 5 7 R F J B X 0 R F U 1 9 E U k E s M n 0 m c X V v d D s s J n F 1 b 3 Q 7 U 2 V j d G l v b j E v U X V h Z H J v M D Y v V G l w b y B B b H R l c m F k b y 5 7 Q 0 F O R E l E Q V R V U k F T L D N 9 J n F 1 b 3 Q 7 L C Z x d W 9 0 O 1 N l Y 3 R p b 2 4 x L 1 F 1 Y W R y b z A 2 L 1 R p c G 8 g Q W x 0 Z X J h Z G 8 u e 0 F K V U R B L D R 9 J n F 1 b 3 Q 7 L C Z x d W 9 0 O 1 N l Y 3 R p b 2 4 x L 1 F 1 Y W R y b z A 2 L 1 R p c G 8 g Q W x 0 Z X J h Z G 8 u e 0 F S R U E s N X 0 m c X V v d D s s J n F 1 b 3 Q 7 U 2 V j d G l v b j E v U X V h Z H J v M D Y v V G l w b y B B b H R l c m F k b y 5 7 Q 0 4 s N n 0 m c X V v d D s s J n F 1 b 3 Q 7 U 2 V j d G l v b j E v U X V h Z H J v M D Y v V G l w b y B B b H R l c m F k b z E u e 1 Z h c l 9 j Y W 5 k L D d 9 J n F 1 b 3 Q 7 L C Z x d W 9 0 O 1 N l Y 3 R p b 2 4 x L 1 F 1 Y W R y b z A 2 L 1 R p c G 8 g Q W x 0 Z X J h Z G 8 y L n t W Y X J f Y X J l Y S w 4 f S Z x d W 9 0 O y w m c X V v d D t T Z W N 0 a W 9 u M S 9 R d W F k c m 8 w N i 9 U a X B v I E F s d G V y Y W R v M y 5 7 V m F y X 2 N u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R d W F k c m 8 w N i 9 U a X B v I E F s d G V y Y W R v L n t D Q U 1 Q Q U 5 I Q S w w f S Z x d W 9 0 O y w m c X V v d D t T Z W N 0 a W 9 u M S 9 R d W F k c m 8 w N i 9 U a X B v I E F s d G V y Y W R v L n t E U k F f Q 0 9 E S U d P L D F 9 J n F 1 b 3 Q 7 L C Z x d W 9 0 O 1 N l Y 3 R p b 2 4 x L 1 F 1 Y W R y b z A 2 L 1 R p c G 8 g Q W x 0 Z X J h Z G 8 u e 0 R S Q V 9 E R V N f R F J B L D J 9 J n F 1 b 3 Q 7 L C Z x d W 9 0 O 1 N l Y 3 R p b 2 4 x L 1 F 1 Y W R y b z A 2 L 1 R p c G 8 g Q W x 0 Z X J h Z G 8 u e 0 N B T k R J R E F U V V J B U y w z f S Z x d W 9 0 O y w m c X V v d D t T Z W N 0 a W 9 u M S 9 R d W F k c m 8 w N i 9 U a X B v I E F s d G V y Y W R v L n t B S l V E Q S w 0 f S Z x d W 9 0 O y w m c X V v d D t T Z W N 0 a W 9 u M S 9 R d W F k c m 8 w N i 9 U a X B v I E F s d G V y Y W R v L n t B U k V B L D V 9 J n F 1 b 3 Q 7 L C Z x d W 9 0 O 1 N l Y 3 R p b 2 4 x L 1 F 1 Y W R y b z A 2 L 1 R p c G 8 g Q W x 0 Z X J h Z G 8 u e 0 N O L D Z 9 J n F 1 b 3 Q 7 L C Z x d W 9 0 O 1 N l Y 3 R p b 2 4 x L 1 F 1 Y W R y b z A 2 L 1 R p c G 8 g Q W x 0 Z X J h Z G 8 x L n t W Y X J f Y 2 F u Z C w 3 f S Z x d W 9 0 O y w m c X V v d D t T Z W N 0 a W 9 u M S 9 R d W F k c m 8 w N i 9 U a X B v I E F s d G V y Y W R v M i 5 7 V m F y X 2 F y Z W E s O H 0 m c X V v d D s s J n F 1 b 3 Q 7 U 2 V j d G l v b j E v U X V h Z H J v M D Y v V G l w b y B B b H R l c m F k b z M u e 1 Z h c l 9 j b i w 5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R d W F k c m 8 w M i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x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E v U G V y c 2 9 u Y W x p e m F k b y U y M E F k a W N p b 2 5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S 9 U a X B v J T I w Q W x 0 Z X J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E v U G V y c 2 9 u Y W x p e m F k b y U y M E F k a W N p b 2 5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E v V G l w b y U y M E F s d G V y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x L 1 B l c n N v b m F s a X p h Z G 8 l M j B B Z G l j a W 9 u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x L 1 R p c G 8 l M j B B b H R l c m F k b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y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z L 0 N v b H V u Y S U y M E N v b m R p Y 2 l v b m F s J T I w Q W R p Y 2 l v b m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z L 0 N v b H V u Y S U y M E N v b m R p Y 2 l v b m F s J T I w Q W R p Y 2 l v b m F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y 9 D b 2 x 1 b m E l M j B D b 2 5 k a W N p b 2 5 h b C U y M E F k a W N p b 2 5 h Z G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Q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Q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0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F m a W N v c 0 1 v Z G V s b 1 Q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h Z m l j b 3 N N b 2 R l b G 9 U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F m a W N v c 0 1 v Z G V s b 1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Y W Z p Y 2 9 z T W 9 k Z W x v V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S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U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1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1 L 1 R l e H R v J T I w Q W 5 0 Z X M l M j B k b y U y M E R l b G l t a X R h Z G 9 y J T I w S W 5 z Z X J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i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i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Y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2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F k c m 8 w N i 9 Q Z X J z b 2 5 h b G l 6 Y W R v J T I w Q W R p Y 2 l v b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i 9 U a X B v J T I w Q W x 0 Z X J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Y v U G V y c 2 9 u Y W x p e m F k b y U y M E F k a W N p b 2 5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i 9 U a X B v J T I w Q W x 0 Z X J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Y v U G V y c 2 9 u Y W x p e m F k b y U y M E F k a W N p b 2 5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Y v V G l w b y U y M E F s d G V y Y W R v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L 0 N v b H V u Y S U y M E N v b m R p Y 2 l v b m F s J T I w Q W R p Y 2 l v b m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R m l s b E x h c 3 R V c G R h d G V k I i B W Y W x 1 Z T 0 i Z D I w M j I t M D c t M j F U M T M 6 N T g 6 M T M u M T E 5 M T c y O V o i I C 8 + P E V u d H J 5 I F R 5 c G U 9 I k Z p b G x D b 2 x 1 b W 5 U e X B l c y I g V m F s d W U 9 I n N C Z 1 l E Q m d N R 0 J R P T 0 i I C 8 + P E V u d H J 5 I F R 5 c G U 9 I l F 1 Z X J 5 S U Q i I F Z h b H V l P S J z M m J j M 2 Z i Y z A t O T Q w Y S 0 0 Y j U 5 L W I y Y z E t Y W V j M W I z Y 2 Y 4 M D M x I i A v P j x F b n R y e S B U e X B l P S J G a W x s Q 2 9 s d W 1 u T m F t Z X M i I F Z h b H V l P S J z W y Z x d W 9 0 O 0 N P R F 9 F T l R J R E F E R S Z x d W 9 0 O y w m c X V v d D t V T 1 J f R E V T X 1 V O S V 9 P U k c m c X V v d D s s J n F 1 b 3 Q 7 T l V N X 0 N P R E l H T y Z x d W 9 0 O y w m c X V v d D t S R U d J Q U 8 m c X V v d D s s J n F 1 b 3 Q 7 U 1 V C T U V U S U R B U y Z x d W 9 0 O y w m c X V v d D t D Q U 1 Q Q U 5 I Q S Z x d W 9 0 O y w m c X V v d D t W Y X J f Y 2 F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Y W R y b z A 3 L 1 R p c G 8 g Q W x 0 Z X J h Z G 8 u e 0 N P R F 9 F T l R J R E F E R S w w f S Z x d W 9 0 O y w m c X V v d D t T Z W N 0 a W 9 u M S 9 R d W F k c m 8 w N y 9 U a X B v I E F s d G V y Y W R v L n t V T 1 J f R E V T X 1 V O S V 9 P U k c s M X 0 m c X V v d D s s J n F 1 b 3 Q 7 U 2 V j d G l v b j E v U X V h Z H J v M D c v V G l w b y B B b H R l c m F k b y 5 7 T l V N X 0 N P R E l H T y w y f S Z x d W 9 0 O y w m c X V v d D t T Z W N 0 a W 9 u M S 9 R d W F k c m 8 w N y 9 U a X B v I E F s d G V y Y W R v L n t S R U d J Q U 8 s M 3 0 m c X V v d D s s J n F 1 b 3 Q 7 U 2 V j d G l v b j E v U X V h Z H J v M D c v V G l w b y B B b H R l c m F k b y 5 7 U 1 V C T U V U S U R B U y w 0 f S Z x d W 9 0 O y w m c X V v d D t T Z W N 0 a W 9 u M S 9 R d W F k c m 8 w N y 9 U a X B v I E F s d G V y Y W R v L n t D Q U 1 Q Q U 5 I Q S w 1 f S Z x d W 9 0 O y w m c X V v d D t T Z W N 0 a W 9 u M S 9 R d W F k c m 8 w N y 9 U a X B v I E F s d G V y Y W R v M S 5 7 V m F y X 2 N h b m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X V h Z H J v M D c v V G l w b y B B b H R l c m F k b y 5 7 Q 0 9 E X 0 V O V E l E Q U R F L D B 9 J n F 1 b 3 Q 7 L C Z x d W 9 0 O 1 N l Y 3 R p b 2 4 x L 1 F 1 Y W R y b z A 3 L 1 R p c G 8 g Q W x 0 Z X J h Z G 8 u e 1 V P U l 9 E R V N f V U 5 J X 0 9 S R y w x f S Z x d W 9 0 O y w m c X V v d D t T Z W N 0 a W 9 u M S 9 R d W F k c m 8 w N y 9 U a X B v I E F s d G V y Y W R v L n t O V U 1 f Q 0 9 E S U d P L D J 9 J n F 1 b 3 Q 7 L C Z x d W 9 0 O 1 N l Y 3 R p b 2 4 x L 1 F 1 Y W R y b z A 3 L 1 R p c G 8 g Q W x 0 Z X J h Z G 8 u e 1 J F R 0 l B T y w z f S Z x d W 9 0 O y w m c X V v d D t T Z W N 0 a W 9 u M S 9 R d W F k c m 8 w N y 9 U a X B v I E F s d G V y Y W R v L n t T V U J N R V R J R E F T L D R 9 J n F 1 b 3 Q 7 L C Z x d W 9 0 O 1 N l Y 3 R p b 2 4 x L 1 F 1 Y W R y b z A 3 L 1 R p c G 8 g Q W x 0 Z X J h Z G 8 u e 0 N B T V B B T k h B L D V 9 J n F 1 b 3 Q 7 L C Z x d W 9 0 O 1 N l Y 3 R p b 2 4 x L 1 F 1 Y W R y b z A 3 L 1 R p c G 8 g Q W x 0 Z X J h Z G 8 x L n t W Y X J f Y 2 F u Z C w 2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3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X V h Z H J v M D c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c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3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N y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3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D o 0 N T o 0 N y 4 x M z c w N j A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F k c m 8 w O E 4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h O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i 0 w N S 0 x N 1 Q x M D o 0 O D o y M y 4 3 M z I 3 O D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F k c m 8 w O E 4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j E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j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x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i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i 9 Q Z X J z b 2 5 h b G l 6 Y W R v J T I w Q W R p Y 2 l v b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v U G V y c 2 9 u Y W x p e m F k b y U y M E F k a W N p b 2 5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h O L 1 B l c n N v b m F s a X p h Z G 8 l M j B B Z G l j a W 9 u Y W R v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i 9 Q Z X J z b 2 5 h b G l 6 Y W R v J T I w Q W R p Y 2 l v b m F k b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x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h O M S 9 Q Z X J z b 2 5 h b G l 6 Y W R v J T I w Q W R p Y 2 l v b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x L 1 B l c n N v b m F s a X p h Z G 8 l M j B B Z G l j a W 9 u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j E v U G V y c 2 9 u Y W x p e m F k b y U y M E F k a W N p b 2 5 h Z G 8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h O M S 9 Q Z X J z b 2 5 h b G l 6 Y W R v J T I w Q W R p Y 2 l v b m F k b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T G F z d F V w Z G F 0 Z W Q i I F Z h b H V l P S J k M j A y M i 0 w N y 0 y M V Q x M z o 1 O D o x M y 4 x M T k x N z I 5 W i I g L z 4 8 R W 5 0 c n k g V H l w Z T 0 i R m l s b E N v b H V t b l R 5 c G V z I i B W Y W x 1 Z T 0 i c 0 J n W U d C Z 0 1 E Q 1 F r S k J n W U R B d 1 U 9 I i A v P j x F b n R y e S B U e X B l P S J R d W V y e U l E I i B W Y W x 1 Z T 0 i c 2 E x Z m E 2 Z D M 4 L W F h Y m U t N G R k M y 1 h Z T M 0 L T Z h N D d h N j Q 4 O W M w Y S I g L z 4 8 R W 5 0 c n k g V H l w Z T 0 i R m l s b E N v b H V t b k 5 h b W V z I i B W Y W x 1 Z T 0 i c 1 s m c X V v d D t D T 0 R J R 0 8 m c X V v d D s s J n F 1 b 3 Q 7 R E V T Q 1 J J Q 0 F P J n F 1 b 3 Q 7 L C Z x d W 9 0 O 1 N F T U F O Q S Z x d W 9 0 O y w m c X V v d D t E R V N D X 1 N F T U F O Q S Z x d W 9 0 O y w m c X V v d D t V V E l M S V p B R E 9 S J n F 1 b 3 Q 7 L C Z x d W 9 0 O 0 F U R U 5 E S U 1 F T l R P U y Z x d W 9 0 O y w m c X V v d D t E Y X R h T W l u a W 1 h J n F 1 b 3 Q 7 L C Z x d W 9 0 O 0 R h d G F D b 2 x 1 b m E m c X V v d D s s J n F 1 b 3 Q 7 R G F 0 Y U 1 h e G l t Y S Z x d W 9 0 O y w m c X V v d D t Q Z X J p b 2 R v J n F 1 b 3 Q 7 L C Z x d W 9 0 O 0 N h b X B h b m h h J n F 1 b 3 Q 7 L C Z x d W 9 0 O 0 F j d W 1 1 b G F k b y Z x d W 9 0 O y w m c X V v d D t U b 3 R h b C Z x d W 9 0 O y w m c X V v d D t W Y X J p Y W N h b y Z x d W 9 0 O 1 0 i I C 8 + P E V u d H J 5 I F R 5 c G U 9 I k Z p b G x T d G F 0 d X M i I F Z h b H V l P S J z Q 2 9 t c G x l d G U i I C 8 + P E V u d H J 5 I F R 5 c G U 9 I l B p d m 9 0 T 2 J q Z W N 0 T m F t Z S I g V m F s d W U 9 I n N S Z X N 1 b W 8 h V G F i Z W x h I E R p b s O i b W l j Y T M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F k c m 8 w O C 9 P c m l n Z W 0 u e 0 N P R E l H T y w w f S Z x d W 9 0 O y w m c X V v d D t T Z W N 0 a W 9 u M S 9 R d W F k c m 8 w O C 9 P c m l n Z W 0 u e 0 R F U 0 N S S U N B T y w x f S Z x d W 9 0 O y w m c X V v d D t T Z W N 0 a W 9 u M S 9 R d W F k c m 8 w O C 9 P c m l n Z W 0 u e 1 N F T U F O Q S w y f S Z x d W 9 0 O y w m c X V v d D t T Z W N 0 a W 9 u M S 9 R d W F k c m 8 w O C 9 P c m l n Z W 0 u e 0 R F U 0 N f U 0 V N Q U 5 B L D N 9 J n F 1 b 3 Q 7 L C Z x d W 9 0 O 1 N l Y 3 R p b 2 4 x L 1 F 1 Y W R y b z A 4 L 0 9 y a W d l b S 5 7 V V R J T E l a Q U R P U i w 0 f S Z x d W 9 0 O y w m c X V v d D t T Z W N 0 a W 9 u M S 9 R d W F k c m 8 w O C 9 P c m l n Z W 0 u e 0 F U R U 5 E S U 1 F T l R P U y w 1 f S Z x d W 9 0 O y w m c X V v d D t T Z W N 0 a W 9 u M S 9 R d W F k c m 8 w O C 9 P c m l n Z W 0 u e 0 R h d G F N a W 5 p b W E s N n 0 m c X V v d D s s J n F 1 b 3 Q 7 U 2 V j d G l v b j E v U X V h Z H J v M D g v T 3 J p Z 2 V t L n t E Y X R h Q 2 9 s d W 5 h L D d 9 J n F 1 b 3 Q 7 L C Z x d W 9 0 O 1 N l Y 3 R p b 2 4 x L 1 F 1 Y W R y b z A 4 L 0 9 y a W d l b S 5 7 R G F 0 Y U 1 h e G l t Y S w 4 f S Z x d W 9 0 O y w m c X V v d D t T Z W N 0 a W 9 u M S 9 R d W F k c m 8 w O C 9 P c m l n Z W 0 u e 1 B l c m l v Z G 8 s O X 0 m c X V v d D s s J n F 1 b 3 Q 7 U 2 V j d G l v b j E v U X V h Z H J v M D g v T 3 J p Z 2 V t L n t D Y W 1 w Y W 5 o Y S w x M H 0 m c X V v d D s s J n F 1 b 3 Q 7 U 2 V j d G l v b j E v U X V h Z H J v M D g v T 3 J p Z 2 V t L n t B Y 3 V t d W x h Z G 8 s M T F 9 J n F 1 b 3 Q 7 L C Z x d W 9 0 O 1 N l Y 3 R p b 2 4 x L 1 F 1 Y W R y b z A 4 L 0 9 y a W d l b S 5 7 V G 9 0 Y W w s M T J 9 J n F 1 b 3 Q 7 L C Z x d W 9 0 O 1 N l Y 3 R p b 2 4 x L 1 F 1 Y W R y b z A 4 L 1 R p c G 8 g Q W x 0 Z X J h Z G 8 u e 1 Z h c m l h Y 2 F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X V h Z H J v M D g v T 3 J p Z 2 V t L n t D T 0 R J R 0 8 s M H 0 m c X V v d D s s J n F 1 b 3 Q 7 U 2 V j d G l v b j E v U X V h Z H J v M D g v T 3 J p Z 2 V t L n t E R V N D U k l D Q U 8 s M X 0 m c X V v d D s s J n F 1 b 3 Q 7 U 2 V j d G l v b j E v U X V h Z H J v M D g v T 3 J p Z 2 V t L n t T R U 1 B T k E s M n 0 m c X V v d D s s J n F 1 b 3 Q 7 U 2 V j d G l v b j E v U X V h Z H J v M D g v T 3 J p Z 2 V t L n t E R V N D X 1 N F T U F O Q S w z f S Z x d W 9 0 O y w m c X V v d D t T Z W N 0 a W 9 u M S 9 R d W F k c m 8 w O C 9 P c m l n Z W 0 u e 1 V U S U x J W k F E T 1 I s N H 0 m c X V v d D s s J n F 1 b 3 Q 7 U 2 V j d G l v b j E v U X V h Z H J v M D g v T 3 J p Z 2 V t L n t B V E V O R E l N R U 5 U T 1 M s N X 0 m c X V v d D s s J n F 1 b 3 Q 7 U 2 V j d G l v b j E v U X V h Z H J v M D g v T 3 J p Z 2 V t L n t E Y X R h T W l u a W 1 h L D Z 9 J n F 1 b 3 Q 7 L C Z x d W 9 0 O 1 N l Y 3 R p b 2 4 x L 1 F 1 Y W R y b z A 4 L 0 9 y a W d l b S 5 7 R G F 0 Y U N v b H V u Y S w 3 f S Z x d W 9 0 O y w m c X V v d D t T Z W N 0 a W 9 u M S 9 R d W F k c m 8 w O C 9 P c m l n Z W 0 u e 0 R h d G F N Y X h p b W E s O H 0 m c X V v d D s s J n F 1 b 3 Q 7 U 2 V j d G l v b j E v U X V h Z H J v M D g v T 3 J p Z 2 V t L n t Q Z X J p b 2 R v L D l 9 J n F 1 b 3 Q 7 L C Z x d W 9 0 O 1 N l Y 3 R p b 2 4 x L 1 F 1 Y W R y b z A 4 L 0 9 y a W d l b S 5 7 Q 2 F t c G F u a G E s M T B 9 J n F 1 b 3 Q 7 L C Z x d W 9 0 O 1 N l Y 3 R p b 2 4 x L 1 F 1 Y W R y b z A 4 L 0 9 y a W d l b S 5 7 Q W N 1 b X V s Y W R v L D E x f S Z x d W 9 0 O y w m c X V v d D t T Z W N 0 a W 9 u M S 9 R d W F k c m 8 w O C 9 P c m l n Z W 0 u e 1 R v d G F s L D E y f S Z x d W 9 0 O y w m c X V v d D t T Z W N 0 a W 9 u M S 9 R d W F k c m 8 w O C 9 U a X B v I E F s d G V y Y W R v L n t W Y X J p Y W N h b y w x M 3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j A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R d W F k c m 8 w O C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v U G V y c 2 9 u Y W x p e m F k b y U y M E F k a W N p b 2 5 h Z G 8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h O M S 9 Q Z X J z b 2 5 h b G l 6 Y W R v J T I w Q W R p Y 2 l v b m F k b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v U G V y c 2 9 u Y W x p e m F k b y U y M E F k a W N p b 2 5 h Z G 8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h O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E 4 x L 1 B l c n N v b m F s a X p h Z G 8 l M j B B Z G l j a W 9 u Y W R v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T j E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4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g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l O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d U M T Q 6 M z k 6 M D I u N D g 4 O D g z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X V h Z H J v M D l O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5 T i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l O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U 4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l O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y L T A 1 L T E 3 V D E 0 O j M 5 O j Q z L j E 5 N D Y 5 M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F 1 Y W R y b z A 5 T j E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l O M S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l O M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l O M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J b n R l c m N h b G F y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I t M D c t M j F U M T M 6 N T g 6 M T M u M T M 0 O D A x M F o i I C 8 + P E V u d H J 5 I F R 5 c G U 9 I k Z p b G x D b 2 x 1 b W 5 U e X B l c y I g V m F s d W U 9 I n N D U U 1 E Q X d r S k F 3 T U p B Q U E 9 I i A v P j x F b n R y e S B U e X B l P S J G a W x s R X J y b 3 J D b 3 V u d C I g V m F s d W U 9 I m w w I i A v P j x F b n R y e S B U e X B l P S J R d W V y e U l E I i B W Y W x 1 Z T 0 i c z I 5 N j M 2 M T J k L T c 2 O T I t N G M 2 Y y 1 h O T Q 3 L T M x Y j E 0 N D E 1 M j Q z O S I g L z 4 8 R W 5 0 c n k g V H l w Z T 0 i R m l s b E N v b H V t b k 5 h b W V z I i B W Y W x 1 Z T 0 i c 1 s m c X V v d D t V T F R J T U 9 f R E l B X 1 N F T U F O Q S Z x d W 9 0 O y w m c X V v d D t T R U 1 B T k E m c X V v d D s s J n F 1 b 3 Q 7 Q 0 9 O V E F S X 0 5 J R l M m c X V v d D s s J n F 1 b 3 Q 7 Q U N V T V V M Q U R P J n F 1 b 3 Q 7 L C Z x d W 9 0 O 0 R h d G F N Z X M m c X V v d D s s J n F 1 b 3 Q 7 U X V h Z H J v M D l O L l V M V E l N T 1 9 E S U F f U 0 V N Q U 5 B J n F 1 b 3 Q 7 L C Z x d W 9 0 O 1 F 1 Y W R y b z A 5 T i 5 D T 0 5 U Q V J f T k l G U y Z x d W 9 0 O y w m c X V v d D t R d W F k c m 8 w O U 4 u Q U N V T V V M Q U R P J n F 1 b 3 Q 7 L C Z x d W 9 0 O 1 F 1 Y W R y b z A 5 T i 5 E Y X R h T W V z J n F 1 b 3 Q 7 L C Z x d W 9 0 O 0 R h d G F N Z X N B d H V h b G l 6 Y W R v J n F 1 b 3 Q 7 L C Z x d W 9 0 O 1 B l c m l v Z G 8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F k c m 8 w O U 4 x L 1 R p c G 8 g Q W x 0 Z X J h Z G 8 u e 1 V M V E l N T 1 9 E S U F f U 0 V N Q U 5 B L D B 9 J n F 1 b 3 Q 7 L C Z x d W 9 0 O 1 N l Y 3 R p b 2 4 x L 1 F 1 Y W R y b z A 5 T j E v V G l w b y B B b H R l c m F k b y 5 7 U 0 V N Q U 5 B L D F 9 J n F 1 b 3 Q 7 L C Z x d W 9 0 O 1 N l Y 3 R p b 2 4 x L 1 F 1 Y W R y b z A 5 T j E v V G l w b y B B b H R l c m F k b y 5 7 Q 0 9 O V E F S X 0 5 J R l M s M n 0 m c X V v d D s s J n F 1 b 3 Q 7 U 2 V j d G l v b j E v U X V h Z H J v M D l O M S 9 U a X B v I E F s d G V y Y W R v L n t B Q 1 V N V U x B R E 8 s M 3 0 m c X V v d D s s J n F 1 b 3 Q 7 U 2 V j d G l v b j E v U X V h Z H J v M D l O M S 9 U a X B v I E F s d G V y Y W R v M S 5 7 R G F 0 Y U 1 l c y w 0 f S Z x d W 9 0 O y w m c X V v d D t T Z W N 0 a W 9 u M S 9 R d W F k c m 8 w O U 4 v V G l w b y B B b H R l c m F k b y 5 7 V U x U S U 1 P X 0 R J Q V 9 T R U 1 B T k E s M H 0 m c X V v d D s s J n F 1 b 3 Q 7 U 2 V j d G l v b j E v U X V h Z H J v M D l O L 1 R p c G 8 g Q W x 0 Z X J h Z G 8 u e 0 N P T l R B U l 9 O S U Z T L D J 9 J n F 1 b 3 Q 7 L C Z x d W 9 0 O 1 N l Y 3 R p b 2 4 x L 1 F 1 Y W R y b z A 5 T i 9 U a X B v I E F s d G V y Y W R v L n t B Q 1 V N V U x B R E 8 s M 3 0 m c X V v d D s s J n F 1 b 3 Q 7 U 2 V j d G l v b j E v U X V h Z H J v M D l O L 1 R p c G 8 g Q W x 0 Z X J h Z G 8 x L n t E Y X R h T W V z L D R 9 J n F 1 b 3 Q 7 L C Z x d W 9 0 O 1 N l Y 3 R p b 2 4 x L 1 F 1 Y W R y b z A 5 L 1 B l c n N v b m F s a X p h Z G 8 g Q W R p Y 2 l v b m F k b z E u e 0 R h d G F N Z X N B d H V h b G l 6 Y W R v L D l 9 J n F 1 b 3 Q 7 L C Z x d W 9 0 O 1 N l Y 3 R p b 2 4 x L 1 F 1 Y W R y b z A 5 L 1 B l c n N v b m F s a X p h Z G 8 g Q W R p Y 2 l v b m F k b y 5 7 U G V y a W 9 k b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F 1 Y W R y b z A 5 T j E v V G l w b y B B b H R l c m F k b y 5 7 V U x U S U 1 P X 0 R J Q V 9 T R U 1 B T k E s M H 0 m c X V v d D s s J n F 1 b 3 Q 7 U 2 V j d G l v b j E v U X V h Z H J v M D l O M S 9 U a X B v I E F s d G V y Y W R v L n t T R U 1 B T k E s M X 0 m c X V v d D s s J n F 1 b 3 Q 7 U 2 V j d G l v b j E v U X V h Z H J v M D l O M S 9 U a X B v I E F s d G V y Y W R v L n t D T 0 5 U Q V J f T k l G U y w y f S Z x d W 9 0 O y w m c X V v d D t T Z W N 0 a W 9 u M S 9 R d W F k c m 8 w O U 4 x L 1 R p c G 8 g Q W x 0 Z X J h Z G 8 u e 0 F D V U 1 V T E F E T y w z f S Z x d W 9 0 O y w m c X V v d D t T Z W N 0 a W 9 u M S 9 R d W F k c m 8 w O U 4 x L 1 R p c G 8 g Q W x 0 Z X J h Z G 8 x L n t E Y X R h T W V z L D R 9 J n F 1 b 3 Q 7 L C Z x d W 9 0 O 1 N l Y 3 R p b 2 4 x L 1 F 1 Y W R y b z A 5 T i 9 U a X B v I E F s d G V y Y W R v L n t V T F R J T U 9 f R E l B X 1 N F T U F O Q S w w f S Z x d W 9 0 O y w m c X V v d D t T Z W N 0 a W 9 u M S 9 R d W F k c m 8 w O U 4 v V G l w b y B B b H R l c m F k b y 5 7 Q 0 9 O V E F S X 0 5 J R l M s M n 0 m c X V v d D s s J n F 1 b 3 Q 7 U 2 V j d G l v b j E v U X V h Z H J v M D l O L 1 R p c G 8 g Q W x 0 Z X J h Z G 8 u e 0 F D V U 1 V T E F E T y w z f S Z x d W 9 0 O y w m c X V v d D t T Z W N 0 a W 9 u M S 9 R d W F k c m 8 w O U 4 v V G l w b y B B b H R l c m F k b z E u e 0 R h d G F N Z X M s N H 0 m c X V v d D s s J n F 1 b 3 Q 7 U 2 V j d G l v b j E v U X V h Z H J v M D k v U G V y c 2 9 u Y W x p e m F k b y B B Z G l j a W 9 u Y W R v M S 5 7 R G F 0 Y U 1 l c 0 F 0 d W F s a X p h Z G 8 s O X 0 m c X V v d D s s J n F 1 b 3 Q 7 U 2 V j d G l v b j E v U X V h Z H J v M D k v U G V y c 2 9 u Y W x p e m F k b y B B Z G l j a W 9 u Y W R v L n t Q Z X J p b 2 R v L D E w f S Z x d W 9 0 O 1 0 s J n F 1 b 3 Q 7 U m V s Y X R p b 2 5 z a G l w S W 5 m b y Z x d W 9 0 O z p b X X 0 i I C 8 + P E V u d H J 5 I F R 5 c G U 9 I k Z p b G x D b 3 V u d C I g V m F s d W U 9 I m w y M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F 1 Y W R y b z A 5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5 T i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5 T i 9 U a X B v J T I w Q W x 0 Z X J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l O M S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5 T j E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5 L 1 F 1 Y W R y b z A 5 T i U y M E V 4 c G F u Z G l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S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4 V D E 1 O j Q x O j E x L j Y 5 M j g x M z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F 1 Y W R y b z E w Y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G E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Y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T B h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Y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I t M D U t M T h U M T U 6 N D k 6 M D E u M j M y N z I 4 M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F 1 Y W R y b z E w Y i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G I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Y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T B i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Y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I t M D U t M T h U M T U 6 N T U 6 M z Q u N T k 3 M z k 3 N 1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F 1 Y W R y b z E w Y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G M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Y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T B j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0 Z X J j Y W x h c j E v Q X V 0 b 1 J l b W 9 2 Z W R D b 2 x 1 b W 5 z M S 5 7 R U 5 U S U R B R E U s M H 0 m c X V v d D s s J n F 1 b 3 Q 7 U 2 V j d G l v b j E v S W 5 0 Z X J j Y W x h c j E v Q X V 0 b 1 J l b W 9 2 Z W R D b 2 x 1 b W 5 z M S 5 7 Q U N D Q U 8 s M X 0 m c X V v d D s s J n F 1 b 3 Q 7 U 2 V j d G l v b j E v S W 5 0 Z X J j Y W x h c j E v Q X V 0 b 1 J l b W 9 2 Z W R D b 2 x 1 b W 5 z M S 5 7 V E 9 U Q U x f Q U N D Q U 8 s M n 0 m c X V v d D s s J n F 1 b 3 Q 7 U 2 V j d G l v b j E v S W 5 0 Z X J j Y W x h c j E v Q X V 0 b 1 J l b W 9 2 Z W R D b 2 x 1 b W 5 z M S 5 7 Q U x U R V J B U l 9 P Q 1 V Q Q U N B T y w z f S Z x d W 9 0 O y w m c X V v d D t T Z W N 0 a W 9 u M S 9 J b n R l c m N h b G F y M S 9 B d X R v U m V t b 3 Z l Z E N v b H V t b n M x L n t B T F R F U k F S X 0 V M R U d J Q k l M S U R B R E U s N H 0 m c X V v d D s s J n F 1 b 3 Q 7 U 2 V j d G l v b j E v S W 5 0 Z X J j Y W x h c j E v Q X V 0 b 1 J l b W 9 2 Z W R D b 2 x 1 b W 5 z M S 5 7 U X V h Z H J v M T B h L k R F U 0 N f Q U N D Q U 8 s N X 0 m c X V v d D s s J n F 1 b 3 Q 7 U 2 V j d G l v b j E v S W 5 0 Z X J j Y W x h c j E v Q X V 0 b 1 J l b W 9 2 Z W R D b 2 x 1 b W 5 z M S 5 7 U X V h Z H J v M T B h L k 5 f U E F S X 0 J B T C w 2 f S Z x d W 9 0 O y w m c X V v d D t T Z W N 0 a W 9 u M S 9 J b n R l c m N h b G F y M S 9 B d X R v U m V t b 3 Z l Z E N v b H V t b n M x L n t R d W F k c m 8 x M G E u Q U x U R V J B U l 9 P Q 1 V Q Q U N B T y w 3 f S Z x d W 9 0 O y w m c X V v d D t T Z W N 0 a W 9 u M S 9 J b n R l c m N h b G F y M S 9 B d X R v U m V t b 3 Z l Z E N v b H V t b n M x L n t R d W F k c m 8 x M G E u Q U x U R V J B U l 9 F T E V H S U J J T E l E Q U R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l u d G V y Y 2 F s Y X I x L 0 F 1 d G 9 S Z W 1 v d m V k Q 2 9 s d W 1 u c z E u e 0 V O V E l E Q U R F L D B 9 J n F 1 b 3 Q 7 L C Z x d W 9 0 O 1 N l Y 3 R p b 2 4 x L 0 l u d G V y Y 2 F s Y X I x L 0 F 1 d G 9 S Z W 1 v d m V k Q 2 9 s d W 1 u c z E u e 0 F D Q 0 F P L D F 9 J n F 1 b 3 Q 7 L C Z x d W 9 0 O 1 N l Y 3 R p b 2 4 x L 0 l u d G V y Y 2 F s Y X I x L 0 F 1 d G 9 S Z W 1 v d m V k Q 2 9 s d W 1 u c z E u e 1 R P V E F M X 0 F D Q 0 F P L D J 9 J n F 1 b 3 Q 7 L C Z x d W 9 0 O 1 N l Y 3 R p b 2 4 x L 0 l u d G V y Y 2 F s Y X I x L 0 F 1 d G 9 S Z W 1 v d m V k Q 2 9 s d W 1 u c z E u e 0 F M V E V S Q V J f T 0 N V U E F D Q U 8 s M 3 0 m c X V v d D s s J n F 1 b 3 Q 7 U 2 V j d G l v b j E v S W 5 0 Z X J j Y W x h c j E v Q X V 0 b 1 J l b W 9 2 Z W R D b 2 x 1 b W 5 z M S 5 7 Q U x U R V J B U l 9 F T E V H S U J J T E l E Q U R F L D R 9 J n F 1 b 3 Q 7 L C Z x d W 9 0 O 1 N l Y 3 R p b 2 4 x L 0 l u d G V y Y 2 F s Y X I x L 0 F 1 d G 9 S Z W 1 v d m V k Q 2 9 s d W 1 u c z E u e 1 F 1 Y W R y b z E w Y S 5 E R V N D X 0 F D Q 0 F P L D V 9 J n F 1 b 3 Q 7 L C Z x d W 9 0 O 1 N l Y 3 R p b 2 4 x L 0 l u d G V y Y 2 F s Y X I x L 0 F 1 d G 9 S Z W 1 v d m V k Q 2 9 s d W 1 u c z E u e 1 F 1 Y W R y b z E w Y S 5 O X 1 B B U l 9 C Q U w s N n 0 m c X V v d D s s J n F 1 b 3 Q 7 U 2 V j d G l v b j E v S W 5 0 Z X J j Y W x h c j E v Q X V 0 b 1 J l b W 9 2 Z W R D b 2 x 1 b W 5 z M S 5 7 U X V h Z H J v M T B h L k F M V E V S Q V J f T 0 N V U E F D Q U 8 s N 3 0 m c X V v d D s s J n F 1 b 3 Q 7 U 2 V j d G l v b j E v S W 5 0 Z X J j Y W x h c j E v Q X V 0 b 1 J l b W 9 2 Z W R D b 2 x 1 b W 5 z M S 5 7 U X V h Z H J v M T B h L k F M V E V S Q V J f R U x F R 0 l C S U x J R E F E R S w 4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R U 5 U S U R B R E U m c X V v d D s s J n F 1 b 3 Q 7 Q U N D Q U 8 m c X V v d D s s J n F 1 b 3 Q 7 V E 9 U Q U x f Q U N D Q U 8 m c X V v d D s s J n F 1 b 3 Q 7 Q U x U R V J B U l 9 P Q 1 V Q Q U N B T y Z x d W 9 0 O y w m c X V v d D t B T F R F U k F S X 0 V M R U d J Q k l M S U R B R E U m c X V v d D s s J n F 1 b 3 Q 7 U X V h Z H J v M T B h L k R F U 0 N f Q U N D Q U 8 m c X V v d D s s J n F 1 b 3 Q 7 U X V h Z H J v M T B h L k 5 f U E F S X 0 J B T C Z x d W 9 0 O y w m c X V v d D t R d W F k c m 8 x M G E u Q U x U R V J B U l 9 P Q 1 V Q Q U N B T y Z x d W 9 0 O y w m c X V v d D t R d W F k c m 8 x M G E u Q U x U R V J B U l 9 F T E V H S U J J T E l E Q U R F J n F 1 b 3 Q 7 X S I g L z 4 8 R W 5 0 c n k g V H l w Z T 0 i R m l s b E N v b H V t b l R 5 c G V z I i B W Y W x 1 Z T 0 i c 0 J n W U R B d 0 1 H Q X d N R C I g L z 4 8 R W 5 0 c n k g V H l w Z T 0 i R m l s b E x h c 3 R V c G R h d G V k I i B W Y W x 1 Z T 0 i Z D I w M j I t M D U t M T h U M T U 6 N T c 6 N D M u M T Q 5 M j A 2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N v d m V y e V R h c m d l d F N o Z W V 0 I i B W Y W x 1 Z T 0 i c 0 l u d G V y Y 2 F s Y X I x I i A v P j x F b n R y e S B U e X B l P S J S Z W N v d m V y e V R h c m d l d E N v b H V t b i I g V m F s d W U 9 I m w x I i A v P j x F b n R y e S B U e X B l P S J S Z W N v d m V y e V R h c m d l d F J v d y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F 1 Y W R y b z E w Z C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G Q v U X V h Z H J v M T B h J T I w R X h w Y W 5 k a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Z p b G x M Y X N 0 V X B k Y X R l Z C I g V m F s d W U 9 I m Q y M D I y L T A 3 L T I x V D E z O j U 4 O j E z L j E z N D g w M T B a I i A v P j x F b n R y e S B U e X B l P S J G a W x s Q 2 9 s d W 1 u V H l w Z X M i I F Z h b H V l P S J z Q m d Z R E F 3 T U d B d 0 1 E Q m d N R C I g L z 4 8 R W 5 0 c n k g V H l w Z T 0 i R m l s b E N v b H V t b k 5 h b W V z I i B W Y W x 1 Z T 0 i c 1 s m c X V v d D t F T l R J R E F E R S Z x d W 9 0 O y w m c X V v d D t B Q 0 N B T y Z x d W 9 0 O y w m c X V v d D t U T 1 R B T F 9 B Q 0 N B T y Z x d W 9 0 O y w m c X V v d D t B T F R F U k F S X 0 9 D V V B B Q 0 F P J n F 1 b 3 Q 7 L C Z x d W 9 0 O 0 F M V E V S Q V J f R U x F R 0 l C S U x J R E F E R S Z x d W 9 0 O y w m c X V v d D t R d W F k c m 8 x M G E u R E V T Q 1 9 B Q 0 N B T y Z x d W 9 0 O y w m c X V v d D t R d W F k c m 8 x M G E u T l 9 Q Q V J f Q k F M J n F 1 b 3 Q 7 L C Z x d W 9 0 O 1 F 1 Y W R y b z E w Y S 5 B T F R F U k F S X 0 9 D V V B B Q 0 F P J n F 1 b 3 Q 7 L C Z x d W 9 0 O 1 F 1 Y W R y b z E w Y S 5 B T F R F U k F S X 0 V M R U d J Q k l M S U R B R E U m c X V v d D s s J n F 1 b 3 Q 7 U X V h Z H J v M T B j L k R F U 0 N f R U 5 U S U R B R E U m c X V v d D s s J n F 1 b 3 Q 7 U X V h Z H J v M T B j L k 5 f U E F S X 0 J B T C Z x d W 9 0 O y w m c X V v d D t R d W F k c m 8 x M G M u T l 9 S R V E m c X V v d D t d I i A v P j x F b n R y e S B U e X B l P S J G a W x s U 3 R h d H V z I i B W Y W x 1 Z T 0 i c 0 N v b X B s Z X R l I i A v P j x F b n R y e S B U e X B l P S J R d W V y e U l E I i B W Y W x 1 Z T 0 i c z A w N j k z Z D A z L T k w N G E t N D A 4 Y i 0 5 Z W Q 2 L W Q 4 Y 2 U 2 N D A 0 O T V l Z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Y W R y b z E w Y i 9 U a X B v I E F s d G V y Y W R v L n t F T l R J R E F E R S w w f S Z x d W 9 0 O y w m c X V v d D t T Z W N 0 a W 9 u M S 9 R d W F k c m 8 x M G I v V G l w b y B B b H R l c m F k b y 5 7 Q U N D Q U 8 s M X 0 m c X V v d D s s J n F 1 b 3 Q 7 U 2 V j d G l v b j E v U X V h Z H J v M T B i L 1 R p c G 8 g Q W x 0 Z X J h Z G 8 u e 1 R P V E F M X 0 F D Q 0 F P L D J 9 J n F 1 b 3 Q 7 L C Z x d W 9 0 O 1 N l Y 3 R p b 2 4 x L 1 F 1 Y W R y b z E w Y i 9 U a X B v I E F s d G V y Y W R v L n t B T F R F U k F S X 0 9 D V V B B Q 0 F P L D N 9 J n F 1 b 3 Q 7 L C Z x d W 9 0 O 1 N l Y 3 R p b 2 4 x L 1 F 1 Y W R y b z E w Y i 9 U a X B v I E F s d G V y Y W R v L n t B T F R F U k F S X 0 V M R U d J Q k l M S U R B R E U s N H 0 m c X V v d D s s J n F 1 b 3 Q 7 U 2 V j d G l v b j E v U X V h Z H J v M T B h L 1 R p c G 8 g Q W x 0 Z X J h Z G 8 u e 0 R F U 0 N f Q U N D Q U 8 s M X 0 m c X V v d D s s J n F 1 b 3 Q 7 U 2 V j d G l v b j E v U X V h Z H J v M T B h L 1 R p c G 8 g Q W x 0 Z X J h Z G 8 u e 0 5 f U E F S X 0 J B T C w y f S Z x d W 9 0 O y w m c X V v d D t T Z W N 0 a W 9 u M S 9 R d W F k c m 8 x M G E v V G l w b y B B b H R l c m F k b y 5 7 Q U x U R V J B U l 9 P Q 1 V Q Q U N B T y w z f S Z x d W 9 0 O y w m c X V v d D t T Z W N 0 a W 9 u M S 9 R d W F k c m 8 x M G E v V G l w b y B B b H R l c m F k b y 5 7 Q U x U R V J B U l 9 F T E V H S U J J T E l E Q U R F L D R 9 J n F 1 b 3 Q 7 L C Z x d W 9 0 O 1 N l Y 3 R p b 2 4 x L 1 F 1 Y W R y b z E w Y y 9 U a X B v I E F s d G V y Y W R v L n t E R V N D X 0 V O V E l E Q U R F L D F 9 J n F 1 b 3 Q 7 L C Z x d W 9 0 O 1 N l Y 3 R p b 2 4 x L 1 F 1 Y W R y b z E w Y y 9 U a X B v I E F s d G V y Y W R v L n t O X 1 B B U l 9 C Q U w s M n 0 m c X V v d D s s J n F 1 b 3 Q 7 U 2 V j d G l v b j E v U X V h Z H J v M T B j L 1 R p c G 8 g Q W x 0 Z X J h Z G 8 u e 0 5 f U k V R L D N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R d W F k c m 8 x M G I v V G l w b y B B b H R l c m F k b y 5 7 R U 5 U S U R B R E U s M H 0 m c X V v d D s s J n F 1 b 3 Q 7 U 2 V j d G l v b j E v U X V h Z H J v M T B i L 1 R p c G 8 g Q W x 0 Z X J h Z G 8 u e 0 F D Q 0 F P L D F 9 J n F 1 b 3 Q 7 L C Z x d W 9 0 O 1 N l Y 3 R p b 2 4 x L 1 F 1 Y W R y b z E w Y i 9 U a X B v I E F s d G V y Y W R v L n t U T 1 R B T F 9 B Q 0 N B T y w y f S Z x d W 9 0 O y w m c X V v d D t T Z W N 0 a W 9 u M S 9 R d W F k c m 8 x M G I v V G l w b y B B b H R l c m F k b y 5 7 Q U x U R V J B U l 9 P Q 1 V Q Q U N B T y w z f S Z x d W 9 0 O y w m c X V v d D t T Z W N 0 a W 9 u M S 9 R d W F k c m 8 x M G I v V G l w b y B B b H R l c m F k b y 5 7 Q U x U R V J B U l 9 F T E V H S U J J T E l E Q U R F L D R 9 J n F 1 b 3 Q 7 L C Z x d W 9 0 O 1 N l Y 3 R p b 2 4 x L 1 F 1 Y W R y b z E w Y S 9 U a X B v I E F s d G V y Y W R v L n t E R V N D X 0 F D Q 0 F P L D F 9 J n F 1 b 3 Q 7 L C Z x d W 9 0 O 1 N l Y 3 R p b 2 4 x L 1 F 1 Y W R y b z E w Y S 9 U a X B v I E F s d G V y Y W R v L n t O X 1 B B U l 9 C Q U w s M n 0 m c X V v d D s s J n F 1 b 3 Q 7 U 2 V j d G l v b j E v U X V h Z H J v M T B h L 1 R p c G 8 g Q W x 0 Z X J h Z G 8 u e 0 F M V E V S Q V J f T 0 N V U E F D Q U 8 s M 3 0 m c X V v d D s s J n F 1 b 3 Q 7 U 2 V j d G l v b j E v U X V h Z H J v M T B h L 1 R p c G 8 g Q W x 0 Z X J h Z G 8 u e 0 F M V E V S Q V J f R U x F R 0 l C S U x J R E F E R S w 0 f S Z x d W 9 0 O y w m c X V v d D t T Z W N 0 a W 9 u M S 9 R d W F k c m 8 x M G M v V G l w b y B B b H R l c m F k b y 5 7 R E V T Q 1 9 F T l R J R E F E R S w x f S Z x d W 9 0 O y w m c X V v d D t T Z W N 0 a W 9 u M S 9 R d W F k c m 8 x M G M v V G l w b y B B b H R l c m F k b y 5 7 T l 9 Q Q V J f Q k F M L D J 9 J n F 1 b 3 Q 7 L C Z x d W 9 0 O 1 N l Y 3 R p b 2 4 x L 1 F 1 Y W R y b z E w Y y 9 U a X B v I E F s d G V y Y W R v L n t O X 1 J F U S w z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M C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F 1 Y W R y b z E w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w L 1 F 1 Y W R y b z E w Y y U y M E V 4 c G F u Z G l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R m l s b E x h c 3 R V c G R h d G V k I i B W Y W x 1 Z T 0 i Z D I w M j I t M D c t M j F U M T M 6 N T g 6 M T M u M T U w N D E 3 M l o i I C 8 + P E V u d H J 5 I F R 5 c G U 9 I k Z p b G x D b 2 x 1 b W 5 U e X B l c y I g V m F s d W U 9 I n N C Z 1 l H Q X d N R E F 3 T U Q i I C 8 + P E V u d H J 5 I F R 5 c G U 9 I k Z p b G x D b 2 x 1 b W 5 O Y W 1 l c y I g V m F s d W U 9 I n N b J n F 1 b 3 Q 7 U E V S S U 9 E T y Z x d W 9 0 O y w m c X V v d D t E U k F Q J n F 1 b 3 Q 7 L C Z x d W 9 0 O 0 R F U 0 N f R F J B U C Z x d W 9 0 O y w m c X V v d D t O X 1 B B U k N f Q k F M R C Z x d W 9 0 O y w m c X V v d D t N Q V J D Q U R B U y Z x d W 9 0 O y w m c X V v d D t S R U F M S V p B R E F T J n F 1 b 3 Q 7 L C Z x d W 9 0 O 1 B F T k R F T l R F U y Z x d W 9 0 O y w m c X V v d D t B T l V M Q U R B U y Z x d W 9 0 O y w m c X V v d D t B U F J P V k F E Q V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F k c m 8 x M S 9 U a X B v I E F s d G V y Y W R v L n t Q R V J J T 0 R P L D B 9 J n F 1 b 3 Q 7 L C Z x d W 9 0 O 1 N l Y 3 R p b 2 4 x L 1 F 1 Y W R y b z E x L 1 R p c G 8 g Q W x 0 Z X J h Z G 8 u e 0 R S Q V A s M X 0 m c X V v d D s s J n F 1 b 3 Q 7 U 2 V j d G l v b j E v U X V h Z H J v M T E v V G l w b y B B b H R l c m F k b y 5 7 R E V T Q 1 9 E U k F Q L D J 9 J n F 1 b 3 Q 7 L C Z x d W 9 0 O 1 N l Y 3 R p b 2 4 x L 1 F 1 Y W R y b z E x L 1 R p c G 8 g Q W x 0 Z X J h Z G 8 u e 0 5 f U E F S Q 1 9 C Q U x E L D N 9 J n F 1 b 3 Q 7 L C Z x d W 9 0 O 1 N l Y 3 R p b 2 4 x L 1 F 1 Y W R y b z E x L 1 R p c G 8 g Q W x 0 Z X J h Z G 8 u e 0 1 B U k N B R E F T L D R 9 J n F 1 b 3 Q 7 L C Z x d W 9 0 O 1 N l Y 3 R p b 2 4 x L 1 F 1 Y W R y b z E x L 1 R p c G 8 g Q W x 0 Z X J h Z G 8 u e 1 J F Q U x J W k F E Q V M s N X 0 m c X V v d D s s J n F 1 b 3 Q 7 U 2 V j d G l v b j E v U X V h Z H J v M T E v V G l w b y B B b H R l c m F k b y 5 7 U E V O R E V O V E V T L D Z 9 J n F 1 b 3 Q 7 L C Z x d W 9 0 O 1 N l Y 3 R p b 2 4 x L 1 F 1 Y W R y b z E x L 1 R p c G 8 g Q W x 0 Z X J h Z G 8 u e 0 F O V U x B R E F T L D d 9 J n F 1 b 3 Q 7 L C Z x d W 9 0 O 1 N l Y 3 R p b 2 4 x L 1 F 1 Y W R y b z E x L 1 R p c G 8 g Q W x 0 Z X J h Z G 8 u e 0 F Q U k 9 W Q U R B U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R d W F k c m 8 x M S 9 U a X B v I E F s d G V y Y W R v L n t Q R V J J T 0 R P L D B 9 J n F 1 b 3 Q 7 L C Z x d W 9 0 O 1 N l Y 3 R p b 2 4 x L 1 F 1 Y W R y b z E x L 1 R p c G 8 g Q W x 0 Z X J h Z G 8 u e 0 R S Q V A s M X 0 m c X V v d D s s J n F 1 b 3 Q 7 U 2 V j d G l v b j E v U X V h Z H J v M T E v V G l w b y B B b H R l c m F k b y 5 7 R E V T Q 1 9 E U k F Q L D J 9 J n F 1 b 3 Q 7 L C Z x d W 9 0 O 1 N l Y 3 R p b 2 4 x L 1 F 1 Y W R y b z E x L 1 R p c G 8 g Q W x 0 Z X J h Z G 8 u e 0 5 f U E F S Q 1 9 C Q U x E L D N 9 J n F 1 b 3 Q 7 L C Z x d W 9 0 O 1 N l Y 3 R p b 2 4 x L 1 F 1 Y W R y b z E x L 1 R p c G 8 g Q W x 0 Z X J h Z G 8 u e 0 1 B U k N B R E F T L D R 9 J n F 1 b 3 Q 7 L C Z x d W 9 0 O 1 N l Y 3 R p b 2 4 x L 1 F 1 Y W R y b z E x L 1 R p c G 8 g Q W x 0 Z X J h Z G 8 u e 1 J F Q U x J W k F E Q V M s N X 0 m c X V v d D s s J n F 1 b 3 Q 7 U 2 V j d G l v b j E v U X V h Z H J v M T E v V G l w b y B B b H R l c m F k b y 5 7 U E V O R E V O V E V T L D Z 9 J n F 1 b 3 Q 7 L C Z x d W 9 0 O 1 N l Y 3 R p b 2 4 x L 1 F 1 Y W R y b z E x L 1 R p c G 8 g Q W x 0 Z X J h Z G 8 u e 0 F O V U x B R E F T L D d 9 J n F 1 b 3 Q 7 L C Z x d W 9 0 O 1 N l Y 3 R p b 2 4 x L 1 F 1 Y W R y b z E x L 1 R p c G 8 g Q W x 0 Z X J h Z G 8 u e 0 F Q U k 9 W Q U R B U y w 4 f S Z x d W 9 0 O 1 0 s J n F 1 b 3 Q 7 U m V s Y X R p b 2 5 z a G l w S W 5 m b y Z x d W 9 0 O z p b X X 0 i I C 8 + P E V u d H J 5 I F R 5 c G U 9 I l F 1 Z X J 5 S U Q i I F Z h b H V l P S J z Y W V k Z D Q x Y j I t Y T R i N y 0 0 Y W E 4 L W F m N D A t O T A z N D U y Y j U 2 Y m I 0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X V h Z H J v M T E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T E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x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T 0 R f R U 5 U S U R B R E U m c X V v d D s s J n F 1 b 3 Q 7 R U 5 U S U R B R E U m c X V v d D s s J n F 1 b 3 Q 7 Q 0 F O R E l E Q V R V U k F T J n F 1 b 3 Q 7 L C Z x d W 9 0 O 0 R F U 0 1 B V E V S S U F M S V p B R E F T J n F 1 b 3 Q 7 L C Z x d W 9 0 O 1 R P V E F M X 0 F U R S Z x d W 9 0 O y w m c X V v d D t O X 1 V U S U w m c X V v d D s s J n F 1 b 3 Q 7 R G V z b S 9 D Y W 5 k J n F 1 b 3 Q 7 X S I g L z 4 8 R W 5 0 c n k g V H l w Z T 0 i R m l s b E N v b H V t b l R 5 c G V z I i B W Y W x 1 Z T 0 i c 0 J n W U R B d 2 t E Q k E 9 P S I g L z 4 8 R W 5 0 c n k g V H l w Z T 0 i R m l s b E x h c 3 R V c G R h d G V k I i B W Y W x 1 Z T 0 i Z D I w M j I t M D c t M j F U M T M 6 N T g 6 M T M u M T Y 2 M T Y 3 N F o i I C 8 + P E V u d H J 5 I F R 5 c G U 9 I l F 1 Z X J 5 S U Q i I F Z h b H V l P S J z N j V j Z D U w Y z U t Z j Y 0 N C 0 0 M z c 4 L W J k O D M t N T F m Y z B j N G J l M T U 0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F k c m 8 x M i 9 U a X B v I E F s d G V y Y W R v L n t D T 0 R f R U 5 U S U R B R E U s M H 0 m c X V v d D s s J n F 1 b 3 Q 7 U 2 V j d G l v b j E v U X V h Z H J v M T I v V G l w b y B B b H R l c m F k b y 5 7 R U 5 U S U R B R E U s M X 0 m c X V v d D s s J n F 1 b 3 Q 7 U 2 V j d G l v b j E v U X V h Z H J v M T I v V G l w b y B B b H R l c m F k b y 5 7 Q 0 F O R E l E Q V R V U k F T L D J 9 J n F 1 b 3 Q 7 L C Z x d W 9 0 O 1 N l Y 3 R p b 2 4 x L 1 F 1 Y W R y b z E y L 1 R p c G 8 g Q W x 0 Z X J h Z G 8 u e 0 R F U 0 1 B V E V S S U F M S V p B R E F T L D N 9 J n F 1 b 3 Q 7 L C Z x d W 9 0 O 1 N l Y 3 R p b 2 4 x L 1 F 1 Y W R y b z E y L 1 R p c G 8 g Q W x 0 Z X J h Z G 8 u e 1 R P V E F M X 0 F U R S w 0 f S Z x d W 9 0 O y w m c X V v d D t T Z W N 0 a W 9 u M S 9 R d W F k c m 8 x M i 9 U a X B v I E F s d G V y Y W R v L n t O X 1 V U S U w s N X 0 m c X V v d D s s J n F 1 b 3 Q 7 U 2 V j d G l v b j E v U X V h Z H J v M T I v V G l w b y B B b H R l c m F k b z E u e 0 R l c 2 0 v Q 2 F u Z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R d W F k c m 8 x M i 9 U a X B v I E F s d G V y Y W R v L n t D T 0 R f R U 5 U S U R B R E U s M H 0 m c X V v d D s s J n F 1 b 3 Q 7 U 2 V j d G l v b j E v U X V h Z H J v M T I v V G l w b y B B b H R l c m F k b y 5 7 R U 5 U S U R B R E U s M X 0 m c X V v d D s s J n F 1 b 3 Q 7 U 2 V j d G l v b j E v U X V h Z H J v M T I v V G l w b y B B b H R l c m F k b y 5 7 Q 0 F O R E l E Q V R V U k F T L D J 9 J n F 1 b 3 Q 7 L C Z x d W 9 0 O 1 N l Y 3 R p b 2 4 x L 1 F 1 Y W R y b z E y L 1 R p c G 8 g Q W x 0 Z X J h Z G 8 u e 0 R F U 0 1 B V E V S S U F M S V p B R E F T L D N 9 J n F 1 b 3 Q 7 L C Z x d W 9 0 O 1 N l Y 3 R p b 2 4 x L 1 F 1 Y W R y b z E y L 1 R p c G 8 g Q W x 0 Z X J h Z G 8 u e 1 R P V E F M X 0 F U R S w 0 f S Z x d W 9 0 O y w m c X V v d D t T Z W N 0 a W 9 u M S 9 R d W F k c m 8 x M i 9 U a X B v I E F s d G V y Y W R v L n t O X 1 V U S U w s N X 0 m c X V v d D s s J n F 1 b 3 Q 7 U 2 V j d G l v b j E v U X V h Z H J v M T I v V G l w b y B B b H R l c m F k b z E u e 0 R l c 2 0 v Q 2 F u Z C w 2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X V h Z H J v M T I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T I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y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x M i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E y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O S 9 Q Z X J z b 2 5 h b G l 6 Y W R v J T I w Q W R p Y 2 l v b m F k b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N x F l i d 5 E U G f m 6 1 9 C q a P H Q A A A A A C A A A A A A A D Z g A A w A A A A B A A A A D 8 w o o d 6 w B S T R N j f H K i J 8 6 F A A A A A A S A A A C g A A A A E A A A A C c Q x 3 0 R M 4 A P s g + E e x C r j x R Q A A A A J g j T k n N a C 6 m Z E 8 V n 0 / u s D 7 R 0 G L P g t 8 d l 3 W Z F p l k A W p W k e D G B t 1 B P E F X y N F v P j n 3 7 + 9 s 1 q w A 1 b + d T 2 g 2 r 9 C g z o / / I a q O A z Q v 0 B U H l 5 j R a T o 4 U A A A A 5 5 w c g + C k 2 c b a k P w v F U b I v a H s A h A = < / D a t a M a s h u p > 
</file>

<file path=customXml/item33.xml>��< ? x m l   v e r s i o n = " 1 . 0 "   e n c o d i n g = " U T F - 1 6 " ? > < G e m i n i   x m l n s = " h t t p : / / g e m i n i / p i v o t c u s t o m i z a t i o n / T a b l e X M L _ Q u a d r o 0 1 _ 5 8 6 8 c a 9 f - a 4 2 3 - 4 2 b c - 9 0 4 2 - 4 1 6 9 1 f d c e 2 1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 C O N T I N E N T E < / s t r i n g > < / k e y > < v a l u e > < i n t > 1 1 6 < / i n t > < / v a l u e > < / i t e m > < i t e m > < k e y > < s t r i n g > M A D E I R A < / s t r i n g > < / k e y > < v a l u e > < i n t > 9 4 < / i n t > < / v a l u e > < / i t e m > < i t e m > < k e y > < s t r i n g > Q u a d r o 0 1   � r e a s . C O N T I N E N T E < / s t r i n g > < / k e y > < v a l u e > < i n t > 2 1 8 < / i n t > < / v a l u e > < / i t e m > < i t e m > < k e y > < s t r i n g > Q u a d r o 0 1   � r e a s . M A D E I R A < / s t r i n g > < / k e y > < v a l u e > < i n t > 1 9 6 < / i n t > < / v a l u e > < / i t e m > < i t e m > < k e y > < s t r i n g > Q u a d r o 0 1   C a b e � a s   N o r m a i s . C O N T I N E N T E < / s t r i n g > < / k e y > < v a l u e > < i n t > 2 8 8 < / i n t > < / v a l u e > < / i t e m > < i t e m > < k e y > < s t r i n g > Q u a d r o 0 1   C a b e � a s   N o r m a i s . M A D E I R A < / s t r i n g > < / k e y > < v a l u e > < i n t > 2 6 6 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 C O N T I N E N T E < / s t r i n g > < / k e y > < v a l u e > < i n t > 1 < / i n t > < / v a l u e > < / i t e m > < i t e m > < k e y > < s t r i n g > M A D E I R A < / s t r i n g > < / k e y > < v a l u e > < i n t > 2 < / i n t > < / v a l u e > < / i t e m > < i t e m > < k e y > < s t r i n g > Q u a d r o 0 1   � r e a s . C O N T I N E N T E < / s t r i n g > < / k e y > < v a l u e > < i n t > 3 < / i n t > < / v a l u e > < / i t e m > < i t e m > < k e y > < s t r i n g > Q u a d r o 0 1   � r e a s . M A D E I R A < / s t r i n g > < / k e y > < v a l u e > < i n t > 4 < / i n t > < / v a l u e > < / i t e m > < i t e m > < k e y > < s t r i n g > Q u a d r o 0 1   C a b e � a s   N o r m a i s . C O N T I N E N T E < / s t r i n g > < / k e y > < v a l u e > < i n t > 5 < / i n t > < / v a l u e > < / i t e m > < i t e m > < k e y > < s t r i n g > Q u a d r o 0 1   C a b e � a s   N o r m a i s . M A D E I R A 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8 3 4 ] ] > < / C u s t o m C o n t e n t > < / G e m i n i > 
</file>

<file path=customXml/item35.xml>��< ? x m l   v e r s i o n = " 1 . 0 "   e n c o d i n g = " U T F - 1 6 " ? > < G e m i n i   x m l n s = " h t t p : / / g e m i n i / p i v o t c u s t o m i z a t i o n / T a b l e O r d e r " > < C u s t o m C o n t e n t > < ! [ C D A T A [ Q u a d r o 0 1 _ f 7 d 6 f e 6 9 - 7 d e 5 - 4 8 2 1 - 8 1 9 f - b 9 0 2 1 2 5 f b d 6 3 , Q u a d r o 0 3 _ 2 8 9 4 9 d 9 6 - 5 c 5 1 - 4 5 e d - 9 d 4 e - a 4 3 b f 5 5 7 b a b 6 , Q u a d r o 0 4 _ a 9 b a 0 0 9 a - 6 f 8 4 - 4 3 9 d - 8 2 9 d - 9 b 5 f 7 6 8 0 4 6 8 0 , G r a f i c o s M o d e l o T _ a 5 4 f c 1 4 f - 0 9 7 e - 4 a c c - 9 c 2 1 - 0 0 8 9 f 5 f f 2 3 d f , Q u a d r o 0 5 _ 4 b 5 d b e 1 f - 1 d 1 1 - 4 e e 4 - 8 d 2 5 - d 8 f a f 5 a e c 4 6 5 , Q u a d r o 0 6 _ a e b 7 1 3 a e - 1 c 2 4 - 4 c 0 5 - 8 9 a f - f f 3 1 2 3 a 0 4 e 7 7 , Q u a d r o 0 2 _ 1 b 6 3 9 a 6 9 - 0 b f 8 - 4 3 e 8 - 9 1 5 0 - 4 8 2 1 3 b d 6 2 7 6 a , Q u a d r o 0 7 _ d 5 7 5 f c b 3 - c 3 c 0 - 4 b b 0 - 9 1 2 8 - 2 6 d 2 1 7 d e 0 e 7 1 , Q u a d r o 0 8 _ 7 f 0 2 4 8 f f - f 4 8 3 - 4 8 f d - b a 1 7 - 3 d e a 5 5 b f 3 1 9 7 , Q u a d r o 0 9 _ 6 a 2 6 7 8 d b - 1 a 8 f - 4 2 4 8 - 9 f a c - a 7 5 7 b c 2 2 a d d f , Q u a d r o 1 0 _ c 6 9 5 4 7 a 0 - b 9 e d - 4 3 8 3 - 9 d e 5 - 6 b b 8 e b 3 d 3 a c a , Q u a d r o 1 1 _ 5 d 4 2 5 9 f 4 - 5 c a 1 - 4 5 5 b - b 0 8 9 - b 8 c 7 1 6 9 6 f e e 2 , Q u a d r o 1 2 _ a 1 5 6 f 2 4 1 - 3 0 a 6 - 4 0 c 4 - 8 5 3 c - 1 d 2 b e 8 e e 4 e 6 f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Q u a d r o 0 5 _ 5 e 7 5 7 c 5 b - 5 6 a e - 4 e 9 2 - 9 1 b 2 - 9 3 2 6 4 1 4 b e f 8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 R E G _ C O D I G O < / s t r i n g > < / k e y > < v a l u e > < i n t > 1 < / i n t > < / v a l u e > < / i t e m > < i t e m > < k e y > < s t r i n g > S U B M E T I D A S 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i t e m > < k e y > < s t r i n g > R E G I A O 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T a b l e X M L _ G r a f i c o s M o d e l o T _ a 5 4 f c 1 4 f - 0 9 7 e - 4 a c c - 9 c 2 1 - 0 0 8 9 f 5 f f 2 3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 C M T _ D E S _ T I P _ T R F < / s t r i n g > < / k e y > < v a l u e > < i n t > 1 4 8 < / i n t > < / v a l u e > < / i t e m > < i t e m > < k e y > < s t r i n g > M E D I D A < / s t r i n g > < / k e y > < v a l u e > < i n t > 8 6 < / i n t > < / v a l u e > < / i t e m > < i t e m > < k e y > < s t r i n g > N _ C O M U N I C A C O E S < / s t r i n g > < / k e y > < v a l u e > < i n t > 1 5 5 < / i n t > < / v a l u e > < / i t e m > < i t e m > < k e y > < s t r i n g > N _ C E D < / s t r i n g > < / k e y > < v a l u e > < i n t > 7 7 < / i n t > < / v a l u e > < / i t e m > < i t e m > < k e y > < s t r i n g > N _ C E S < / s t r i n g > < / k e y > < v a l u e > < i n t > 7 5 < / i n t > < / v a l u e > < / i t e m > < i t e m > < k e y > < s t r i n g > D I R E I T O S < / s t r i n g > < / k e y > < v a l u e > < i n t > 9 2 < / i n t > < / v a l u e > < / i t e m > < i t e m > < k e y > < s t r i n g > M O N T A N T E < / s t r i n g > < / k e y > < v a l u e > < i n t > 1 0 7 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 C M T _ D E S _ T I P _ T R F < / s t r i n g > < / k e y > < v a l u e > < i n t > 0 < / i n t > < / v a l u e > < / i t e m > < i t e m > < k e y > < s t r i n g > M E D I D A < / s t r i n g > < / k e y > < v a l u e > < i n t > 1 < / i n t > < / v a l u e > < / i t e m > < i t e m > < k e y > < s t r i n g > N _ C O M U N I C A C O E S < / s t r i n g > < / k e y > < v a l u e > < i n t > 2 < / i n t > < / v a l u e > < / i t e m > < i t e m > < k e y > < s t r i n g > N _ C E D < / s t r i n g > < / k e y > < v a l u e > < i n t > 3 < / i n t > < / v a l u e > < / i t e m > < i t e m > < k e y > < s t r i n g > N _ C E S < / s t r i n g > < / k e y > < v a l u e > < i n t > 4 < / i n t > < / v a l u e > < / i t e m > < i t e m > < k e y > < s t r i n g > D I R E I T O S 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 A J U D A 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T a b l e X M L _ Q u a d r o 0 2   M A A _ 5 1 0 5 9 b 8 9 - 1 1 5 d - 4 3 a 8 - b 7 2 0 - 2 0 9 4 9 7 3 0 8 a 2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T a b l e X M L _ Q u a d r o 0 2 _ 1 b 6 3 9 a 6 9 - 0 b f 8 - 4 3 e 8 - 9 1 5 0 - 4 8 2 1 3 b d 6 2 7 6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 7 0 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Q u a d r o 0 2   M A A   M P R O D I _ a 6 d 7 d 2 b c - b 1 8 f - 4 7 0 7 - a e 3 f - b 8 7 a a 1 3 e 2 f b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T a b l e X M L _ Q u a d r o 0 1 _ f 7 d 6 f e 6 9 - 7 d e 5 - 4 8 2 1 - 8 1 9 f - b 9 0 2 1 2 5 f b d 6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 C A N D A N T < / s t r i n g > < / k e y > < v a l u e > < i n t > 9 8 < / i n t > < / v a l u e > < / i t e m > < i t e m > < k e y > < s t r i n g > A R E A A N T < / s t r i n g > < / k e y > < v a l u e > < i n t > 9 5 < / i n t > < / v a l u e > < / i t e m > < i t e m > < k e y > < s t r i n g > C N A N T < / s t r i n g > < / k e y > < v a l u e > < i n t > 8 0 < / i n t > < / v a l u e > < / i t e m > < i t e m > < k e y > < s t r i n g > R E G I A O < / s t r i n g > < / k e y > < v a l u e > < i n t > 8 3 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 C A N D A N T < / s t r i n g > < / k e y > < v a l u e > < i n t > 6 < / i n t > < / v a l u e > < / i t e m > < i t e m > < k e y > < s t r i n g > A R E A A N T < / s t r i n g > < / k e y > < v a l u e > < i n t > 7 < / i n t > < / v a l u e > < / i t e m > < i t e m > < k e y > < s t r i n g > C N A N T < / s t r i n g > < / k e y > < v a l u e > < i n t > 8 < / i n t > < / v a l u e > < / i t e m > < i t e m > < k e y > < s t r i n g > R E G I A O 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T a b l e X M L _ Q u a d r o 0 2   M A A   M P B   M a n u t e n � � o _ 3 5 8 e a b e b - 5 5 9 e - 4 f 4 d - b 1 2 8 - b 3 7 7 2 c f b c 5 e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T a b l e X M L _ Q u a d r o 0 2 _ b 5 2 2 b 3 8 9 - 2 f f d - 4 c a f - 8 6 f d - 7 1 0 c a 4 a b 1 b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 N I V E L _ I I _ N O V O < / s t r i n g > < / k e y > < v a l u e > < i n t > 1 3 3 < / i n t > < / v a l u e > < / i t e m > < i t e m > < k e y > < s t r i n g > N I V E L _ I _ N O V O < / s t r i n g > < / k e y > < v a l u e > < i n t > 1 2 9 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 N I V E L _ I I _ N O V O < / s t r i n g > < / k e y > < v a l u e > < i n t > 1 4 < / i n t > < / v a l u e > < / i t e m > < i t e m > < k e y > < s t r i n g > N I V E L _ I _ N O V O < / s t r i n g > < / k e y > < v a l u e > < i n t > 1 3 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X M L _ Q u a d r o 0 8 _ 7 f 0 2 4 8 f f - f 4 8 3 - 4 8 f d - b a 1 7 - 3 d e a 5 5 b f 3 1 9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 1 5 8 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 T o t a l < / s t r i n g > < / k e y > < v a l u e > < i n t > 6 6 < / i n t > < / v a l u e > < / i t e m > < i t e m > < k e y > < s t r i n g > V a r i a c a o < / s t r i n g > < / k e y > < v a l u e > < i n t > 8 8 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 T o t a l < / s t r i n g > < / k e y > < v a l u e > < i n t > 1 2 < / i n t > < / v a l u e > < / i t e m > < i t e m > < k e y > < s t r i n g > V a r i a c a o 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X M L _ Q u a d r o 0 1 _ c b 3 7 8 6 0 f - e 0 0 1 - 4 7 9 8 - a 6 0 6 - b 9 1 2 9 4 b 6 6 6 6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 C A N D 2 1 < / s t r i n g > < / k e y > < v a l u e > < i n t > 8 6 < / i n t > < / v a l u e > < / i t e m > < i t e m > < k e y > < s t r i n g > A R E A 2 1 < / s t r i n g > < / k e y > < v a l u e > < i n t > 8 3 < / i n t > < / v a l u e > < / i t e m > < i t e m > < k e y > < s t r i n g > C N 2 1 < / s t r i n g > < / k e y > < v a l u e > < i n t > 6 8 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 C A N D 2 1 < / s t r i n g > < / k e y > < v a l u e > < i n t > 7 < / i n t > < / v a l u e > < / i t e m > < i t e m > < k e y > < s t r i n g > A R E A 2 1 < / s t r i n g > < / k e y > < v a l u e > < i n t > 8 < / i n t > < / v a l u e > < / i t e m > < i t e m > < k e y > < s t r i n g > C N 2 1 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6 8 5 9 8 8 d 8 - c 4 4 6 - 4 b 6 3 - 9 d 5 3 - 7 f 7 a d c 8 e d 1 2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 A Z D < / S l i c e r S h e e t N a m e > < S A H o s t H a s h > 1 6 3 4 8 0 8 1 1 9 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 Q u a d r o 0 1 _ f 7 d 6 f e 6 9 - 7 d e 5 - 4 8 2 1 - 8 1 9 f - b 9 0 2 1 2 5 f b d 6 3 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 Q u a d r o 0 3 _ 2 8 9 4 9 d 9 6 - 5 c 5 1 - 4 5 e d - 9 d 4 e - a 4 3 b f 5 5 7 b a b 6 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 Q u a d r o 0 4 _ a 9 b a 0 0 9 a - 6 f 8 4 - 4 3 9 d - 8 2 9 d - 9 b 5 f 7 6 8 0 4 6 8 0 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 G r a f i c o s M o d e l o T _ a 5 4 f c 1 4 f - 0 9 7 e - 4 a c c - 9 c 2 1 - 0 0 8 9 f 5 f f 2 3 d f 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 Q u a d r o 0 5 _ 4 b 5 d b e 1 f - 1 d 1 1 - 4 e e 4 - 8 d 2 5 - d 8 f a f 5 a e c 4 6 5 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 Q u a d r o 0 6 _ a e b 7 1 3 a e - 1 c 2 4 - 4 c 0 5 - 8 9 a f - f f 3 1 2 3 a 0 4 e 7 7 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 Q u a d r o 0 2 _ 1 b 6 3 9 a 6 9 - 0 b f 8 - 4 3 e 8 - 9 1 5 0 - 4 8 2 1 3 b d 6 2 7 6 a 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 Q u a d r o 0 7 _ d 5 7 5 f c b 3 - c 3 c 0 - 4 b b 0 - 9 1 2 8 - 2 6 d 2 1 7 d e 0 e 7 1 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 Q u a d r o 0 8 _ 7 f 0 2 4 8 f f - f 4 8 3 - 4 8 f d - b a 1 7 - 3 d e a 5 5 b f 3 1 9 7 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 Q u a d r o 0 9 _ 6 a 2 6 7 8 d b - 1 a 8 f - 4 2 4 8 - 9 f a c - a 7 5 7 b c 2 2 a d d f 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 Q u a d r o 1 0 _ c 6 9 5 4 7 a 0 - b 9 e d - 4 3 8 3 - 9 d e 5 - 6 b b 8 e b 3 d 3 a c a 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 Q u a d r o 1 1 _ 5 d 4 2 5 9 f 4 - 5 c a 1 - 4 5 5 b - b 0 8 9 - b 8 c 7 1 6 9 6 f e e 2 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 Q u a d r o 1 2 _ a 1 5 6 f 2 4 1 - 3 0 a 6 - 4 0 c 4 - 8 5 3 c - 1 d 2 b e 8 e e 4 e 6 f 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T a b l e X M L _ Q u a d r o 0 2 _ e 2 f f 1 8 4 f - 3 5 b 1 - 4 8 5 0 - a 4 e 2 - 6 a 9 9 7 7 6 c e 4 9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 T I P O 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Q u a d r o 0 3 _ 2 8 9 4 9 d 9 6 - 5 c 5 1 - 4 5 e d - 9 d 4 e - a 4 3 b f 5 5 7 b a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 V A R _ F I N < / s t r i n g > < / k e y > < v a l u e > < i n t > 8 9 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 N O V A _ R E G I A O < / s t r i n g > < / k e y > < v a l u e > < i n t > 1 2 7 < / i n t > < / v a l u e > < / i t e m > < i t e m > < k e y > < s t r i n g > N O V O _ N I V E L _ I I I < / s t r i n g > < / k e y > < v a l u e > < i n t > 1 3 7 < / i n t > < / v a l u e > < / i t e m > < i t e m > < k e y > < s t r i n g > N O V A _ C U L T U R A < / s t r i n g > < / k e y > < v a l u e > < i n t > 1 3 5 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 V A R _ F I N < / s t r i n g > < / k e y > < v a l u e > < i n t > 7 < / i n t > < / v a l u e > < / i t e m > < i t e m > < k e y > < s t r i n g > C A N D I D A T U R A S < / s t r i n g > < / k e y > < v a l u e > < i n t > 8 < / i n t > < / v a l u e > < / i t e m > < i t e m > < k e y > < s t r i n g > A R E A < / s t r i n g > < / k e y > < v a l u e > < i n t > 9 < / i n t > < / v a l u e > < / i t e m > < i t e m > < k e y > < s t r i n g > N O V A _ R E G I A O < / s t r i n g > < / k e y > < v a l u e > < i n t > 1 0 < / i n t > < / v a l u e > < / i t e m > < i t e m > < k e y > < s t r i n g > N O V O _ N I V E L _ I I I < / s t r i n g > < / k e y > < v a l u e > < i n t > 1 1 < / i n t > < / v a l u e > < / i t e m > < i t e m > < k e y > < s t r i n g > N O V A _ C U L T U R A 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a 9 5 a 8 6 4 1 - e a 9 5 - 4 9 b e - b d a 1 - 2 4 8 c 8 5 9 7 f 6 f e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 Q 0 2 -   D R A P   M A A   M P R O D I < / S l i c e r S h e e t N a m e > < S A H o s t H a s h > 1 6 7 1 4 0 0 8 9 7 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T a b l e X M L _ Q u a d r o 0 4 _ a 9 b a 0 0 9 a - 6 f 8 4 - 4 3 9 d - 8 2 9 d - 9 b 5 f 7 6 8 0 4 6 8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 C U L _ D E S C R I C A O < / s t r i n g > < / k e y > < v a l u e > < i n t > 1 3 6 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 C U L _ D E S C R I C A O < / s t r i n g > < / k e y > < v a l u e > < i n t > 0 < / i n t > < / v a l u e > < / i t e m > < i t e m > < k e y > < s t r i n g > C A N D I D A T U R A S < / s t r i n g > < / k e y > < v a l u e > < i n t > 1 < / i n t > < / v a l u e > < / i t e m > < i t e m > < k e y > < s t r i n g > A R E A < / s t r i n g > < / k e y > < v a l u e > < i n t > 2 < / i n t > < / v a l u e > < / i t e m > < i t e m > < k e y > < s t r i n g > A J U D A 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C l i e n t W i n d o w X M L " > < C u s t o m C o n t e n t > < ! [ C D A T A [ Q u a d r o 0 2 _ 1 b 6 3 9 a 6 9 - 0 b f 8 - 4 3 e 8 - 9 1 5 0 - 4 8 2 1 3 b d 6 2 7 6 a ] ] > < / C u s t o m C o n t e n t > < / G e m i n i > 
</file>

<file path=customXml/item53.xml>��< ? x m l   v e r s i o n = " 1 . 0 "   e n c o d i n g = " U T F - 1 6 " ? > < G e m i n i   x m l n s = " h t t p : / / g e m i n i / p i v o t c u s t o m i z a t i o n / T a b l e X M L _ Q u a d r o 0 3 _ 9 1 7 8 1 0 3 d - 2 f a 6 - 4 a e 1 - 9 4 9 2 - 9 f 9 6 5 e 2 7 e d 4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 V A R I E D A D E < / s t r i n g > < / k e y > < v a l u e > < i n t > 1 0 6 < / i n t > < / v a l u e > < / i t e m > < i t e m > < k e y > < s t r i n g > F I N A L I D A D E < / s t r i n g > < / k e y > < v a l u e > < i n t > 1 1 0 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 V A R I E D A D E < / s t r i n g > < / k e y > < v a l u e > < i n t > 7 < / i n t > < / v a l u e > < / i t e m > < i t e m > < k e y > < s t r i n g > F I N A L I D A D E < / s t r i n g > < / k e y > < v a l u e > < i n t > 8 < / i n t > < / v a l u e > < / i t e m > < i t e m > < k e y > < s t r i n g > C A N D I D A T U R A S < / s t r i n g > < / k e y > < v a l u e > < i n t > 9 < / i n t > < / v a l u e > < / i t e m > < i t e m > < k e y > < s t r i n g > A R E A 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6.xml>��< ? x m l   v e r s i o n = " 1 . 0 "   e n c o d i n g = " U T F - 1 6 " ? > < G e m i n i   x m l n s = " h t t p : / / g e m i n i / p i v o t c u s t o m i z a t i o n / 4 f 2 e 1 4 7 3 - e d e f - 4 3 0 7 - a b 8 5 - 5 c 2 3 2 a a 0 f 8 b c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 R P B < / S l i c e r S h e e t N a m e > < S A H o s t H a s h > 1 6 3 2 3 0 0 2 4 7 < / S A H o s t H a s h > < G e m i n i F i e l d L i s t V i s i b l e > T r u e < / G e m i n i F i e l d L i s t V i s i b l e > < / S e t t i n g s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0 5 3 b 7 f f a - 1 5 2 3 - 4 b 0 9 - 8 1 e 0 - 7 3 9 3 1 d b 7 e 0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 C O N V E R S � O < / S l i c e r S h e e t N a m e > < S A H o s t H a s h > 7 5 5 0 9 7 6 5 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T a b l e X M L _ Q u a d r o 0 6 _ a e b 7 1 3 a e - 1 c 2 4 - 4 c 0 5 - 8 9 a f - f f 3 1 2 3 a 0 4 e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 C A M P A N H A < / s t r i n g > < / k e y > < v a l u e > < i n t > 1 0 9 < / i n t > < / v a l u e > < / i t e m > < i t e m > < k e y > < s t r i n g > D R A _ C O D I G O < / s t r i n g > < / k e y > < v a l u e > < i n t > 1 1 9 < / i n t > < / v a l u e > < / i t e m > < i t e m > < k e y > < s t r i n g > D R A _ D E S _ D R A < / s t r i n g > < / k e y > < v a l u e > < i n t > 1 2 5 < / i n t > < / v a l u e > < / i t e m > < i t e m > < k e y > < s t r i n g > C A N D I D A T U R A S < / s t r i n g > < / k e y > < v a l u e > < i n t > 1 3 3 < / i n t > < / v a l u e > < / i t e m > < i t e m > < k e y > < s t r i n g > A J U D A < / s t r i n g > < / k e y > < v a l u e > < i n t > 7 7 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 V a r _ c a n d < / s t r i n g > < / k e y > < v a l u e > < i n t > 9 2 < / i n t > < / v a l u e > < / i t e m > < i t e m > < k e y > < s t r i n g > V a r _ a r e a < / s t r i n g > < / k e y > < v a l u e > < i n t > 9 0 < / i n t > < / v a l u e > < / i t e m > < i t e m > < k e y > < s t r i n g > V a r _ c n < / s t r i n g > < / k e y > < v a l u e > < i n t > 7 7 < / i n t > < / v a l u e > < / i t e m > < / C o l u m n W i d t h s > < C o l u m n D i s p l a y I n d e x > < i t e m > < k e y > < s t r i n g > C A M P A N H A 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 D R A _ D E S _ D R A 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 A J U D A 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i t e m > < k e y > < s t r i n g > V a r _ c a n d < / s t r i n g > < / k e y > < v a l u e > < i n t > 7 < / i n t > < / v a l u e > < / i t e m > < i t e m > < k e y > < s t r i n g > V a r _ a r e a < / s t r i n g > < / k e y > < v a l u e > < i n t > 8 < / i n t > < / v a l u e > < / i t e m > < i t e m > < k e y > < s t r i n g > V a r _ c n 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T a b l e X M L _ Q u a d r o 0 1 _ 4 7 3 d 9 f b c - d b d c - 4 8 6 e - b c 5 e - b 7 a e c 4 e 8 f f a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 Q u a d r o 0 1   A r e a s . A R E A < / s t r i n g > < / k e y > < v a l u e > < i n t > 1 7 1 < / i n t > < / v a l u e > < / i t e m > < i t e m > < k e y > < s t r i n g > Q u a d r o 0 1   C N . C N < / s t r i n g > < / k e y > < v a l u e > < i n t > 1 3 9 < / i n t > < / v a l u e > < / i t e m > < i t e m > < k e y > < s t r i n g > A r e a < / s t r i n g > < / k e y > < v a l u e > < i n t > 6 5 < / i n t > < / v a l u e > < / i t e m > < i t e m > < k e y > < s t r i n g > R e g i � o < / s t r i n g > < / k e y > < v a l u e > < i n t > 7 8 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 Q u a d r o 0 1   A r e a s . A R E A < / s t r i n g > < / k e y > < v a l u e > < i n t > 4 < / i n t > < / v a l u e > < / i t e m > < i t e m > < k e y > < s t r i n g > Q u a d r o 0 1   C N . C N < / s t r i n g > < / k e y > < v a l u e > < i n t > 5 < / i n t > < / v a l u e > < / i t e m > < i t e m > < k e y > < s t r i n g > A r e a < / s t r i n g > < / k e y > < v a l u e > < i n t > 6 < / i n t > < / v a l u e > < / i t e m > < i t e m > < k e y > < s t r i n g > R e g i � o 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��< ? x m l   v e r s i o n = " 1 . 0 "   e n c o d i n g = " U T F - 1 6 " ? > < G e m i n i   x m l n s = " h t t p : / / g e m i n i / p i v o t c u s t o m i z a t i o n / T a b l e X M L _ Q u a d r o 0 8 _ c c 7 1 b 2 3 c - 9 7 d 1 - 4 5 9 0 - 8 0 f 7 - e e c 1 6 5 a a 6 e a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 t e s t e < / s t r i n g > < / k e y > < v a l u e > < i n t > 6 8 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 t e s t e 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 T a g s \ T a b l e s \ & l t ; T a b l e s \ Q u a d r o 0 2 & g t ; < / K e y > < / D i a g r a m O b j e c t K e y > < D i a g r a m O b j e c t K e y > < K e y > D y n a m i c   T a g s \ T a b l e s \ & l t ; T a b l e s \ Q u a d r o 0 1 & g t ; < / K e y > < / D i a g r a m O b j e c t K e y > < D i a g r a m O b j e c t K e y > < K e y > D y n a m i c   T a g s \ T a b l e s \ & l t ; T a b l e s \ Q u a d r o 0 3 & g t ; < / K e y > < / D i a g r a m O b j e c t K e y > < D i a g r a m O b j e c t K e y > < K e y > D y n a m i c   T a g s \ T a b l e s \ & l t ; T a b l e s \ Q u a d r o 0 4 & g t ; < / K e y > < / D i a g r a m O b j e c t K e y > < D i a g r a m O b j e c t K e y > < K e y > D y n a m i c   T a g s \ T a b l e s \ & l t ; T a b l e s \ G r a f i c o s M o d e l o T & g t ; < / K e y > < / D i a g r a m O b j e c t K e y > < D i a g r a m O b j e c t K e y > < K e y > D y n a m i c   T a g s \ T a b l e s \ & l t ; T a b l e s \ Q u a d r o 0 5 & g t ; < / K e y > < / D i a g r a m O b j e c t K e y > < D i a g r a m O b j e c t K e y > < K e y > D y n a m i c   T a g s \ T a b l e s \ & l t ; T a b l e s \ Q u a d r o 0 6 & g t ; < / K e y > < / D i a g r a m O b j e c t K e y > < D i a g r a m O b j e c t K e y > < K e y > T a b l e s \ Q u a d r o 0 2 < / K e y > < / D i a g r a m O b j e c t K e y > < D i a g r a m O b j e c t K e y > < K e y > T a b l e s \ Q u a d r o 0 2 \ C o l u m n s \ T O T A L I Z A D O R < / K e y > < / D i a g r a m O b j e c t K e y > < D i a g r a m O b j e c t K e y > < K e y > T a b l e s \ Q u a d r o 0 2 \ C o l u m n s \ C L A S S I F I C A C A O < / K e y > < / D i a g r a m O b j e c t K e y > < D i a g r a m O b j e c t K e y > < K e y > T a b l e s \ Q u a d r o 0 2 \ C o l u m n s \ D R A _ C O D I G O < / K e y > < / D i a g r a m O b j e c t K e y > < D i a g r a m O b j e c t K e y > < K e y > T a b l e s \ Q u a d r o 0 2 \ C o l u m n s \ C O D _ N I V E L _ I < / K e y > < / D i a g r a m O b j e c t K e y > < D i a g r a m O b j e c t K e y > < K e y > T a b l e s \ Q u a d r o 0 2 \ C o l u m n s \ N I V E L _ I < / K e y > < / D i a g r a m O b j e c t K e y > < D i a g r a m O b j e c t K e y > < K e y > T a b l e s \ Q u a d r o 0 2 \ C o l u m n s \ C O D _ N I V E L _ I I < / K e y > < / D i a g r a m O b j e c t K e y > < D i a g r a m O b j e c t K e y > < K e y > T a b l e s \ Q u a d r o 0 2 \ C o l u m n s \ N I V E L _ I I < / K e y > < / D i a g r a m O b j e c t K e y > < D i a g r a m O b j e c t K e y > < K e y > T a b l e s \ Q u a d r o 0 2 \ C o l u m n s \ C O D _ N I V E L _ I I I < / K e y > < / D i a g r a m O b j e c t K e y > < D i a g r a m O b j e c t K e y > < K e y > T a b l e s \ Q u a d r o 0 2 \ C o l u m n s \ N I V E L _ I I I < / K e y > < / D i a g r a m O b j e c t K e y > < D i a g r a m O b j e c t K e y > < K e y > T a b l e s \ Q u a d r o 0 2 \ C o l u m n s \ C U L _ C O D I G O < / K e y > < / D i a g r a m O b j e c t K e y > < D i a g r a m O b j e c t K e y > < K e y > T a b l e s \ Q u a d r o 0 2 \ C o l u m n s \ C U L T U R A < / K e y > < / D i a g r a m O b j e c t K e y > < D i a g r a m O b j e c t K e y > < K e y > T a b l e s \ Q u a d r o 0 2 \ C o l u m n s \ C A N D I D A T U R A S < / K e y > < / D i a g r a m O b j e c t K e y > < D i a g r a m O b j e c t K e y > < K e y > T a b l e s \ Q u a d r o 0 2 \ C o l u m n s \ A R E A < / K e y > < / D i a g r a m O b j e c t K e y > < D i a g r a m O b j e c t K e y > < K e y > T a b l e s \ Q u a d r o 0 2 \ C o l u m n s \ T I P O < / K e y > < / D i a g r a m O b j e c t K e y > < D i a g r a m O b j e c t K e y > < K e y > T a b l e s \ Q u a d r o 0 2 \ C o l u m n s \ D R A P < / K e y > < / D i a g r a m O b j e c t K e y > < D i a g r a m O b j e c t K e y > < K e y > T a b l e s \ Q u a d r o 0 2 \ M e a s u r e s \ S o m a   d e   C A N D I D A T U R A S   2 < / K e y > < / D i a g r a m O b j e c t K e y > < D i a g r a m O b j e c t K e y > < K e y > T a b l e s \ Q u a d r o 0 2 \ S o m a   d e   C A N D I D A T U R A S   2 \ A d d i t i o n a l   I n f o \ M e d i d a   I m p l � c i t a < / K e y > < / D i a g r a m O b j e c t K e y > < D i a g r a m O b j e c t K e y > < K e y > T a b l e s \ Q u a d r o 0 2 \ M e a s u r e s \ S o m a   d e   A R E A   2 < / K e y > < / D i a g r a m O b j e c t K e y > < D i a g r a m O b j e c t K e y > < K e y > T a b l e s \ Q u a d r o 0 2 \ S o m a   d e   A R E A   2 \ A d d i t i o n a l   I n f o \ M e d i d a   I m p l � c i t a < / K e y > < / D i a g r a m O b j e c t K e y > < D i a g r a m O b j e c t K e y > < K e y > T a b l e s \ Q u a d r o 0 1 < / K e y > < / D i a g r a m O b j e c t K e y > < D i a g r a m O b j e c t K e y > < K e y > T a b l e s \ Q u a d r o 0 1 \ C o l u m n s \ A J U _ C O D I G O < / K e y > < / D i a g r a m O b j e c t K e y > < D i a g r a m O b j e c t K e y > < K e y > T a b l e s \ Q u a d r o 0 1 \ C o l u m n s \ A J U _ N O M E < / K e y > < / D i a g r a m O b j e c t K e y > < D i a g r a m O b j e c t K e y > < K e y > T a b l e s \ Q u a d r o 0 1 \ C o l u m n s \ R E G _ C O D I G O < / K e y > < / D i a g r a m O b j e c t K e y > < D i a g r a m O b j e c t K e y > < K e y > T a b l e s \ Q u a d r o 0 1 \ C o l u m n s \ C A N D I D A T U R A S < / K e y > < / D i a g r a m O b j e c t K e y > < D i a g r a m O b j e c t K e y > < K e y > T a b l e s \ Q u a d r o 0 1 \ C o l u m n s \ A R E A < / K e y > < / D i a g r a m O b j e c t K e y > < D i a g r a m O b j e c t K e y > < K e y > T a b l e s \ Q u a d r o 0 1 \ C o l u m n s \ C N < / K e y > < / D i a g r a m O b j e c t K e y > < D i a g r a m O b j e c t K e y > < K e y > T a b l e s \ Q u a d r o 0 1 \ C o l u m n s \ C A N D A N T < / K e y > < / D i a g r a m O b j e c t K e y > < D i a g r a m O b j e c t K e y > < K e y > T a b l e s \ Q u a d r o 0 1 \ C o l u m n s \ A R E A A N T < / K e y > < / D i a g r a m O b j e c t K e y > < D i a g r a m O b j e c t K e y > < K e y > T a b l e s \ Q u a d r o 0 1 \ C o l u m n s \ C N A N T < / K e y > < / D i a g r a m O b j e c t K e y > < D i a g r a m O b j e c t K e y > < K e y > T a b l e s \ Q u a d r o 0 1 \ C o l u m n s \ R E G I A O < / K e y > < / D i a g r a m O b j e c t K e y > < D i a g r a m O b j e c t K e y > < K e y > T a b l e s \ Q u a d r o 0 1 \ C o l u m n s \ C o m p C a n d < / K e y > < / D i a g r a m O b j e c t K e y > < D i a g r a m O b j e c t K e y > < K e y > T a b l e s \ Q u a d r o 0 1 \ C o l u m n s \ C o m p A r e a < / K e y > < / D i a g r a m O b j e c t K e y > < D i a g r a m O b j e c t K e y > < K e y > T a b l e s \ Q u a d r o 0 1 \ C o l u m n s \ C o m p C N < / K e y > < / D i a g r a m O b j e c t K e y > < D i a g r a m O b j e c t K e y > < K e y > T a b l e s \ Q u a d r o 0 1 \ M e a s u r e s \ S o m a   d e   C A N D I D A T U R A S < / K e y > < / D i a g r a m O b j e c t K e y > < D i a g r a m O b j e c t K e y > < K e y > T a b l e s \ Q u a d r o 0 1 \ S o m a   d e   C A N D I D A T U R A S \ A d d i t i o n a l   I n f o \ M e d i d a   I m p l � c i t a < / K e y > < / D i a g r a m O b j e c t K e y > < D i a g r a m O b j e c t K e y > < K e y > T a b l e s \ Q u a d r o 0 1 \ M e a s u r e s \ S o m a   d e   A R E A < / K e y > < / D i a g r a m O b j e c t K e y > < D i a g r a m O b j e c t K e y > < K e y > T a b l e s \ Q u a d r o 0 1 \ S o m a   d e   A R E A \ A d d i t i o n a l   I n f o \ M e d i d a   I m p l � c i t a < / K e y > < / D i a g r a m O b j e c t K e y > < D i a g r a m O b j e c t K e y > < K e y > T a b l e s \ Q u a d r o 0 1 \ M e a s u r e s \ S o m a   d e   C N < / K e y > < / D i a g r a m O b j e c t K e y > < D i a g r a m O b j e c t K e y > < K e y > T a b l e s \ Q u a d r o 0 1 \ S o m a   d e   C N \ A d d i t i o n a l   I n f o \ M e d i d a   I m p l � c i t a < / K e y > < / D i a g r a m O b j e c t K e y > < D i a g r a m O b j e c t K e y > < K e y > T a b l e s \ Q u a d r o 0 1 \ M e a s u r e s \ S o m a   d e   C A N D A N T < / K e y > < / D i a g r a m O b j e c t K e y > < D i a g r a m O b j e c t K e y > < K e y > T a b l e s \ Q u a d r o 0 1 \ S o m a   d e   C A N D A N T \ A d d i t i o n a l   I n f o \ M e d i d a   I m p l � c i t a < / K e y > < / D i a g r a m O b j e c t K e y > < D i a g r a m O b j e c t K e y > < K e y > T a b l e s \ Q u a d r o 0 1 \ M e a s u r e s \ S o m a   d e   A R E A A N T < / K e y > < / D i a g r a m O b j e c t K e y > < D i a g r a m O b j e c t K e y > < K e y > T a b l e s \ Q u a d r o 0 1 \ S o m a   d e   A R E A A N T \ A d d i t i o n a l   I n f o \ M e d i d a   I m p l � c i t a < / K e y > < / D i a g r a m O b j e c t K e y > < D i a g r a m O b j e c t K e y > < K e y > T a b l e s \ Q u a d r o 0 1 \ M e a s u r e s \ S o m a   d e   C N A N T < / K e y > < / D i a g r a m O b j e c t K e y > < D i a g r a m O b j e c t K e y > < K e y > T a b l e s \ Q u a d r o 0 1 \ S o m a   d e   C N A N T \ A d d i t i o n a l   I n f o \ M e d i d a   I m p l � c i t a < / K e y > < / D i a g r a m O b j e c t K e y > < D i a g r a m O b j e c t K e y > < K e y > T a b l e s \ Q u a d r o 0 1 \ M e a s u r e s \ S o m a   d e   C o m p C a n d < / K e y > < / D i a g r a m O b j e c t K e y > < D i a g r a m O b j e c t K e y > < K e y > T a b l e s \ Q u a d r o 0 1 \ S o m a   d e   C o m p C a n d \ A d d i t i o n a l   I n f o \ M e d i d a   I m p l � c i t a < / K e y > < / D i a g r a m O b j e c t K e y > < D i a g r a m O b j e c t K e y > < K e y > T a b l e s \ Q u a d r o 0 1 \ M e a s u r e s \ M i n   d e   C o m p C a n d < / K e y > < / D i a g r a m O b j e c t K e y > < D i a g r a m O b j e c t K e y > < K e y > T a b l e s \ Q u a d r o 0 1 \ M i n   d e   C o m p C a n d \ A d d i t i o n a l   I n f o \ M e d i d a   I m p l � c i t a < / K e y > < / D i a g r a m O b j e c t K e y > < D i a g r a m O b j e c t K e y > < K e y > T a b l e s \ Q u a d r o 0 1 \ M e a s u r e s \ S o m a   d e   C o m p A r e a < / K e y > < / D i a g r a m O b j e c t K e y > < D i a g r a m O b j e c t K e y > < K e y > T a b l e s \ Q u a d r o 0 1 \ S o m a   d e   C o m p A r e a \ A d d i t i o n a l   I n f o \ M e d i d a   I m p l � c i t a < / K e y > < / D i a g r a m O b j e c t K e y > < D i a g r a m O b j e c t K e y > < K e y > T a b l e s \ Q u a d r o 0 1 \ M e a s u r e s \ M i n   d e   C o m p A r e a < / K e y > < / D i a g r a m O b j e c t K e y > < D i a g r a m O b j e c t K e y > < K e y > T a b l e s \ Q u a d r o 0 1 \ M i n   d e   C o m p A r e a \ A d d i t i o n a l   I n f o \ M e d i d a   I m p l � c i t a < / K e y > < / D i a g r a m O b j e c t K e y > < D i a g r a m O b j e c t K e y > < K e y > T a b l e s \ Q u a d r o 0 1 \ M e a s u r e s \ S o m a   d e   C o m p C N < / K e y > < / D i a g r a m O b j e c t K e y > < D i a g r a m O b j e c t K e y > < K e y > T a b l e s \ Q u a d r o 0 1 \ S o m a   d e   C o m p C N \ A d d i t i o n a l   I n f o \ M e d i d a   I m p l � c i t a < / K e y > < / D i a g r a m O b j e c t K e y > < D i a g r a m O b j e c t K e y > < K e y > T a b l e s \ Q u a d r o 0 1 \ M e a s u r e s \ M � x i m o   d e   C A N D I D A T U R A S < / K e y > < / D i a g r a m O b j e c t K e y > < D i a g r a m O b j e c t K e y > < K e y > T a b l e s \ Q u a d r o 0 1 \ M � x i m o   d e   C A N D I D A T U R A S \ A d d i t i o n a l   I n f o \ M e d i d a   I m p l � c i t a < / K e y > < / D i a g r a m O b j e c t K e y > < D i a g r a m O b j e c t K e y > < K e y > T a b l e s \ Q u a d r o 0 1 \ M e a s u r e s \ M � x i m o   d e   C A N D A N T < / K e y > < / D i a g r a m O b j e c t K e y > < D i a g r a m O b j e c t K e y > < K e y > T a b l e s \ Q u a d r o 0 1 \ M � x i m o   d e   C A N D A N T \ A d d i t i o n a l   I n f o \ M e d i d a   I m p l � c i t a < / K e y > < / D i a g r a m O b j e c t K e y > < D i a g r a m O b j e c t K e y > < K e y > T a b l e s \ Q u a d r o 0 3 < / K e y > < / D i a g r a m O b j e c t K e y > < D i a g r a m O b j e c t K e y > < K e y > T a b l e s \ Q u a d r o 0 3 \ C o l u m n s \ T O T A L < / K e y > < / D i a g r a m O b j e c t K e y > < D i a g r a m O b j e c t K e y > < K e y > T a b l e s \ Q u a d r o 0 3 \ C o l u m n s \ N U M _ C O D I G O < / K e y > < / D i a g r a m O b j e c t K e y > < D i a g r a m O b j e c t K e y > < K e y > T a b l e s \ Q u a d r o 0 3 \ C o l u m n s \ R E G I A O < / K e y > < / D i a g r a m O b j e c t K e y > < D i a g r a m O b j e c t K e y > < K e y > T a b l e s \ Q u a d r o 0 3 \ C o l u m n s \ C O D _ N I V E L _ I I I < / K e y > < / D i a g r a m O b j e c t K e y > < D i a g r a m O b j e c t K e y > < K e y > T a b l e s \ Q u a d r o 0 3 \ C o l u m n s \ N I V E L _ I I I < / K e y > < / D i a g r a m O b j e c t K e y > < D i a g r a m O b j e c t K e y > < K e y > T a b l e s \ Q u a d r o 0 3 \ C o l u m n s \ C U L _ C O D I G O < / K e y > < / D i a g r a m O b j e c t K e y > < D i a g r a m O b j e c t K e y > < K e y > T a b l e s \ Q u a d r o 0 3 \ C o l u m n s \ C U L T U R A < / K e y > < / D i a g r a m O b j e c t K e y > < D i a g r a m O b j e c t K e y > < K e y > T a b l e s \ Q u a d r o 0 3 \ C o l u m n s \ V A R _ F I N < / K e y > < / D i a g r a m O b j e c t K e y > < D i a g r a m O b j e c t K e y > < K e y > T a b l e s \ Q u a d r o 0 3 \ C o l u m n s \ C A N D I D A T U R A S < / K e y > < / D i a g r a m O b j e c t K e y > < D i a g r a m O b j e c t K e y > < K e y > T a b l e s \ Q u a d r o 0 3 \ C o l u m n s \ A R E A < / K e y > < / D i a g r a m O b j e c t K e y > < D i a g r a m O b j e c t K e y > < K e y > T a b l e s \ Q u a d r o 0 3 \ C o l u m n s \ N O V A _ R E G I A O < / K e y > < / D i a g r a m O b j e c t K e y > < D i a g r a m O b j e c t K e y > < K e y > T a b l e s \ Q u a d r o 0 3 \ C o l u m n s \ N O V O _ N I V E L _ I I I < / K e y > < / D i a g r a m O b j e c t K e y > < D i a g r a m O b j e c t K e y > < K e y > T a b l e s \ Q u a d r o 0 3 \ C o l u m n s \ N O V A _ C U L T U R A < / K e y > < / D i a g r a m O b j e c t K e y > < D i a g r a m O b j e c t K e y > < K e y > T a b l e s \ Q u a d r o 0 3 \ M e a s u r e s \ S o m a   d e   C A N D I D A T U R A S   3 < / K e y > < / D i a g r a m O b j e c t K e y > < D i a g r a m O b j e c t K e y > < K e y > T a b l e s \ Q u a d r o 0 3 \ S o m a   d e   C A N D I D A T U R A S   3 \ A d d i t i o n a l   I n f o \ M e d i d a   I m p l � c i t a < / K e y > < / D i a g r a m O b j e c t K e y > < D i a g r a m O b j e c t K e y > < K e y > T a b l e s \ Q u a d r o 0 3 \ M e a s u r e s \ S o m a   d e   A R E A   3 < / K e y > < / D i a g r a m O b j e c t K e y > < D i a g r a m O b j e c t K e y > < K e y > T a b l e s \ Q u a d r o 0 3 \ S o m a   d e   A R E A   3 \ A d d i t i o n a l   I n f o \ M e d i d a   I m p l � c i t a < / K e y > < / D i a g r a m O b j e c t K e y > < D i a g r a m O b j e c t K e y > < K e y > T a b l e s \ Q u a d r o 0 4 < / K e y > < / D i a g r a m O b j e c t K e y > < D i a g r a m O b j e c t K e y > < K e y > T a b l e s \ Q u a d r o 0 4 \ C o l u m n s \ C U L _ D E S C R I C A O < / K e y > < / D i a g r a m O b j e c t K e y > < D i a g r a m O b j e c t K e y > < K e y > T a b l e s \ Q u a d r o 0 4 \ C o l u m n s \ C A N D I D A T U R A S < / K e y > < / D i a g r a m O b j e c t K e y > < D i a g r a m O b j e c t K e y > < K e y > T a b l e s \ Q u a d r o 0 4 \ C o l u m n s \ A R E A < / K e y > < / D i a g r a m O b j e c t K e y > < D i a g r a m O b j e c t K e y > < K e y > T a b l e s \ Q u a d r o 0 4 \ C o l u m n s \ A J U D A < / K e y > < / D i a g r a m O b j e c t K e y > < D i a g r a m O b j e c t K e y > < K e y > T a b l e s \ Q u a d r o 0 4 \ M e a s u r e s \ S o m a   d e   C A N D I D A T U R A S   4 < / K e y > < / D i a g r a m O b j e c t K e y > < D i a g r a m O b j e c t K e y > < K e y > T a b l e s \ Q u a d r o 0 4 \ S o m a   d e   C A N D I D A T U R A S   4 \ A d d i t i o n a l   I n f o \ M e d i d a   I m p l � c i t a < / K e y > < / D i a g r a m O b j e c t K e y > < D i a g r a m O b j e c t K e y > < K e y > T a b l e s \ Q u a d r o 0 4 \ M e a s u r e s \ S o m a   d e   A R E A   4 < / K e y > < / D i a g r a m O b j e c t K e y > < D i a g r a m O b j e c t K e y > < K e y > T a b l e s \ Q u a d r o 0 4 \ S o m a   d e   A R E A   4 \ A d d i t i o n a l   I n f o \ M e d i d a   I m p l � c i t a < / K e y > < / D i a g r a m O b j e c t K e y > < D i a g r a m O b j e c t K e y > < K e y > T a b l e s \ G r a f i c o s M o d e l o T < / K e y > < / D i a g r a m O b j e c t K e y > < D i a g r a m O b j e c t K e y > < K e y > T a b l e s \ G r a f i c o s M o d e l o T \ C o l u m n s \ C M T _ D E S _ T I P _ T R F < / K e y > < / D i a g r a m O b j e c t K e y > < D i a g r a m O b j e c t K e y > < K e y > T a b l e s \ G r a f i c o s M o d e l o T \ C o l u m n s \ M E D I D A < / K e y > < / D i a g r a m O b j e c t K e y > < D i a g r a m O b j e c t K e y > < K e y > T a b l e s \ G r a f i c o s M o d e l o T \ C o l u m n s \ N _ C O M U N I C A C O E S < / K e y > < / D i a g r a m O b j e c t K e y > < D i a g r a m O b j e c t K e y > < K e y > T a b l e s \ G r a f i c o s M o d e l o T \ C o l u m n s \ N _ C E D < / K e y > < / D i a g r a m O b j e c t K e y > < D i a g r a m O b j e c t K e y > < K e y > T a b l e s \ G r a f i c o s M o d e l o T \ C o l u m n s \ N _ C E S < / K e y > < / D i a g r a m O b j e c t K e y > < D i a g r a m O b j e c t K e y > < K e y > T a b l e s \ G r a f i c o s M o d e l o T \ C o l u m n s \ D I R E I T O S < / K e y > < / D i a g r a m O b j e c t K e y > < D i a g r a m O b j e c t K e y > < K e y > T a b l e s \ G r a f i c o s M o d e l o T \ C o l u m n s \ M O N T A N T E < / K e y > < / D i a g r a m O b j e c t K e y > < D i a g r a m O b j e c t K e y > < K e y > T a b l e s \ G r a f i c o s M o d e l o T \ C o l u m n s \ A R E A < / K e y > < / D i a g r a m O b j e c t K e y > < D i a g r a m O b j e c t K e y > < K e y > T a b l e s \ G r a f i c o s M o d e l o T \ C o l u m n s \ A J U D A < / K e y > < / D i a g r a m O b j e c t K e y > < D i a g r a m O b j e c t K e y > < K e y > T a b l e s \ G r a f i c o s M o d e l o T \ M e a s u r e s \ S o m a   d e   N _ C O M U N I C A C O E S < / K e y > < / D i a g r a m O b j e c t K e y > < D i a g r a m O b j e c t K e y > < K e y > T a b l e s \ G r a f i c o s M o d e l o T \ S o m a   d e   N _ C O M U N I C A C O E S \ A d d i t i o n a l   I n f o \ M e d i d a   I m p l � c i t a < / K e y > < / D i a g r a m O b j e c t K e y > < D i a g r a m O b j e c t K e y > < K e y > T a b l e s \ G r a f i c o s M o d e l o T \ M e a s u r e s \ S o m a   d e   D I R E I T O S < / K e y > < / D i a g r a m O b j e c t K e y > < D i a g r a m O b j e c t K e y > < K e y > T a b l e s \ G r a f i c o s M o d e l o T \ S o m a   d e   D I R E I T O S \ A d d i t i o n a l   I n f o \ M e d i d a   I m p l � c i t a < / K e y > < / D i a g r a m O b j e c t K e y > < D i a g r a m O b j e c t K e y > < K e y > T a b l e s \ G r a f i c o s M o d e l o T \ M e a s u r e s \ S o m a   d e   A R E A   5 < / K e y > < / D i a g r a m O b j e c t K e y > < D i a g r a m O b j e c t K e y > < K e y > T a b l e s \ G r a f i c o s M o d e l o T \ S o m a   d e   A R E A   5 \ A d d i t i o n a l   I n f o \ M e d i d a   I m p l � c i t a < / K e y > < / D i a g r a m O b j e c t K e y > < D i a g r a m O b j e c t K e y > < K e y > T a b l e s \ Q u a d r o 0 5 < / K e y > < / D i a g r a m O b j e c t K e y > < D i a g r a m O b j e c t K e y > < K e y > T a b l e s \ Q u a d r o 0 5 \ C o l u m n s \ O P E _ C O D I G O < / K e y > < / D i a g r a m O b j e c t K e y > < D i a g r a m O b j e c t K e y > < K e y > T a b l e s \ Q u a d r o 0 5 \ C o l u m n s \ O P E _ D E S C R I C A O < / K e y > < / D i a g r a m O b j e c t K e y > < D i a g r a m O b j e c t K e y > < K e y > T a b l e s \ Q u a d r o 0 5 \ C o l u m n s \ R E G _ C O D I G O < / K e y > < / D i a g r a m O b j e c t K e y > < D i a g r a m O b j e c t K e y > < K e y > T a b l e s \ Q u a d r o 0 5 \ C o l u m n s \ S U B M E T I D A S < / K e y > < / D i a g r a m O b j e c t K e y > < D i a g r a m O b j e c t K e y > < K e y > T a b l e s \ Q u a d r o 0 5 \ C o l u m n s \ A R E A < / K e y > < / D i a g r a m O b j e c t K e y > < D i a g r a m O b j e c t K e y > < K e y > T a b l e s \ Q u a d r o 0 5 \ C o l u m n s \ C N < / K e y > < / D i a g r a m O b j e c t K e y > < D i a g r a m O b j e c t K e y > < K e y > T a b l e s \ Q u a d r o 0 5 \ C o l u m n s \ R E G I A O < / K e y > < / D i a g r a m O b j e c t K e y > < D i a g r a m O b j e c t K e y > < K e y > T a b l e s \ Q u a d r o 0 5 \ C o l u m n s \ O r d e m < / K e y > < / D i a g r a m O b j e c t K e y > < D i a g r a m O b j e c t K e y > < K e y > T a b l e s \ Q u a d r o 0 5 \ M e a s u r e s \ S o m a   d e   S U B M E T I D A S < / K e y > < / D i a g r a m O b j e c t K e y > < D i a g r a m O b j e c t K e y > < K e y > T a b l e s \ Q u a d r o 0 5 \ S o m a   d e   S U B M E T I D A S \ A d d i t i o n a l   I n f o \ M e d i d a   I m p l � c i t a < / K e y > < / D i a g r a m O b j e c t K e y > < D i a g r a m O b j e c t K e y > < K e y > T a b l e s \ Q u a d r o 0 5 \ M e a s u r e s \ S o m a   d e   A R E A   6 < / K e y > < / D i a g r a m O b j e c t K e y > < D i a g r a m O b j e c t K e y > < K e y > T a b l e s \ Q u a d r o 0 5 \ S o m a   d e   A R E A   6 \ A d d i t i o n a l   I n f o \ M e d i d a   I m p l � c i t a < / K e y > < / D i a g r a m O b j e c t K e y > < D i a g r a m O b j e c t K e y > < K e y > T a b l e s \ Q u a d r o 0 5 \ M e a s u r e s \ S o m a   d e   C N   2 < / K e y > < / D i a g r a m O b j e c t K e y > < D i a g r a m O b j e c t K e y > < K e y > T a b l e s \ Q u a d r o 0 5 \ S o m a   d e   C N   2 \ A d d i t i o n a l   I n f o \ M e d i d a   I m p l � c i t a < / K e y > < / D i a g r a m O b j e c t K e y > < D i a g r a m O b j e c t K e y > < K e y > T a b l e s \ Q u a d r o 0 6 < / K e y > < / D i a g r a m O b j e c t K e y > < D i a g r a m O b j e c t K e y > < K e y > T a b l e s \ Q u a d r o 0 6 \ C o l u m n s \ C A M P A N H A < / K e y > < / D i a g r a m O b j e c t K e y > < D i a g r a m O b j e c t K e y > < K e y > T a b l e s \ Q u a d r o 0 6 \ C o l u m n s \ D R A _ C O D I G O < / K e y > < / D i a g r a m O b j e c t K e y > < D i a g r a m O b j e c t K e y > < K e y > T a b l e s \ Q u a d r o 0 6 \ C o l u m n s \ D R A _ D E S _ D R A < / K e y > < / D i a g r a m O b j e c t K e y > < D i a g r a m O b j e c t K e y > < K e y > T a b l e s \ Q u a d r o 0 6 \ C o l u m n s \ C A N D I D A T U R A S < / K e y > < / D i a g r a m O b j e c t K e y > < D i a g r a m O b j e c t K e y > < K e y > T a b l e s \ Q u a d r o 0 6 \ C o l u m n s \ A J U D A < / K e y > < / D i a g r a m O b j e c t K e y > < D i a g r a m O b j e c t K e y > < K e y > T a b l e s \ Q u a d r o 0 6 \ C o l u m n s \ A R E A < / K e y > < / D i a g r a m O b j e c t K e y > < D i a g r a m O b j e c t K e y > < K e y > T a b l e s \ Q u a d r o 0 6 \ C o l u m n s \ C N < / K e y > < / D i a g r a m O b j e c t K e y > < D i a g r a m O b j e c t K e y > < K e y > T a b l e s \ Q u a d r o 0 6 \ C o l u m n s \ V a r _ c a n d < / K e y > < / D i a g r a m O b j e c t K e y > < D i a g r a m O b j e c t K e y > < K e y > T a b l e s \ Q u a d r o 0 6 \ C o l u m n s \ V a r _ a r e a < / K e y > < / D i a g r a m O b j e c t K e y > < D i a g r a m O b j e c t K e y > < K e y > T a b l e s \ Q u a d r o 0 6 \ C o l u m n s \ V a r _ c n < / K e y > < / D i a g r a m O b j e c t K e y > < D i a g r a m O b j e c t K e y > < K e y > T a b l e s \ Q u a d r o 0 6 \ M e a s u r e s \ S o m a   d e   C A N D I D A T U R A S   5 < / K e y > < / D i a g r a m O b j e c t K e y > < D i a g r a m O b j e c t K e y > < K e y > T a b l e s \ Q u a d r o 0 6 \ S o m a   d e   C A N D I D A T U R A S   5 \ A d d i t i o n a l   I n f o \ M e d i d a   I m p l � c i t a < / K e y > < / D i a g r a m O b j e c t K e y > < D i a g r a m O b j e c t K e y > < K e y > T a b l e s \ Q u a d r o 0 6 \ M e a s u r e s \ C o n t a g e m   d e   A J U D A < / K e y > < / D i a g r a m O b j e c t K e y > < D i a g r a m O b j e c t K e y > < K e y > T a b l e s \ Q u a d r o 0 6 \ C o n t a g e m   d e   A J U D A \ A d d i t i o n a l   I n f o \ M e d i d a   I m p l � c i t a < / K e y > < / D i a g r a m O b j e c t K e y > < D i a g r a m O b j e c t K e y > < K e y > T a b l e s \ Q u a d r o 0 6 \ M e a s u r e s \ S o m a   d e   A R E A   7 < / K e y > < / D i a g r a m O b j e c t K e y > < D i a g r a m O b j e c t K e y > < K e y > T a b l e s \ Q u a d r o 0 6 \ S o m a   d e   A R E A   7 \ A d d i t i o n a l   I n f o \ M e d i d a   I m p l � c i t a < / K e y > < / D i a g r a m O b j e c t K e y > < D i a g r a m O b j e c t K e y > < K e y > T a b l e s \ Q u a d r o 0 6 \ M e a s u r e s \ S o m a   d e   C N   3 < / K e y > < / D i a g r a m O b j e c t K e y > < D i a g r a m O b j e c t K e y > < K e y > T a b l e s \ Q u a d r o 0 6 \ S o m a   d e   C N   3 \ A d d i t i o n a l   I n f o \ M e d i d a   I m p l � c i t a < / K e y > < / D i a g r a m O b j e c t K e y > < D i a g r a m O b j e c t K e y > < K e y > T a b l e s \ Q u a d r o 0 6 \ M e a s u r e s \ S o m a   d e   V a r _ c a n d < / K e y > < / D i a g r a m O b j e c t K e y > < D i a g r a m O b j e c t K e y > < K e y > T a b l e s \ Q u a d r o 0 6 \ S o m a   d e   V a r _ c a n d \ A d d i t i o n a l   I n f o \ M e d i d a   I m p l � c i t a < / K e y > < / D i a g r a m O b j e c t K e y > < D i a g r a m O b j e c t K e y > < K e y > T a b l e s \ Q u a d r o 0 6 \ M e a s u r e s \ M � x i m o   d e   V a r _ c a n d < / K e y > < / D i a g r a m O b j e c t K e y > < D i a g r a m O b j e c t K e y > < K e y > T a b l e s \ Q u a d r o 0 6 \ M � x i m o   d e   V a r _ c a n d \ A d d i t i o n a l   I n f o \ M e d i d a   I m p l � c i t a < / K e y > < / D i a g r a m O b j e c t K e y > < D i a g r a m O b j e c t K e y > < K e y > T a b l e s \ Q u a d r o 0 6 \ M e a s u r e s \ S o m a   d e   V a r _ a r e a < / K e y > < / D i a g r a m O b j e c t K e y > < D i a g r a m O b j e c t K e y > < K e y > T a b l e s \ Q u a d r o 0 6 \ S o m a   d e   V a r _ a r e a \ A d d i t i o n a l   I n f o \ M e d i d a   I m p l � c i t a < / K e y > < / D i a g r a m O b j e c t K e y > < D i a g r a m O b j e c t K e y > < K e y > T a b l e s \ Q u a d r o 0 6 \ M e a s u r e s \ S o m a   d e   V a r _ c n < / K e y > < / D i a g r a m O b j e c t K e y > < D i a g r a m O b j e c t K e y > < K e y > T a b l e s \ Q u a d r o 0 6 \ S o m a   d e   V a r _ c n \ A d d i t i o n a l   I n f o \ M e d i d a   I m p l � c i t a < / K e y > < / D i a g r a m O b j e c t K e y > < D i a g r a m O b j e c t K e y > < K e y > T a b l e s \ Q u a d r o 0 6 \ M e a s u r e s \ M � x i m o   d e   V a r _ a r e a < / K e y > < / D i a g r a m O b j e c t K e y > < D i a g r a m O b j e c t K e y > < K e y > T a b l e s \ Q u a d r o 0 6 \ M � x i m o   d e   V a r _ a r e a \ A d d i t i o n a l   I n f o \ M e d i d a   I m p l � c i t a 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 T a g s \ T a b l e s \ & l t ; T a b l e s \ Q u a d r o 0 2 & g t ; 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 T a g s \ T a b l e s \ & l t ; T a b l e s \ Q u a d r o 0 1 & g t ; 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 T a g s \ T a b l e s \ & l t ; T a b l e s \ Q u a d r o 0 3 & g t ; 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 T a g s \ T a b l e s \ & l t ; T a b l e s \ Q u a d r o 0 4 & g t ; 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 T a g s \ T a b l e s \ & l t ; T a b l e s \ G r a f i c o s M o d e l o T & g t ; 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 T a g s \ T a b l e s \ & l t ; T a b l e s \ Q u a d r o 0 5 & g t ; 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 T a g s \ T a b l e s \ & l t ; T a b l e s \ Q u a d r o 0 6 & g t ; 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 T a b l e s \ Q u a d r o 0 2 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 T a b l e s \ Q u a d r o 0 2 \ C o l u m n s \ T O T A L I Z A D O R 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 T a b l e s \ Q u a d r o 0 2 \ C o l u m n s \ C L A S S I F I C A C A O 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 T a b l e s \ Q u a d r o 0 2 \ C o l u m n s \ D R A _ C O D I G O 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 T a b l e s \ Q u a d r o 0 2 \ C o l u m n s \ C O D _ N I V E L _ I 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 T a b l e s \ Q u a d r o 0 2 \ C o l u m n s \ N I V E L _ I 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 T a b l e s \ Q u a d r o 0 2 \ C o l u m n s \ C O D _ N I V E L _ I I 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 T a b l e s \ Q u a d r o 0 2 \ C o l u m n s \ N I V E L _ I I 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 T a b l e s \ Q u a d r o 0 2 \ C o l u m n s \ C O D _ N I V E L _ I I I 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 T a b l e s \ Q u a d r o 0 2 \ C o l u m n s \ N I V E L _ I I I 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 T a b l e s \ Q u a d r o 0 2 \ C o l u m n s \ C U L _ C O D I G O 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 T a b l e s \ Q u a d r o 0 2 \ C o l u m n s \ T I P O 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 T a b l e s \ Q u a d r o 0 2 \ C o l u m n s \ D R A P 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 T a b l e s \ Q u a d r o 0 2 \ M e a s u r e s \ S o m a   d e   C A N D I D A T U R A S 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 T a b l e s \ Q u a d r o 0 2 \ S o m a   d e   C A N D I D A T U R A S 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 T a b l e s \ Q u a d r o 0 2 \ M e a s u r e s \ S o m a   d e   A R E A 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 T a b l e s \ Q u a d r o 0 2 \ S o m a   d e   A R E A 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 2 4 0 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 T a b l e s \ Q u a d r o 0 1 \ C o l u m n s \ A J U _ C O D I G O 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 T a b l e s \ Q u a d r o 0 1 \ C o l u m n s \ A J U _ N O M E 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 T a b l e s \ Q u a d r o 0 1 \ C o l u m n s \ R E G _ C O D I G O 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 T a b l e s \ Q u a d r o 0 1 \ C o l u m n s \ C A N D A N T 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 T a b l e s \ Q u a d r o 0 1 \ C o l u m n s \ A R E A A N T 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 T a b l e s \ Q u a d r o 0 1 \ C o l u m n s \ C N A N T 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 T a b l e s \ Q u a d r o 0 1 \ C o l u m n s \ R E G I A O 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 T a b l e s \ Q u a d r o 0 1 \ C o l u m n s \ C o m p C a n d 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 T a b l e s \ Q u a d r o 0 1 \ C o l u m n s \ C o m p A r e a 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 T a b l e s \ Q u a d r o 0 1 \ C o l u m n s \ C o m p C N 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 T a b l e s \ Q u a d r o 0 1 \ M e a s u r e s \ S o m a   d e  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 C A N D I D A T U R A S \ A d d i t i o n a l 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 C N \ A d d i t i o n a l 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 C A N D A N T 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 C A N D A N T \ A d d i t i o n a l 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 A R E A A N T 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 A R E A A N T \ A d d i t i o n a l 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 C N A N T 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 C N A N T \ A d d i t i o n a l 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 C o m p C a n d 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 C o m p C a n d \ A d d i t i o n a l 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 T a b l e s \ Q u a d r o 0 1 \ M e a s u r e s \ M i n   d e   C o m p C a n d 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 T a b l e s \ Q u a d r o 0 1 \ M i n   d e   C o m p C a n d \ A d d i t i o n a l 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 C o m p A r e a 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 C o m p A r e a \ A d d i t i o n a l 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 T a b l e s \ Q u a d r o 0 1 \ M e a s u r e s \ M i n   d e   C o m p A r e a 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 T a b l e s \ Q u a d r o 0 1 \ M i n   d e   C o m p A r e a \ A d d i t i o n a l 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 T a b l e s \ Q u a d r o 0 1 \ M e a s u r e s \ S o m a   d e   C o m p C N 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 T a b l e s \ Q u a d r o 0 1 \ S o m a   d e   C o m p C N \ A d d i t i o n a l 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 T a b l e s \ Q u a d r o 0 1 \ M e a s u r e s \ M � x i m o   d e  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 T a b l e s \ Q u a d r o 0 1 \ M � x i m o   d e   C A N D I D A T U R A S \ A d d i t i o n a l 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 T a b l e s \ Q u a d r o 0 1 \ M e a s u r e s \ M � x i m o   d e   C A N D A N T 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 T a b l e s \ Q u a d r o 0 1 \ M � x i m o   d e   C A N D A N T \ A d d i t i o n a l 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 T a b l e s \ Q u a d r o 0 3 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 5 6 9 . 9 0 3 8 1 0 5 6 7 6 6 5 8 < / L e f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 T a b l e s \ Q u a d r o 0 3 \ C o l u m n s \ T O T A L 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 T a b l e s \ Q u a d r o 0 3 \ C o l u m n s \ N U M _ C O D I G O 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 T a b l e s \ Q u a d r o 0 3 \ C o l u m n s \ R E G I A O 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 T a b l e s \ Q u a d r o 0 3 \ C o l u m n s \ C O D _ N I V E L _ I I I 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 T a b l e s \ Q u a d r o 0 3 \ C o l u m n s \ N I V E L _ I I I 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 T a b l e s \ Q u a d r o 0 3 \ C o l u m n s \ C U L _ C O D I G O 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 T a b l e s \ Q u a d r o 0 3 \ C o l u m n s \ V A R _ F I N 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 T a b l e s \ Q u a d r o 0 3 \ C o l u m n s \ N O V A _ R E G I A O 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 T a b l e s \ Q u a d r o 0 3 \ C o l u m n s \ N O V O _ N I V E L _ I I I 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 T a b l e s \ Q u a d r o 0 3 \ C o l u m n s \ N O V A _ C U L T U R A 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 T a b l e s \ Q u a d r o 0 3 \ M e a s u r e s \ S o m a   d e   C A N D I D A T U R A S 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 T a b l e s \ Q u a d r o 0 3 \ S o m a   d e   C A N D I D A T U R A S 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 T a b l e s \ Q u a d r o 0 3 \ M e a s u r e s \ S o m a   d e   A R E A 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 T a b l e s \ Q u a d r o 0 3 \ S o m a   d e   A R E A 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 T a b l e s \ Q u a d r o 0 4 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 8 9 9 . 8 0 7 6 2 1 1 3 5 3 3 1 6 < / L e f t > < T a b I n d e x > 3 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 T a b l e s \ Q u a d r o 0 4 \ C o l u m n s \ C U L _ D E S C R I C A O 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 T a b l e s \ Q u a d r o 0 4 \ C o l u m n s \ C A N D I D A T U R A S 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 T a b l e s \ Q u a d r o 0 4 \ C o l u m n s \ A R E A 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 T a b l e s \ Q u a d r o 0 4 \ C o l u m n s \ A J U D A 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 T a b l e s \ Q u a d r o 0 4 \ M e a s u r e s \ S o m a   d e   C A N D I D A T U R A S  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 T a b l e s \ Q u a d r o 0 4 \ S o m a   d e   C A N D I D A T U R A S   4 \ A d d i t i o n a l 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 T a b l e s \ Q u a d r o 0 4 \ M e a s u r e s \ S o m a   d e   A R E A  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 T a b l e s \ Q u a d r o 0 4 \ S o m a   d e   A R E A   4 \ A d d i t i o n a l 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 T a b l e s \ G r a f i c o s M o d e l o T 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 1 2 2 9 . 7 1 1 4 3 1 7 0 2 9 9 7 3 < / L e f t > < T a b I n d e x > 4 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 T a b l e s \ G r a f i c o s M o d e l o T \ C o l u m n s \ C M T _ D E S _ T I P _ T R F 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 T a b l e s \ G r a f i c o s M o d e l o T \ C o l u m n s \ M E D I D A 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 T a b l e s \ G r a f i c o s M o d e l o T \ C o l u m n s \ N _ C O M U N I C A C O E S 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 T a b l e s \ G r a f i c o s M o d e l o T \ C o l u m n s \ N _ C E D 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 T a b l e s \ G r a f i c o s M o d e l o T \ C o l u m n s \ N _ C E S 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 T a b l e s \ G r a f i c o s M o d e l o T \ C o l u m n s \ D I R E I T O S 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 T a b l e s \ G r a f i c o s M o d e l o T \ C o l u m n s \ M O N T A N T E 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 T a b l e s \ G r a f i c o s M o d e l o T \ C o l u m n s \ A J U D A 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 T a b l e s \ G r a f i c o s M o d e l o T \ M e a s u r e s \ S o m a   d e   N _ C O M U N I C A C O E S 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 T a b l e s \ G r a f i c o s M o d e l o T \ S o m a   d e   N _ C O M U N I C A C O E S \ A d d i t i o n a l 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 T a b l e s \ G r a f i c o s M o d e l o T \ M e a s u r e s \ S o m a   d e   D I R E I T O S 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 T a b l e s \ G r a f i c o s M o d e l o T \ S o m a   d e   D I R E I T O S \ A d d i t i o n a l 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 T a b l e s \ G r a f i c o s M o d e l o T \ M e a s u r e s \ S o m a   d e   A R E A   5 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 T a b l e s \ G r a f i c o s M o d e l o T \ S o m a   d e   A R E A   5 \ A d d i t i o n a l 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 T a b l e s \ Q u a d r o 0 5 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 1 5 5 9 . 6 1 5 2 4 2 2 7 0 6 6 3 2 < / L e f t > < T a b I n d e x > 5 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 T a b l e s \ Q u a d r o 0 5 \ C o l u m n s \ O P E _ C O D I G O 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 T a b l e s \ Q u a d r o 0 5 \ C o l u m n s \ O P E _ D E S C R I C A O 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 T a b l e s \ Q u a d r o 0 5 \ C o l u m n s \ R E G _ C O D I G O 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 T a b l e s \ Q u a d r o 0 5 \ C o l u m n s \ S U B M E T I D A S 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 T a b l e s \ Q u a d r o 0 5 \ C o l u m n s \ R E G I A O 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 T a b l e s \ Q u a d r o 0 5 \ C o l u m n s \ O r d e m 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 T a b l e s \ Q u a d r o 0 5 \ M e a s u r e s \ S o m a   d e   S U B M E T I D A S 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 T a b l e s \ Q u a d r o 0 5 \ S o m a   d e   S U B M E T I D A S \ A d d i t i o n a l 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 T a b l e s \ Q u a d r o 0 5 \ M e a s u r e s \ S o m a   d e   A R E A   6 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 T a b l e s \ Q u a d r o 0 5 \ S o m a   d e   A R E A   6 \ A d d i t i o n a l 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 T a b l e s \ Q u a d r o 0 5 \ M e a s u r e s \ S o m a   d e   C N 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 T a b l e s \ Q u a d r o 0 5 \ S o m a   d e   C N 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 1 8 8 9 . 5 1 9 0 5 2 8 3 8 3 2 9 1 < / L e f t > < T a b I n d e x > 6 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 T a b l e s \ Q u a d r o 0 6 \ C o l u m n s \ C A M P A N H A 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 T a b l e s \ Q u a d r o 0 6 \ C o l u m n s \ D R A _ C O D I G O 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 T a b l e s \ Q u a d r o 0 6 \ C o l u m n s \ D R A _ D E S _ D R A 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 T a b l e s \ Q u a d r o 0 6 \ C o l u m n s \ A J U D A 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 T a b l e s \ Q u a d r o 0 6 \ C o l u m n s \ V a r _ c a n d 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 T a b l e s \ Q u a d r o 0 6 \ C o l u m n s \ V a r _ a r e a 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 T a b l e s \ Q u a d r o 0 6 \ C o l u m n s \ V a r _ c n 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 T a b l e s \ Q u a d r o 0 6 \ M e a s u r e s \ S o m a   d e   C A N D I D A T U R A S   5 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 T a b l e s \ Q u a d r o 0 6 \ S o m a   d e   C A N D I D A T U R A S   5 \ A d d i t i o n a l 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 T a b l e s \ Q u a d r o 0 6 \ M e a s u r e s \ C o n t a g e m   d e   A J U D A 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 T a b l e s \ Q u a d r o 0 6 \ C o n t a g e m   d e   A J U D A \ A d d i t i o n a l 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 T a b l e s \ Q u a d r o 0 6 \ M e a s u r e s \ S o m a   d e   A R E A   7 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 T a b l e s \ Q u a d r o 0 6 \ S o m a   d e   A R E A   7 \ A d d i t i o n a l 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 T a b l e s \ Q u a d r o 0 6 \ M e a s u r e s \ S o m a   d e   C N 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 T a b l e s \ Q u a d r o 0 6 \ S o m a   d e   C N 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 T a b l e s \ Q u a d r o 0 6 \ M e a s u r e s \ S o m a   d e   V a r _ c a n d 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 T a b l e s \ Q u a d r o 0 6 \ S o m a   d e   V a r _ c a n d \ A d d i t i o n a l 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 T a b l e s \ Q u a d r o 0 6 \ M e a s u r e s \ M � x i m o   d e   V a r _ c a n d 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 T a b l e s \ Q u a d r o 0 6 \ M � x i m o   d e   V a r _ c a n d \ A d d i t i o n a l 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 T a b l e s \ Q u a d r o 0 6 \ M e a s u r e s \ S o m a   d e   V a r _ a r e a 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 T a b l e s \ Q u a d r o 0 6 \ S o m a   d e   V a r _ a r e a \ A d d i t i o n a l 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 T a b l e s \ Q u a d r o 0 6 \ M e a s u r e s \ S o m a   d e   V a r _ c n 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 T a b l e s \ Q u a d r o 0 6 \ S o m a   d e   V a r _ c n \ A d d i t i o n a l 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 T a b l e s \ Q u a d r o 0 6 \ M e a s u r e s \ M � x i m o   d e   V a r _ a r e a 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 T a b l e s \ Q u a d r o 0 6 \ M � x i m o   d e   V a r _ a r e a \ A d d i t i o n a l 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 Q u a d r o 0 5 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 Q u a d r o 0 5 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< / K e y > < / D i a g r a m O b j e c t K e y > < D i a g r a m O b j e c t K e y > < K e y > M e a s u r e s \ S o m a   d e   S U B M E T I D A S \ T a g I n f o \ F � r m u l a < / K e y > < / D i a g r a m O b j e c t K e y > < D i a g r a m O b j e c t K e y > < K e y > M e a s u r e s \ S o m a   d e   S U B M E T I D A S \ T a g I n f o \ V a l o r < / K e y > < / D i a g r a m O b j e c t K e y > < D i a g r a m O b j e c t K e y > < K e y > M e a s u r e s \ S o m a   d e   A R E A   6 < / K e y > < / D i a g r a m O b j e c t K e y > < D i a g r a m O b j e c t K e y > < K e y > M e a s u r e s \ S o m a   d e   A R E A   6 \ T a g I n f o \ F � r m u l a < / K e y > < / D i a g r a m O b j e c t K e y > < D i a g r a m O b j e c t K e y > < K e y > M e a s u r e s \ S o m a   d e   A R E A   6 \ T a g I n f o \ V a l o r 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 C o l u m n s \ O P E _ C O D I G O < / K e y > < / D i a g r a m O b j e c t K e y > < D i a g r a m O b j e c t K e y > < K e y > C o l u m n s \ O P E _ D E S C R I C A O < / K e y > < / D i a g r a m O b j e c t K e y > < D i a g r a m O b j e c t K e y > < K e y > C o l u m n s \ R E G _ C O D I G O < / K e y > < / D i a g r a m O b j e c t K e y > < D i a g r a m O b j e c t K e y > < K e y > C o l u m n s \ S U B M E T I D A S 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 C o l u m n s \ R E G I A O < / K e y > < / D i a g r a m O b j e c t K e y > < D i a g r a m O b j e c t K e y > < K e y > C o l u m n s \ O r d e m < / K e y > < / D i a g r a m O b j e c t K e y > < D i a g r a m O b j e c t K e y > < K e y > L i n k s \ & l t ; C o l u m n s \ S o m a   d e   S U B M E T I D A S & g t ; - & l t ; M e a s u r e s \ S U B M E T I D A S & g t ; < / K e y > < / D i a g r a m O b j e c t K e y > < D i a g r a m O b j e c t K e y > < K e y > L i n k s \ & l t ; C o l u m n s \ S o m a   d e   S U B M E T I D A S & g t ; - & l t ; M e a s u r e s \ S U B M E T I D A S & g t ; \ C O L U M N < / K e y > < / D i a g r a m O b j e c t K e y > < D i a g r a m O b j e c t K e y > < K e y > L i n k s \ & l t ; C o l u m n s \ S o m a   d e   S U B M E T I D A S & g t ; - & l t ; M e a s u r e s \ S U B M E T I D A S & g t ; \ M E A S U R E < / K e y > < / D i a g r a m O b j e c t K e y > < D i a g r a m O b j e c t K e y > < K e y > L i n k s \ & l t ; C o l u m n s \ S o m a   d e   A R E A   6 & g t ; - & l t ; M e a s u r e s \ A R E A & g t ; < / K e y > < / D i a g r a m O b j e c t K e y > < D i a g r a m O b j e c t K e y > < K e y > L i n k s \ & l t ; C o l u m n s \ S o m a   d e   A R E A   6 & g t ; - & l t ; M e a s u r e s \ A R E A & g t ; \ C O L U M N < / K e y > < / D i a g r a m O b j e c t K e y > < D i a g r a m O b j e c t K e y > < K e y > L i n k s \ & l t ; C o l u m n s \ S o m a   d e   A R E A   6 & g t ; - & l t ; M e a s u r e s \ A R E A & g t ; \ M E A S U R E 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 G r a f i c o s M o d e l o T 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 G r a f i c o s M o d e l o T 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 N _ C O M U N I C A C O E S < / K e y > < / D i a g r a m O b j e c t K e y > < D i a g r a m O b j e c t K e y > < K e y > M e a s u r e s \ S o m a   d e   N _ C O M U N I C A C O E S \ T a g I n f o \ F � r m u l a < / K e y > < / D i a g r a m O b j e c t K e y > < D i a g r a m O b j e c t K e y > < K e y > M e a s u r e s \ S o m a   d e   N _ C O M U N I C A C O E S \ T a g I n f o \ V a l o r < / K e y > < / D i a g r a m O b j e c t K e y > < D i a g r a m O b j e c t K e y > < K e y > M e a s u r e s \ S o m a   d e   D I R E I T O S < / K e y > < / D i a g r a m O b j e c t K e y > < D i a g r a m O b j e c t K e y > < K e y > M e a s u r e s \ S o m a   d e   D I R E I T O S \ T a g I n f o \ F � r m u l a < / K e y > < / D i a g r a m O b j e c t K e y > < D i a g r a m O b j e c t K e y > < K e y > M e a s u r e s \ S o m a   d e   D I R E I T O S \ T a g I n f o \ V a l o r < / K e y > < / D i a g r a m O b j e c t K e y > < D i a g r a m O b j e c t K e y > < K e y > M e a s u r e s \ S o m a   d e   A R E A   5 < / K e y > < / D i a g r a m O b j e c t K e y > < D i a g r a m O b j e c t K e y > < K e y > M e a s u r e s \ S o m a   d e   A R E A   5 \ T a g I n f o \ F � r m u l a < / K e y > < / D i a g r a m O b j e c t K e y > < D i a g r a m O b j e c t K e y > < K e y > M e a s u r e s \ S o m a   d e   A R E A   5 \ T a g I n f o \ V a l o r < / K e y > < / D i a g r a m O b j e c t K e y > < D i a g r a m O b j e c t K e y > < K e y > C o l u m n s \ C M T _ D E S _ T I P _ T R F < / K e y > < / D i a g r a m O b j e c t K e y > < D i a g r a m O b j e c t K e y > < K e y > C o l u m n s \ M E D I D A < / K e y > < / D i a g r a m O b j e c t K e y > < D i a g r a m O b j e c t K e y > < K e y > C o l u m n s \ N _ C O M U N I C A C O E S < / K e y > < / D i a g r a m O b j e c t K e y > < D i a g r a m O b j e c t K e y > < K e y > C o l u m n s \ N _ C E D < / K e y > < / D i a g r a m O b j e c t K e y > < D i a g r a m O b j e c t K e y > < K e y > C o l u m n s \ N _ C E S < / K e y > < / D i a g r a m O b j e c t K e y > < D i a g r a m O b j e c t K e y > < K e y > C o l u m n s \ D I R E I T O S < / K e y > < / D i a g r a m O b j e c t K e y > < D i a g r a m O b j e c t K e y > < K e y > C o l u m n s \ M O N T A N T E 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 N _ C O M U N I C A C O E S & g t ; - & l t ; M e a s u r e s \ N _ C O M U N I C A C O E S & g t ; < / K e y > < / D i a g r a m O b j e c t K e y > < D i a g r a m O b j e c t K e y > < K e y > L i n k s \ & l t ; C o l u m n s \ S o m a   d e   N _ C O M U N I C A C O E S & g t ; - & l t ; M e a s u r e s \ N _ C O M U N I C A C O E S & g t ; \ C O L U M N < / K e y > < / D i a g r a m O b j e c t K e y > < D i a g r a m O b j e c t K e y > < K e y > L i n k s \ & l t ; C o l u m n s \ S o m a   d e   N _ C O M U N I C A C O E S & g t ; - & l t ; M e a s u r e s \ N _ C O M U N I C A C O E S & g t ; \ M E A S U R E < / K e y > < / D i a g r a m O b j e c t K e y > < D i a g r a m O b j e c t K e y > < K e y > L i n k s \ & l t ; C o l u m n s \ S o m a   d e   D I R E I T O S & g t ; - & l t ; M e a s u r e s \ D I R E I T O S & g t ; < / K e y > < / D i a g r a m O b j e c t K e y > < D i a g r a m O b j e c t K e y > < K e y > L i n k s \ & l t ; C o l u m n s \ S o m a   d e   D I R E I T O S & g t ; - & l t ; M e a s u r e s \ D I R E I T O S & g t ; \ C O L U M N < / K e y > < / D i a g r a m O b j e c t K e y > < D i a g r a m O b j e c t K e y > < K e y > L i n k s \ & l t ; C o l u m n s \ S o m a   d e   D I R E I T O S & g t ; - & l t ; M e a s u r e s \ D I R E I T O S & g t ; \ M E A S U R E < / K e y > < / D i a g r a m O b j e c t K e y > < D i a g r a m O b j e c t K e y > < K e y > L i n k s \ & l t ; C o l u m n s \ S o m a   d e   A R E A   5 & g t ; - & l t ; M e a s u r e s \ A R E A & g t ; < / K e y > < / D i a g r a m O b j e c t K e y > < D i a g r a m O b j e c t K e y > < K e y > L i n k s \ & l t ; C o l u m n s \ S o m a   d e   A R E A   5 & g t ; - & l t ; M e a s u r e s \ A R E A & g t ; \ C O L U M N < / K e y > < / D i a g r a m O b j e c t K e y > < D i a g r a m O b j e c t K e y > < K e y > L i n k s \ & l t ; C o l u m n s \ S o m a   d e   A R E A   5 & g t ; - & l t ; M e a s u r e s \ A R E A & g t ; \ M E A S U R E 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 N _ C O M U N I C A C O E S 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 D I R E I T O S \ T a g I n f o \ F � r m u l a 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 4 < / K e y > < / D i a g r a m O b j e c t K e y > < D i a g r a m O b j e c t K e y > < K e y > M e a s u r e s \ S o m a   d e   C A N D I D A T U R A S   4 \ T a g I n f o \ F � r m u l a < / K e y > < / D i a g r a m O b j e c t K e y > < D i a g r a m O b j e c t K e y > < K e y > M e a s u r e s \ S o m a   d e   C A N D I D A T U R A S   4 \ T a g I n f o \ V a l o r 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 C o l u m n s \ C U L _ D E S C R I C A O 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 C A N D I D A T U R A S   4 & g t ; - & l t ; M e a s u r e s \ C A N D I D A T U R A S & g t ; < / K e y > < / D i a g r a m O b j e c t K e y > < D i a g r a m O b j e c t K e y > < K e y > L i n k s \ & l t ; C o l u m n s \ S o m a   d e   C A N D I D A T U R A S   4 & g t ; - & l t ; M e a s u r e s \ C A N D I D A T U R A S & g t ; \ C O L U M N < / K e y > < / D i a g r a m O b j e c t K e y > < D i a g r a m O b j e c t K e y > < K e y > L i n k s \ & l t ; C o l u m n s \ S o m a   d e   C A N D I D A T U R A S   4 & g t ; - & l t ; M e a s u r e s \ C A N D I D A T U R A S & g t ; \ M E A S U R E 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 4 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 3 < / K e y > < / D i a g r a m O b j e c t K e y > < D i a g r a m O b j e c t K e y > < K e y > M e a s u r e s \ S o m a   d e   C A N D I D A T U R A S   3 \ T a g I n f o \ F � r m u l a < / K e y > < / D i a g r a m O b j e c t K e y > < D i a g r a m O b j e c t K e y > < K e y > M e a s u r e s \ S o m a   d e   C A N D I D A T U R A S   3 \ T a g I n f o \ V a l o r 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 C o l u m n s \ T O T A L 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 C o l u m n s \ V A R _ F I N 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 C o l u m n s \ N O V A _ R E G I A O < / K e y > < / D i a g r a m O b j e c t K e y > < D i a g r a m O b j e c t K e y > < K e y > C o l u m n s \ N O V O _ N I V E L _ I I I < / K e y > < / D i a g r a m O b j e c t K e y > < D i a g r a m O b j e c t K e y > < K e y > C o l u m n s \ N O V A _ C U L T U R A < / K e y > < / D i a g r a m O b j e c t K e y > < D i a g r a m O b j e c t K e y > < K e y > L i n k s \ & l t ; C o l u m n s \ S o m a   d e   C A N D I D A T U R A S   3 & g t ; - & l t ; M e a s u r e s \ C A N D I D A T U R A S & g t ; < / K e y > < / D i a g r a m O b j e c t K e y > < D i a g r a m O b j e c t K e y > < K e y > L i n k s \ & l t ; C o l u m n s \ S o m a   d e   C A N D I D A T U R A S   3 & g t ; - & l t ; M e a s u r e s \ C A N D I D A T U R A S & g t ; \ C O L U M N < / K e y > < / D i a g r a m O b j e c t K e y > < D i a g r a m O b j e c t K e y > < K e y > L i n k s \ & l t ; C o l u m n s \ S o m a   d e   C A N D I D A T U R A S   3 & g t ; - & l t ; M e a s u r e s \ C A N D I D A T U R A S & g t ; \ M E A S U R E 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 3 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  2 < / K e y > < / D i a g r a m O b j e c t K e y > < D i a g r a m O b j e c t K e y > < K e y > M e a s u r e s \ S o m a   d e   S U B M E T I D A S   2 \ T a g I n f o \ F � r m u l a < / K e y > < / D i a g r a m O b j e c t K e y > < D i a g r a m O b j e c t K e y > < K e y > M e a s u r e s \ S o m a   d e   S U B M E T I D A S   2 \ T a g I n f o \ V a l o r < / K e y > < / D i a g r a m O b j e c t K e y > < D i a g r a m O b j e c t K e y > < K e y > M e a s u r e s \ S o m a   d e   V a r _ c a n d   2 < / K e y > < / D i a g r a m O b j e c t K e y > < D i a g r a m O b j e c t K e y > < K e y > M e a s u r e s \ S o m a   d e   V a r _ c a n d   2 \ T a g I n f o \ F � r m u l a < / K e y > < / D i a g r a m O b j e c t K e y > < D i a g r a m O b j e c t K e y > < K e y > M e a s u r e s \ S o m a   d e   V a r _ c a n d   2 \ T a g I n f o \ V a l o r < / K e y > < / D i a g r a m O b j e c t K e y > < D i a g r a m O b j e c t K e y > < K e y > M e a s u r e s \ M � x i m o   d e   V a r _ c a n d   2 < / K e y > < / D i a g r a m O b j e c t K e y > < D i a g r a m O b j e c t K e y > < K e y > M e a s u r e s \ M � x i m o   d e   V a r _ c a n d   2 \ T a g I n f o \ F � r m u l a < / K e y > < / D i a g r a m O b j e c t K e y > < D i a g r a m O b j e c t K e y > < K e y > M e a s u r e s \ M � x i m o   d e   V a r _ c a n d   2 \ T a g I n f o \ V a l o r < / K e y > < / D i a g r a m O b j e c t K e y > < D i a g r a m O b j e c t K e y > < K e y > C o l u m n s \ C O D _ E N T I D A D E < / K e y > < / D i a g r a m O b j e c t K e y > < D i a g r a m O b j e c t K e y > < K e y > C o l u m n s \ U O R _ D E S _ U N I _ O R G 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 C o l u m n s \ S U B M E T I D A S < / K e y > < / D i a g r a m O b j e c t K e y > < D i a g r a m O b j e c t K e y > < K e y > C o l u m n s \ C A M P A N H A < / K e y > < / D i a g r a m O b j e c t K e y > < D i a g r a m O b j e c t K e y > < K e y > C o l u m n s \ V a r _ c a n d < / K e y > < / D i a g r a m O b j e c t K e y > < D i a g r a m O b j e c t K e y > < K e y > L i n k s \ & l t ; C o l u m n s \ S o m a   d e   S U B M E T I D A S   2 & g t ; - & l t ; M e a s u r e s \ S U B M E T I D A S & g t ; < / K e y > < / D i a g r a m O b j e c t K e y > < D i a g r a m O b j e c t K e y > < K e y > L i n k s \ & l t ; C o l u m n s \ S o m a   d e   S U B M E T I D A S   2 & g t ; - & l t ; M e a s u r e s \ S U B M E T I D A S & g t ; \ C O L U M N < / K e y > < / D i a g r a m O b j e c t K e y > < D i a g r a m O b j e c t K e y > < K e y > L i n k s \ & l t ; C o l u m n s \ S o m a   d e   S U B M E T I D A S   2 & g t ; - & l t ; M e a s u r e s \ S U B M E T I D A S & g t ; \ M E A S U R E < / K e y > < / D i a g r a m O b j e c t K e y > < D i a g r a m O b j e c t K e y > < K e y > L i n k s \ & l t ; C o l u m n s \ S o m a   d e   V a r _ c a n d   2 & g t ; - & l t ; M e a s u r e s \ V a r _ c a n d & g t ; < / K e y > < / D i a g r a m O b j e c t K e y > < D i a g r a m O b j e c t K e y > < K e y > L i n k s \ & l t ; C o l u m n s \ S o m a   d e   V a r _ c a n d   2 & g t ; - & l t ; M e a s u r e s \ V a r _ c a n d & g t ; \ C O L U M N < / K e y > < / D i a g r a m O b j e c t K e y > < D i a g r a m O b j e c t K e y > < K e y > L i n k s \ & l t ; C o l u m n s \ S o m a   d e   V a r _ c a n d   2 & g t ; - & l t ; M e a s u r e s \ V a r _ c a n d & g t ; \ M E A S U R E < / K e y > < / D i a g r a m O b j e c t K e y > < D i a g r a m O b j e c t K e y > < K e y > L i n k s \ & l t ; C o l u m n s \ M � x i m o   d e   V a r _ c a n d   2 & g t ; - & l t ; M e a s u r e s \ V a r _ c a n d & g t ; < / K e y > < / D i a g r a m O b j e c t K e y > < D i a g r a m O b j e c t K e y > < K e y > L i n k s \ & l t ; C o l u m n s \ M � x i m o   d e   V a r _ c a n d   2 & g t ; - & l t ; M e a s u r e s \ V a r _ c a n d & g t ; \ C O L U M N < / K e y > < / D i a g r a m O b j e c t K e y > < D i a g r a m O b j e c t K e y > < K e y > L i n k s \ & l t ; C o l u m n s \ M � x i m o   d e   V a r _ c a n d   2 & g t ; - & l t ; M e a s u r e s \ V a r _ c a n d & g t ; \ M E A S U R E 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 M e a s u r e s \ C o n t a g e m   d e   A c u m u l a d o < / K e y > < / D i a g r a m O b j e c t K e y > < D i a g r a m O b j e c t K e y > < K e y > M e a s u r e s \ C o n t a g e m   d e   A c u m u l a d o \ T a g I n f o \ F � r m u l a < / K e y > < / D i a g r a m O b j e c t K e y > < D i a g r a m O b j e c t K e y > < K e y > M e a s u r e s \ C o n t a g e m   d e   A c u m u l a d o \ T a g I n f o \ V a l o r < / K e y > < / D i a g r a m O b j e c t K e y > < D i a g r a m O b j e c t K e y > < K e y > M e a s u r e s \ M � x i m o   d e   A c u m u l a d o < / K e y > < / D i a g r a m O b j e c t K e y > < D i a g r a m O b j e c t K e y > < K e y > M e a s u r e s \ M � x i m o   d e   A c u m u l a d o \ T a g I n f o \ F � r m u l a < / K e y > < / D i a g r a m O b j e c t K e y > < D i a g r a m O b j e c t K e y > < K e y > M e a s u r e s \ M � x i m o   d e   A c u m u l a d o \ T a g I n f o \ V a l o r < / K e y > < / D i a g r a m O b j e c t K e y > < D i a g r a m O b j e c t K e y > < K e y > M e a s u r e s \ S o m a   d e   A c u m u l a d o < / K e y > < / D i a g r a m O b j e c t K e y > < D i a g r a m O b j e c t K e y > < K e y > M e a s u r e s \ S o m a   d e   A c u m u l a d o \ T a g I n f o \ F � r m u l a < / K e y > < / D i a g r a m O b j e c t K e y > < D i a g r a m O b j e c t K e y > < K e y > M e a s u r e s \ S o m a   d e   A c u m u l a d o \ T a g I n f o \ V a l o r < / K e y > < / D i a g r a m O b j e c t K e y > < D i a g r a m O b j e c t K e y > < K e y > M e a s u r e s \ S o m a   d e   V a r i a c a o < / K e y > < / D i a g r a m O b j e c t K e y > < D i a g r a m O b j e c t K e y > < K e y > M e a s u r e s \ S o m a   d e   V a r i a c a o \ T a g I n f o \ F � r m u l a < / K e y > < / D i a g r a m O b j e c t K e y > < D i a g r a m O b j e c t K e y > < K e y > M e a s u r e s \ S o m a   d e   V a r i a c a o \ T a g I n f o \ V a l o r < / K e y > < / D i a g r a m O b j e c t K e y > < D i a g r a m O b j e c t K e y > < K e y > M e a s u r e s \ M � x i m o   d e   V a r i a c a o < / K e y > < / D i a g r a m O b j e c t K e y > < D i a g r a m O b j e c t K e y > < K e y > M e a s u r e s \ M � x i m o   d e   V a r i a c a o \ T a g I n f o \ F � r m u l a < / K e y > < / D i a g r a m O b j e c t K e y > < D i a g r a m O b j e c t K e y > < K e y > M e a s u r e s \ M � x i m o   d e   V a r i a c a o \ T a g I n f o \ V a l o r < / K e y > < / D i a g r a m O b j e c t K e y > < D i a g r a m O b j e c t K e y > < K e y > M e a s u r e s \ S o m a   d e   T o t a l < / K e y > < / D i a g r a m O b j e c t K e y > < D i a g r a m O b j e c t K e y > < K e y > M e a s u r e s \ S o m a   d e   T o t a l \ T a g I n f o \ F � r m u l a < / K e y > < / D i a g r a m O b j e c t K e y > < D i a g r a m O b j e c t K e y > < K e y > M e a s u r e s \ S o m a   d e   T o t a l \ T a g I n f o \ V a l o r < / K e y > < / D i a g r a m O b j e c t K e y > < D i a g r a m O b j e c t K e y > < K e y > C o l u m n s \ C O D I G O < / K e y > < / D i a g r a m O b j e c t K e y > < D i a g r a m O b j e c t K e y > < K e y > C o l u m n s \ D E S C R I C A O < / K e y > < / D i a g r a m O b j e c t K e y > < D i a g r a m O b j e c t K e y > < K e y > C o l u m n s \ S E M A N A < / K e y > < / D i a g r a m O b j e c t K e y > < D i a g r a m O b j e c t K e y > < K e y > C o l u m n s \ D E S C _ S E M A N A < / K e y > < / D i a g r a m O b j e c t K e y > < D i a g r a m O b j e c t K e y > < K e y > C o l u m n s \ U T I L I Z A D O R < / K e y > < / D i a g r a m O b j e c t K e y > < D i a g r a m O b j e c t K e y > < K e y > C o l u m n s \ A T E N D I M E N T O S < / K e y > < / D i a g r a m O b j e c t K e y > < D i a g r a m O b j e c t K e y > < K e y > C o l u m n s \ D a t a M i n i m a < / K e y > < / D i a g r a m O b j e c t K e y > < D i a g r a m O b j e c t K e y > < K e y > C o l u m n s \ D a t a C o l u n a < / K e y > < / D i a g r a m O b j e c t K e y > < D i a g r a m O b j e c t K e y > < K e y > C o l u m n s \ D a t a M a x i m a < / K e y > < / D i a g r a m O b j e c t K e y > < D i a g r a m O b j e c t K e y > < K e y > C o l u m n s \ P e r i o d o < / K e y > < / D i a g r a m O b j e c t K e y > < D i a g r a m O b j e c t K e y > < K e y > C o l u m n s \ C a m p a n h a < / K e y > < / D i a g r a m O b j e c t K e y > < D i a g r a m O b j e c t K e y > < K e y > C o l u m n s \ A c u m u l a d o < / K e y > < / D i a g r a m O b j e c t K e y > < D i a g r a m O b j e c t K e y > < K e y > C o l u m n s \ T o t a l < / K e y > < / D i a g r a m O b j e c t K e y > < D i a g r a m O b j e c t K e y > < K e y > C o l u m n s \ V a r i a c a o < / K e y > < / D i a g r a m O b j e c t K e y > < D i a g r a m O b j e c t K e y > < K e y > L i n k s \ & l t ; C o l u m n s \ C o n t a g e m   d e   A c u m u l a d o & g t ; - & l t ; M e a s u r e s \ A c u m u l a d o & g t ; < / K e y > < / D i a g r a m O b j e c t K e y > < D i a g r a m O b j e c t K e y > < K e y > L i n k s \ & l t ; C o l u m n s \ C o n t a g e m   d e   A c u m u l a d o & g t ; - & l t ; M e a s u r e s \ A c u m u l a d o & g t ; \ C O L U M N < / K e y > < / D i a g r a m O b j e c t K e y > < D i a g r a m O b j e c t K e y > < K e y > L i n k s \ & l t ; C o l u m n s \ C o n t a g e m   d e   A c u m u l a d o & g t ; - & l t ; M e a s u r e s \ A c u m u l a d o & g t ; \ M E A S U R E < / K e y > < / D i a g r a m O b j e c t K e y > < D i a g r a m O b j e c t K e y > < K e y > L i n k s \ & l t ; C o l u m n s \ M � x i m o   d e   A c u m u l a d o & g t ; - & l t ; M e a s u r e s \ A c u m u l a d o & g t ; < / K e y > < / D i a g r a m O b j e c t K e y > < D i a g r a m O b j e c t K e y > < K e y > L i n k s \ & l t ; C o l u m n s \ M � x i m o   d e   A c u m u l a d o & g t ; - & l t ; M e a s u r e s \ A c u m u l a d o & g t ; \ C O L U M N < / K e y > < / D i a g r a m O b j e c t K e y > < D i a g r a m O b j e c t K e y > < K e y > L i n k s \ & l t ; C o l u m n s \ M � x i m o   d e   A c u m u l a d o & g t ; - & l t ; M e a s u r e s \ A c u m u l a d o & g t ; \ M E A S U R E < / K e y > < / D i a g r a m O b j e c t K e y > < D i a g r a m O b j e c t K e y > < K e y > L i n k s \ & l t ; C o l u m n s \ S o m a   d e   A c u m u l a d o & g t ; - & l t ; M e a s u r e s \ A c u m u l a d o & g t ; < / K e y > < / D i a g r a m O b j e c t K e y > < D i a g r a m O b j e c t K e y > < K e y > L i n k s \ & l t ; C o l u m n s \ S o m a   d e   A c u m u l a d o & g t ; - & l t ; M e a s u r e s \ A c u m u l a d o & g t ; \ C O L U M N < / K e y > < / D i a g r a m O b j e c t K e y > < D i a g r a m O b j e c t K e y > < K e y > L i n k s \ & l t ; C o l u m n s \ S o m a   d e   A c u m u l a d o & g t ; - & l t ; M e a s u r e s \ A c u m u l a d o & g t ; \ M E A S U R E < / K e y > < / D i a g r a m O b j e c t K e y > < D i a g r a m O b j e c t K e y > < K e y > L i n k s \ & l t ; C o l u m n s \ S o m a   d e   V a r i a c a o & g t ; - & l t ; M e a s u r e s \ V a r i a c a o & g t ; < / K e y > < / D i a g r a m O b j e c t K e y > < D i a g r a m O b j e c t K e y > < K e y > L i n k s \ & l t ; C o l u m n s \ S o m a   d e   V a r i a c a o & g t ; - & l t ; M e a s u r e s \ V a r i a c a o & g t ; \ C O L U M N < / K e y > < / D i a g r a m O b j e c t K e y > < D i a g r a m O b j e c t K e y > < K e y > L i n k s \ & l t ; C o l u m n s \ S o m a   d e   V a r i a c a o & g t ; - & l t ; M e a s u r e s \ V a r i a c a o & g t ; \ M E A S U R E < / K e y > < / D i a g r a m O b j e c t K e y > < D i a g r a m O b j e c t K e y > < K e y > L i n k s \ & l t ; C o l u m n s \ M � x i m o   d e   V a r i a c a o & g t ; - & l t ; M e a s u r e s \ V a r i a c a o & g t ; < / K e y > < / D i a g r a m O b j e c t K e y > < D i a g r a m O b j e c t K e y > < K e y > L i n k s \ & l t ; C o l u m n s \ M � x i m o   d e   V a r i a c a o & g t ; - & l t ; M e a s u r e s \ V a r i a c a o & g t ; \ C O L U M N < / K e y > < / D i a g r a m O b j e c t K e y > < D i a g r a m O b j e c t K e y > < K e y > L i n k s \ & l t ; C o l u m n s \ M � x i m o   d e   V a r i a c a o & g t ; - & l t ; M e a s u r e s \ V a r i a c a o & g t ; \ M E A S U R E < / K e y > < / D i a g r a m O b j e c t K e y > < D i a g r a m O b j e c t K e y > < K e y > L i n k s \ & l t ; C o l u m n s \ S o m a   d e   T o t a l & g t ; - & l t ; M e a s u r e s \ T o t a l & g t ; < / K e y > < / D i a g r a m O b j e c t K e y > < D i a g r a m O b j e c t K e y > < K e y > L i n k s \ & l t ; C o l u m n s \ S o m a   d e   T o t a l & g t ; - & l t ; M e a s u r e s \ T o t a l & g t ; \ C O L U M N < / K e y > < / D i a g r a m O b j e c t K e y > < D i a g r a m O b j e c t K e y > < K e y > L i n k s \ & l t ; C o l u m n s \ S o m a   d e   T o t a l & g t ; - & l t ; M e a s u r e s \ T o t a l & g t ; \ M E A S U R E 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 M e a s u r e s \ C o n t a g e m 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< / K e y > < / a : K e y > < a : V a l u e   i : t y p e = " M e a s u r e G r i d N o d e V i e w S t a t e " > < C o l u m n > 1 3 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< / K e y > < / a : K e y > < a : V a l u e   i : t y p e = " M e a s u r e G r i d N o d e V i e w S t a t e " > < C o l u m n > 1 3 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 Q u a d r o 0 9 N . A C U M U L A D O < / K e y > < / D i a g r a m O b j e c t K e y > < D i a g r a m O b j e c t K e y > < K e y > M e a s u r e s \ S o m a   d e   Q u a d r o 0 9 N . A C U M U L A D O \ T a g I n f o \ F � r m u l a < / K e y > < / D i a g r a m O b j e c t K e y > < D i a g r a m O b j e c t K e y > < K e y > M e a s u r e s \ S o m a   d e   Q u a d r o 0 9 N . A C U M U L A D O \ T a g I n f o \ V a l o r < / K e y > < / D i a g r a m O b j e c t K e y > < D i a g r a m O b j e c t K e y > < K e y > M e a s u r e s \ M � x i m o   d e   Q u a d r o 0 9 N . A C U M U L A D O < / K e y > < / D i a g r a m O b j e c t K e y > < D i a g r a m O b j e c t K e y > < K e y > M e a s u r e s \ M � x i m o   d e   Q u a d r o 0 9 N . A C U M U L A D O \ T a g I n f o \ F � r m u l a < / K e y > < / D i a g r a m O b j e c t K e y > < D i a g r a m O b j e c t K e y > < K e y > M e a s u r e s \ M � x i m o   d e   Q u a d r o 0 9 N . A C U M U L A D O \ T a g I n f o \ V a l o r < / K e y > < / D i a g r a m O b j e c t K e y > < D i a g r a m O b j e c t K e y > < K e y > M e a s u r e s \ S o m a   d e   A C U M U L A D O   2 < / K e y > < / D i a g r a m O b j e c t K e y > < D i a g r a m O b j e c t K e y > < K e y > M e a s u r e s \ S o m a   d e   A C U M U L A D O   2 \ T a g I n f o \ F � r m u l a < / K e y > < / D i a g r a m O b j e c t K e y > < D i a g r a m O b j e c t K e y > < K e y > M e a s u r e s \ S o m a   d e   A C U M U L A D O   2 \ T a g I n f o \ V a l o r < / K e y > < / D i a g r a m O b j e c t K e y > < D i a g r a m O b j e c t K e y > < K e y > M e a s u r e s \ M � x i m o   d e   A C U M U L A D O   2 < / K e y > < / D i a g r a m O b j e c t K e y > < D i a g r a m O b j e c t K e y > < K e y > M e a s u r e s \ M � x i m o   d e   A C U M U L A D O   2 \ T a g I n f o \ F � r m u l a < / K e y > < / D i a g r a m O b j e c t K e y > < D i a g r a m O b j e c t K e y > < K e y > M e a s u r e s \ M � x i m o   d e   A C U M U L A D O   2 \ T a g I n f o \ V a l o r < / K e y > < / D i a g r a m O b j e c t K e y > < D i a g r a m O b j e c t K e y > < K e y > C o l u m n s \ U L T I M O _ D I A _ S E M A N A < / K e y > < / D i a g r a m O b j e c t K e y > < D i a g r a m O b j e c t K e y > < K e y > C o l u m n s \ S E M A N A < / K e y > < / D i a g r a m O b j e c t K e y > < D i a g r a m O b j e c t K e y > < K e y > C o l u m n s \ C O N T A R _ N I F S < / K e y > < / D i a g r a m O b j e c t K e y > < D i a g r a m O b j e c t K e y > < K e y > C o l u m n s \ A C U M U L A D O < / K e y > < / D i a g r a m O b j e c t K e y > < D i a g r a m O b j e c t K e y > < K e y > C o l u m n s \ D a t a M e s < / K e y > < / D i a g r a m O b j e c t K e y > < D i a g r a m O b j e c t K e y > < K e y > C o l u m n s \ Q u a d r o 0 9 N . U L T I M O _ D I A _ S E M A N A < / K e y > < / D i a g r a m O b j e c t K e y > < D i a g r a m O b j e c t K e y > < K e y > C o l u m n s \ Q u a d r o 0 9 N . C O N T A R _ N I F S < / K e y > < / D i a g r a m O b j e c t K e y > < D i a g r a m O b j e c t K e y > < K e y > C o l u m n s \ Q u a d r o 0 9 N . A C U M U L A D O < / K e y > < / D i a g r a m O b j e c t K e y > < D i a g r a m O b j e c t K e y > < K e y > C o l u m n s \ Q u a d r o 0 9 N . D a t a M e s < / K e y > < / D i a g r a m O b j e c t K e y > < D i a g r a m O b j e c t K e y > < K e y > C o l u m n s \ P e r i o d o < / K e y > < / D i a g r a m O b j e c t K e y > < D i a g r a m O b j e c t K e y > < K e y > L i n k s \ & l t ; C o l u m n s \ S o m a   d e   Q u a d r o 0 9 N . A C U M U L A D O & g t ; - & l t ; M e a s u r e s \ Q u a d r o 0 9 N . A C U M U L A D O & g t ; < / K e y > < / D i a g r a m O b j e c t K e y > < D i a g r a m O b j e c t K e y > < K e y > L i n k s \ & l t ; C o l u m n s \ S o m a   d e   Q u a d r o 0 9 N . A C U M U L A D O & g t ; - & l t ; M e a s u r e s \ Q u a d r o 0 9 N . A C U M U L A D O & g t ; \ C O L U M N < / K e y > < / D i a g r a m O b j e c t K e y > < D i a g r a m O b j e c t K e y > < K e y > L i n k s \ & l t ; C o l u m n s \ S o m a   d e   Q u a d r o 0 9 N . A C U M U L A D O & g t ; - & l t ; M e a s u r e s \ Q u a d r o 0 9 N . A C U M U L A D O & g t ; \ M E A S U R E < / K e y > < / D i a g r a m O b j e c t K e y > < D i a g r a m O b j e c t K e y > < K e y > L i n k s \ & l t ; C o l u m n s \ M � x i m o   d e   Q u a d r o 0 9 N . A C U M U L A D O & g t ; - & l t ; M e a s u r e s \ Q u a d r o 0 9 N . A C U M U L A D O & g t ; < / K e y > < / D i a g r a m O b j e c t K e y > < D i a g r a m O b j e c t K e y > < K e y > L i n k s \ & l t ; C o l u m n s \ M � x i m o   d e   Q u a d r o 0 9 N . A C U M U L A D O & g t ; - & l t ; M e a s u r e s \ Q u a d r o 0 9 N . A C U M U L A D O & g t ; \ C O L U M N < / K e y > < / D i a g r a m O b j e c t K e y > < D i a g r a m O b j e c t K e y > < K e y > L i n k s \ & l t ; C o l u m n s \ M � x i m o   d e   Q u a d r o 0 9 N . A C U M U L A D O & g t ; - & l t ; M e a s u r e s \ Q u a d r o 0 9 N . A C U M U L A D O & g t ; \ M E A S U R E < / K e y > < / D i a g r a m O b j e c t K e y > < D i a g r a m O b j e c t K e y > < K e y > L i n k s \ & l t ; C o l u m n s \ S o m a   d e   A C U M U L A D O   2 & g t ; - & l t ; M e a s u r e s \ A C U M U L A D O & g t ; < / K e y > < / D i a g r a m O b j e c t K e y > < D i a g r a m O b j e c t K e y > < K e y > L i n k s \ & l t ; C o l u m n s \ S o m a   d e   A C U M U L A D O   2 & g t ; - & l t ; M e a s u r e s \ A C U M U L A D O & g t ; \ C O L U M N < / K e y > < / D i a g r a m O b j e c t K e y > < D i a g r a m O b j e c t K e y > < K e y > L i n k s \ & l t ; C o l u m n s \ S o m a   d e   A C U M U L A D O   2 & g t ; - & l t ; M e a s u r e s \ A C U M U L A D O & g t ; \ M E A S U R E < / K e y > < / D i a g r a m O b j e c t K e y > < D i a g r a m O b j e c t K e y > < K e y > L i n k s \ & l t ; C o l u m n s \ M � x i m o   d e   A C U M U L A D O   2 & g t ; - & l t ; M e a s u r e s \ A C U M U L A D O & g t ; < / K e y > < / D i a g r a m O b j e c t K e y > < D i a g r a m O b j e c t K e y > < K e y > L i n k s \ & l t ; C o l u m n s \ M � x i m o   d e   A C U M U L A D O   2 & g t ; - & l t ; M e a s u r e s \ A C U M U L A D O & g t ; \ C O L U M N < / K e y > < / D i a g r a m O b j e c t K e y > < D i a g r a m O b j e c t K e y > < K e y > L i n k s \ & l t ; C o l u m n s \ M � x i m o   d e   A C U M U L A D O   2 & g t ; - & l t ; M e a s u r e s \ A C U M U L A D O & g t ; \ M E A S U R E 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 T O T A L _ A C C A O < / K e y > < / D i a g r a m O b j e c t K e y > < D i a g r a m O b j e c t K e y > < K e y > M e a s u r e s \ S o m a   d e   T O T A L _ A C C A O \ T a g I n f o \ F � r m u l a < / K e y > < / D i a g r a m O b j e c t K e y > < D i a g r a m O b j e c t K e y > < K e y > M e a s u r e s \ S o m a   d e   T O T A L _ A C C A O \ T a g I n f o \ V a l o r < / K e y > < / D i a g r a m O b j e c t K e y > < D i a g r a m O b j e c t K e y > < K e y > M e a s u r e s \ S o m a   d e   Q u a d r o 1 0 a . N _ P A R _ B A L < / K e y > < / D i a g r a m O b j e c t K e y > < D i a g r a m O b j e c t K e y > < K e y > M e a s u r e s \ S o m a   d e   Q u a d r o 1 0 a . N _ P A R _ B A L \ T a g I n f o \ F � r m u l a < / K e y > < / D i a g r a m O b j e c t K e y > < D i a g r a m O b j e c t K e y > < K e y > M e a s u r e s \ S o m a   d e   Q u a d r o 1 0 a . N _ P A R _ B A L \ T a g I n f o \ V a l o r < / K e y > < / D i a g r a m O b j e c t K e y > < D i a g r a m O b j e c t K e y > < K e y > M e a s u r e s \ M � x i m o   d e   Q u a d r o 1 0 a . N _ P A R _ B A L < / K e y > < / D i a g r a m O b j e c t K e y > < D i a g r a m O b j e c t K e y > < K e y > M e a s u r e s \ M � x i m o   d e   Q u a d r o 1 0 a . N _ P A R _ B A L \ T a g I n f o \ F � r m u l a < / K e y > < / D i a g r a m O b j e c t K e y > < D i a g r a m O b j e c t K e y > < K e y > M e a s u r e s \ M � x i m o   d e   Q u a d r o 1 0 a . N _ P A R _ B A L \ T a g I n f o \ V a l o r < / K e y > < / D i a g r a m O b j e c t K e y > < D i a g r a m O b j e c t K e y > < K e y > M e a s u r e s \ S o m a   d e   A L T E R A R _ O C U P A C A O < / K e y > < / D i a g r a m O b j e c t K e y > < D i a g r a m O b j e c t K e y > < K e y > M e a s u r e s \ S o m a   d e   A L T E R A R _ O C U P A C A O \ T a g I n f o \ F � r m u l a < / K e y > < / D i a g r a m O b j e c t K e y > < D i a g r a m O b j e c t K e y > < K e y > M e a s u r e s \ S o m a   d e   A L T E R A R _ O C U P A C A O \ T a g I n f o \ V a l o r < / K e y > < / D i a g r a m O b j e c t K e y > < D i a g r a m O b j e c t K e y > < K e y > M e a s u r e s \ S o m a   d e   Q u a d r o 1 0 a . A L T E R A R _ E L E G I B I L I D A D E < / K e y > < / D i a g r a m O b j e c t K e y > < D i a g r a m O b j e c t K e y > < K e y > M e a s u r e s \ S o m a   d e   Q u a d r o 1 0 a . A L T E R A R _ E L E G I B I L I D A D E \ T a g I n f o \ F � r m u l a < / K e y > < / D i a g r a m O b j e c t K e y > < D i a g r a m O b j e c t K e y > < K e y > M e a s u r e s \ S o m a   d e   Q u a d r o 1 0 a . A L T E R A R _ E L E G I B I L I D A D E \ T a g I n f o \ V a l o r < / K e y > < / D i a g r a m O b j e c t K e y > < D i a g r a m O b j e c t K e y > < K e y > M e a s u r e s \ S o m a   d e   A L T E R A R _ E L E G I B I L I D A D E < / K e y > < / D i a g r a m O b j e c t K e y > < D i a g r a m O b j e c t K e y > < K e y > M e a s u r e s \ S o m a   d e   A L T E R A R _ E L E G I B I L I D A D E \ T a g I n f o \ F � r m u l a < / K e y > < / D i a g r a m O b j e c t K e y > < D i a g r a m O b j e c t K e y > < K e y > M e a s u r e s \ S o m a   d e   A L T E R A R _ E L E G I B I L I D A D E \ T a g I n f o \ V a l o r < / K e y > < / D i a g r a m O b j e c t K e y > < D i a g r a m O b j e c t K e y > < K e y > M e a s u r e s \ S o m a   d e   Q u a d r o 1 0 a . A L T E R A R _ O C U P A C A O < / K e y > < / D i a g r a m O b j e c t K e y > < D i a g r a m O b j e c t K e y > < K e y > M e a s u r e s \ S o m a   d e   Q u a d r o 1 0 a . A L T E R A R _ O C U P A C A O \ T a g I n f o \ F � r m u l a < / K e y > < / D i a g r a m O b j e c t K e y > < D i a g r a m O b j e c t K e y > < K e y > M e a s u r e s \ S o m a   d e   Q u a d r o 1 0 a . A L T E R A R _ O C U P A C A O \ T a g I n f o \ V a l o r < / K e y > < / D i a g r a m O b j e c t K e y > < D i a g r a m O b j e c t K e y > < K e y > M e a s u r e s \ M � x i m o   d e   Q u a d r o 1 0 a . A L T E R A R _ O C U P A C A O < / K e y > < / D i a g r a m O b j e c t K e y > < D i a g r a m O b j e c t K e y > < K e y > M e a s u r e s \ M � x i m o   d e   Q u a d r o 1 0 a . A L T E R A R _ O C U P A C A O \ T a g I n f o \ F � r m u l a < / K e y > < / D i a g r a m O b j e c t K e y > < D i a g r a m O b j e c t K e y > < K e y > M e a s u r e s \ M � x i m o   d e   Q u a d r o 1 0 a . A L T E R A R _ O C U P A C A O \ T a g I n f o \ V a l o r < / K e y > < / D i a g r a m O b j e c t K e y > < D i a g r a m O b j e c t K e y > < K e y > M e a s u r e s \ M � x i m o   d e   Q u a d r o 1 0 a . A L T E R A R _ E L E G I B I L I D A D E < / K e y > < / D i a g r a m O b j e c t K e y > < D i a g r a m O b j e c t K e y > < K e y > M e a s u r e s \ M � x i m o   d e   Q u a d r o 1 0 a . A L T E R A R _ E L E G I B I L I D A D E \ T a g I n f o \ F � r m u l a < / K e y > < / D i a g r a m O b j e c t K e y > < D i a g r a m O b j e c t K e y > < K e y > M e a s u r e s \ M � x i m o   d e   Q u a d r o 1 0 a . A L T E R A R _ E L E G I B I L I D A D E \ T a g I n f o \ V a l o r < / K e y > < / D i a g r a m O b j e c t K e y > < D i a g r a m O b j e c t K e y > < K e y > M e a s u r e s \ C o n t a g e m   d e   A C C A O < / K e y > < / D i a g r a m O b j e c t K e y > < D i a g r a m O b j e c t K e y > < K e y > M e a s u r e s \ C o n t a g e m   d e   A C C A O \ T a g I n f o \ F � r m u l a < / K e y > < / D i a g r a m O b j e c t K e y > < D i a g r a m O b j e c t K e y > < K e y > M e a s u r e s \ C o n t a g e m   d e   A C C A O \ T a g I n f o \ V a l o r < / K e y > < / D i a g r a m O b j e c t K e y > < D i a g r a m O b j e c t K e y > < K e y > M e a s u r e s \ C o n t a g e m   d e   E N T I D A D E < / K e y > < / D i a g r a m O b j e c t K e y > < D i a g r a m O b j e c t K e y > < K e y > M e a s u r e s \ C o n t a g e m   d e   E N T I D A D E \ T a g I n f o \ F � r m u l a < / K e y > < / D i a g r a m O b j e c t K e y > < D i a g r a m O b j e c t K e y > < K e y > M e a s u r e s \ C o n t a g e m   d e   E N T I D A D E \ T a g I n f o \ V a l o r < / K e y > < / D i a g r a m O b j e c t K e y > < D i a g r a m O b j e c t K e y > < K e y > M e a s u r e s \ S o m a   d e   Q u a d r o 1 0 c . N _ P A R _ B A L < / K e y > < / D i a g r a m O b j e c t K e y > < D i a g r a m O b j e c t K e y > < K e y > M e a s u r e s \ S o m a   d e   Q u a d r o 1 0 c . N _ P A R _ B A L \ T a g I n f o \ F � r m u l a < / K e y > < / D i a g r a m O b j e c t K e y > < D i a g r a m O b j e c t K e y > < K e y > M e a s u r e s \ S o m a   d e   Q u a d r o 1 0 c . N _ P A R _ B A L \ T a g I n f o \ V a l o r < / K e y > < / D i a g r a m O b j e c t K e y > < D i a g r a m O b j e c t K e y > < K e y > M e a s u r e s \ S o m a   d e   Q u a d r o 1 0 c . N _ R E Q < / K e y > < / D i a g r a m O b j e c t K e y > < D i a g r a m O b j e c t K e y > < K e y > M e a s u r e s \ S o m a   d e   Q u a d r o 1 0 c . N _ R E Q \ T a g I n f o \ F � r m u l a < / K e y > < / D i a g r a m O b j e c t K e y > < D i a g r a m O b j e c t K e y > < K e y > M e a s u r e s \ S o m a   d e   Q u a d r o 1 0 c . N _ R E Q \ T a g I n f o \ V a l o r < / K e y > < / D i a g r a m O b j e c t K e y > < D i a g r a m O b j e c t K e y > < K e y > M e a s u r e s \ M � x i m o   d e   Q u a d r o 1 0 c . N _ P A R _ B A L < / K e y > < / D i a g r a m O b j e c t K e y > < D i a g r a m O b j e c t K e y > < K e y > M e a s u r e s \ M � x i m o   d e   Q u a d r o 1 0 c . N _ P A R _ B A L \ T a g I n f o \ F � r m u l a < / K e y > < / D i a g r a m O b j e c t K e y > < D i a g r a m O b j e c t K e y > < K e y > M e a s u r e s \ M � x i m o   d e   Q u a d r o 1 0 c . N _ P A R _ B A L \ T a g I n f o \ V a l o r < / K e y > < / D i a g r a m O b j e c t K e y > < D i a g r a m O b j e c t K e y > < K e y > M e a s u r e s \ M � x i m o   d e   Q u a d r o 1 0 c . N _ R E Q < / K e y > < / D i a g r a m O b j e c t K e y > < D i a g r a m O b j e c t K e y > < K e y > M e a s u r e s \ M � x i m o   d e   Q u a d r o 1 0 c . N _ R E Q \ T a g I n f o \ F � r m u l a < / K e y > < / D i a g r a m O b j e c t K e y > < D i a g r a m O b j e c t K e y > < K e y > M e a s u r e s \ M � x i m o   d e   Q u a d r o 1 0 c . N _ R E Q \ T a g I n f o \ V a l o r < / K e y > < / D i a g r a m O b j e c t K e y > < D i a g r a m O b j e c t K e y > < K e y > C o l u m n s \ E N T I D A D E < / K e y > < / D i a g r a m O b j e c t K e y > < D i a g r a m O b j e c t K e y > < K e y > C o l u m n s \ A C C A O < / K e y > < / D i a g r a m O b j e c t K e y > < D i a g r a m O b j e c t K e y > < K e y > C o l u m n s \ T O T A L _ A C C A O < / K e y > < / D i a g r a m O b j e c t K e y > < D i a g r a m O b j e c t K e y > < K e y > C o l u m n s \ A L T E R A R _ O C U P A C A O < / K e y > < / D i a g r a m O b j e c t K e y > < D i a g r a m O b j e c t K e y > < K e y > C o l u m n s \ A L T E R A R _ E L E G I B I L I D A D E < / K e y > < / D i a g r a m O b j e c t K e y > < D i a g r a m O b j e c t K e y > < K e y > C o l u m n s \ Q u a d r o 1 0 a . D E S C _ A C C A O < / K e y > < / D i a g r a m O b j e c t K e y > < D i a g r a m O b j e c t K e y > < K e y > C o l u m n s \ Q u a d r o 1 0 a . N _ P A R _ B A L < / K e y > < / D i a g r a m O b j e c t K e y > < D i a g r a m O b j e c t K e y > < K e y > C o l u m n s \ Q u a d r o 1 0 a . A L T E R A R _ O C U P A C A O < / K e y > < / D i a g r a m O b j e c t K e y > < D i a g r a m O b j e c t K e y > < K e y > C o l u m n s \ Q u a d r o 1 0 a . A L T E R A R _ E L E G I B I L I D A D E < / K e y > < / D i a g r a m O b j e c t K e y > < D i a g r a m O b j e c t K e y > < K e y > C o l u m n s \ Q u a d r o 1 0 c . D E S C _ E N T I D A D E < / K e y > < / D i a g r a m O b j e c t K e y > < D i a g r a m O b j e c t K e y > < K e y > C o l u m n s \ Q u a d r o 1 0 c . N _ P A R _ B A L < / K e y > < / D i a g r a m O b j e c t K e y > < D i a g r a m O b j e c t K e y > < K e y > C o l u m n s \ Q u a d r o 1 0 c . N _ R E Q < / K e y > < / D i a g r a m O b j e c t K e y > < D i a g r a m O b j e c t K e y > < K e y > L i n k s \ & l t ; C o l u m n s \ S o m a   d e   T O T A L _ A C C A O & g t ; - & l t ; M e a s u r e s \ T O T A L _ A C C A O & g t ; < / K e y > < / D i a g r a m O b j e c t K e y > < D i a g r a m O b j e c t K e y > < K e y > L i n k s \ & l t ; C o l u m n s \ S o m a   d e   T O T A L _ A C C A O & g t ; - & l t ; M e a s u r e s \ T O T A L _ A C C A O & g t ; \ C O L U M N < / K e y > < / D i a g r a m O b j e c t K e y > < D i a g r a m O b j e c t K e y > < K e y > L i n k s \ & l t ; C o l u m n s \ S o m a   d e   T O T A L _ A C C A O & g t ; - & l t ; M e a s u r e s \ T O T A L _ A C C A O & g t ; \ M E A S U R E < / K e y > < / D i a g r a m O b j e c t K e y > < D i a g r a m O b j e c t K e y > < K e y > L i n k s \ & l t ; C o l u m n s \ S o m a   d e   Q u a d r o 1 0 a . N _ P A R _ B A L & g t ; - & l t ; M e a s u r e s \ Q u a d r o 1 0 a . N _ P A R _ B A L & g t ; < / K e y > < / D i a g r a m O b j e c t K e y > < D i a g r a m O b j e c t K e y > < K e y > L i n k s \ & l t ; C o l u m n s \ S o m a   d e   Q u a d r o 1 0 a . N _ P A R _ B A L & g t ; - & l t ; M e a s u r e s \ Q u a d r o 1 0 a . N _ P A R _ B A L & g t ; \ C O L U M N < / K e y > < / D i a g r a m O b j e c t K e y > < D i a g r a m O b j e c t K e y > < K e y > L i n k s \ & l t ; C o l u m n s \ S o m a   d e   Q u a d r o 1 0 a . N _ P A R _ B A L & g t ; - & l t ; M e a s u r e s \ Q u a d r o 1 0 a . N _ P A R _ B A L & g t ; \ M E A S U R E < / K e y > < / D i a g r a m O b j e c t K e y > < D i a g r a m O b j e c t K e y > < K e y > L i n k s \ & l t ; C o l u m n s \ M � x i m o   d e   Q u a d r o 1 0 a . N _ P A R _ B A L & g t ; - & l t ; M e a s u r e s \ Q u a d r o 1 0 a . N _ P A R _ B A L & g t ; < / K e y > < / D i a g r a m O b j e c t K e y > < D i a g r a m O b j e c t K e y > < K e y > L i n k s \ & l t ; C o l u m n s \ M � x i m o   d e   Q u a d r o 1 0 a . N _ P A R _ B A L & g t ; - & l t ; M e a s u r e s \ Q u a d r o 1 0 a . N _ P A R _ B A L & g t ; \ C O L U M N < / K e y > < / D i a g r a m O b j e c t K e y > < D i a g r a m O b j e c t K e y > < K e y > L i n k s \ & l t ; C o l u m n s \ M � x i m o   d e   Q u a d r o 1 0 a . N _ P A R _ B A L & g t ; - & l t ; M e a s u r e s \ Q u a d r o 1 0 a . N _ P A R _ B A L & g t ; \ M E A S U R E < / K e y > < / D i a g r a m O b j e c t K e y > < D i a g r a m O b j e c t K e y > < K e y > L i n k s \ & l t ; C o l u m n s \ S o m a   d e   A L T E R A R _ O C U P A C A O & g t ; - & l t ; M e a s u r e s \ A L T E R A R _ O C U P A C A O & g t ; < / K e y > < / D i a g r a m O b j e c t K e y > < D i a g r a m O b j e c t K e y > < K e y > L i n k s \ & l t ; C o l u m n s \ S o m a   d e   A L T E R A R _ O C U P A C A O & g t ; - & l t ; M e a s u r e s \ A L T E R A R _ O C U P A C A O & g t ; \ C O L U M N < / K e y > < / D i a g r a m O b j e c t K e y > < D i a g r a m O b j e c t K e y > < K e y > L i n k s \ & l t ; C o l u m n s \ S o m a   d e   A L T E R A R _ O C U P A C A O & g t ; - & l t ; M e a s u r e s \ A L T E R A R _ O C U P A C A O & g t ; \ M E A S U R E 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 L i n k s \ & l t ; C o l u m n s \ S o m a   d e   A L T E R A R _ E L E G I B I L I D A D E & g t ; - & l t ; M e a s u r e s \ A L T E R A R _ E L E G I B I L I D A D E & g t ; < / K e y > < / D i a g r a m O b j e c t K e y > < D i a g r a m O b j e c t K e y > < K e y > L i n k s \ & l t ; C o l u m n s \ S o m a   d e   A L T E R A R _ E L E G I B I L I D A D E & g t ; - & l t ; M e a s u r e s \ A L T E R A R _ E L E G I B I L I D A D E & g t ; \ C O L U M N < / K e y > < / D i a g r a m O b j e c t K e y > < D i a g r a m O b j e c t K e y > < K e y > L i n k s \ & l t ; C o l u m n s \ S o m a   d e   A L T E R A R _ E L E G I B I L I D A D E & g t ; - & l t ; M e a s u r e s \ A L T E R A R _ E L E G I B I L I D A D E & g t ; \ M E A S U R E 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 L i n k s \ & l t ; C o l u m n s \ C o n t a g e m   d e   A C C A O & g t ; - & l t ; M e a s u r e s \ A C C A O & g t ; < / K e y > < / D i a g r a m O b j e c t K e y > < D i a g r a m O b j e c t K e y > < K e y > L i n k s \ & l t ; C o l u m n s \ C o n t a g e m   d e   A C C A O & g t ; - & l t ; M e a s u r e s \ A C C A O & g t ; \ C O L U M N < / K e y > < / D i a g r a m O b j e c t K e y > < D i a g r a m O b j e c t K e y > < K e y > L i n k s \ & l t ; C o l u m n s \ C o n t a g e m   d e   A C C A O & g t ; - & l t ; M e a s u r e s \ A C C A O & g t ; \ M E A S U R E < / K e y > < / D i a g r a m O b j e c t K e y > < D i a g r a m O b j e c t K e y > < K e y > L i n k s \ & l t ; C o l u m n s \ C o n t a g e m   d e   E N T I D A D E & g t ; - & l t ; M e a s u r e s \ E N T I D A D E & g t ; < / K e y > < / D i a g r a m O b j e c t K e y > < D i a g r a m O b j e c t K e y > < K e y > L i n k s \ & l t ; C o l u m n s \ C o n t a g e m   d e   E N T I D A D E & g t ; - & l t ; M e a s u r e s \ E N T I D A D E & g t ; \ C O L U M N < / K e y > < / D i a g r a m O b j e c t K e y > < D i a g r a m O b j e c t K e y > < K e y > L i n k s \ & l t ; C o l u m n s \ C o n t a g e m   d e   E N T I D A D E & g t ; - & l t ; M e a s u r e s \ E N T I D A D E & g t ; \ M E A S U R E < / K e y > < / D i a g r a m O b j e c t K e y > < D i a g r a m O b j e c t K e y > < K e y > L i n k s \ & l t ; C o l u m n s \ S o m a   d e   Q u a d r o 1 0 c . N _ P A R _ B A L & g t ; - & l t ; M e a s u r e s \ Q u a d r o 1 0 c . N _ P A R _ B A L & g t ; < / K e y > < / D i a g r a m O b j e c t K e y > < D i a g r a m O b j e c t K e y > < K e y > L i n k s \ & l t ; C o l u m n s \ S o m a   d e   Q u a d r o 1 0 c . N _ P A R _ B A L & g t ; - & l t ; M e a s u r e s \ Q u a d r o 1 0 c . N _ P A R _ B A L & g t ; \ C O L U M N < / K e y > < / D i a g r a m O b j e c t K e y > < D i a g r a m O b j e c t K e y > < K e y > L i n k s \ & l t ; C o l u m n s \ S o m a   d e   Q u a d r o 1 0 c . N _ P A R _ B A L & g t ; - & l t ; M e a s u r e s \ Q u a d r o 1 0 c . N _ P A R _ B A L & g t ; \ M E A S U R E < / K e y > < / D i a g r a m O b j e c t K e y > < D i a g r a m O b j e c t K e y > < K e y > L i n k s \ & l t ; C o l u m n s \ S o m a   d e   Q u a d r o 1 0 c . N _ R E Q & g t ; - & l t ; M e a s u r e s \ Q u a d r o 1 0 c . N _ R E Q & g t ; < / K e y > < / D i a g r a m O b j e c t K e y > < D i a g r a m O b j e c t K e y > < K e y > L i n k s \ & l t ; C o l u m n s \ S o m a   d e   Q u a d r o 1 0 c . N _ R E Q & g t ; - & l t ; M e a s u r e s \ Q u a d r o 1 0 c . N _ R E Q & g t ; \ C O L U M N < / K e y > < / D i a g r a m O b j e c t K e y > < D i a g r a m O b j e c t K e y > < K e y > L i n k s \ & l t ; C o l u m n s \ S o m a   d e   Q u a d r o 1 0 c . N _ R E Q & g t ; - & l t ; M e a s u r e s \ Q u a d r o 1 0 c . N _ R E Q & g t ; \ M E A S U R E < / K e y > < / D i a g r a m O b j e c t K e y > < D i a g r a m O b j e c t K e y > < K e y > L i n k s \ & l t ; C o l u m n s \ M � x i m o   d e   Q u a d r o 1 0 c . N _ P A R _ B A L & g t ; - & l t ; M e a s u r e s \ Q u a d r o 1 0 c . N _ P A R _ B A L & g t ; < / K e y > < / D i a g r a m O b j e c t K e y > < D i a g r a m O b j e c t K e y > < K e y > L i n k s \ & l t ; C o l u m n s \ M � x i m o   d e   Q u a d r o 1 0 c . N _ P A R _ B A L & g t ; - & l t ; M e a s u r e s \ Q u a d r o 1 0 c . N _ P A R _ B A L & g t ; \ C O L U M N < / K e y > < / D i a g r a m O b j e c t K e y > < D i a g r a m O b j e c t K e y > < K e y > L i n k s \ & l t ; C o l u m n s \ M � x i m o   d e   Q u a d r o 1 0 c . N _ P A R _ B A L & g t ; - & l t ; M e a s u r e s \ Q u a d r o 1 0 c . N _ P A R _ B A L & g t ; \ M E A S U R E < / K e y > < / D i a g r a m O b j e c t K e y > < D i a g r a m O b j e c t K e y > < K e y > L i n k s \ & l t ; C o l u m n s \ M � x i m o   d e   Q u a d r o 1 0 c . N _ R E Q & g t ; - & l t ; M e a s u r e s \ Q u a d r o 1 0 c . N _ R E Q & g t ; < / K e y > < / D i a g r a m O b j e c t K e y > < D i a g r a m O b j e c t K e y > < K e y > L i n k s \ & l t ; C o l u m n s \ M � x i m o   d e   Q u a d r o 1 0 c . N _ R E Q & g t ; - & l t ; M e a s u r e s \ Q u a d r o 1 0 c . N _ R E Q & g t ; \ C O L U M N < / K e y > < / D i a g r a m O b j e c t K e y > < D i a g r a m O b j e c t K e y > < K e y > L i n k s \ & l t ; C o l u m n s \ M � x i m o   d e   Q u a d r o 1 0 c . N _ R E Q & g t ; - & l t ; M e a s u r e s \ Q u a d r o 1 0 c . N _ R E Q & g t ; \ M E A S U R E 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 T O T A L _ A C C A O 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 M A R C A D A S < / K e y > < / D i a g r a m O b j e c t K e y > < D i a g r a m O b j e c t K e y > < K e y > M e a s u r e s \ S o m a   d e   M A R C A D A S \ T a g I n f o \ F � r m u l a < / K e y > < / D i a g r a m O b j e c t K e y > < D i a g r a m O b j e c t K e y > < K e y > M e a s u r e s \ S o m a   d e   M A R C A D A S \ T a g I n f o \ V a l o r < / K e y > < / D i a g r a m O b j e c t K e y > < D i a g r a m O b j e c t K e y > < K e y > M e a s u r e s \ S o m a   d e   A P R O V A D A S < / K e y > < / D i a g r a m O b j e c t K e y > < D i a g r a m O b j e c t K e y > < K e y > M e a s u r e s \ S o m a   d e   A P R O V A D A S \ T a g I n f o \ F � r m u l a < / K e y > < / D i a g r a m O b j e c t K e y > < D i a g r a m O b j e c t K e y > < K e y > M e a s u r e s \ S o m a   d e   A P R O V A D A S \ T a g I n f o \ V a l o r < / K e y > < / D i a g r a m O b j e c t K e y > < D i a g r a m O b j e c t K e y > < K e y > M e a s u r e s \ S o m a   d e   R E A L I Z A D A S < / K e y > < / D i a g r a m O b j e c t K e y > < D i a g r a m O b j e c t K e y > < K e y > M e a s u r e s \ S o m a   d e   R E A L I Z A D A S \ T a g I n f o \ F � r m u l a < / K e y > < / D i a g r a m O b j e c t K e y > < D i a g r a m O b j e c t K e y > < K e y > M e a s u r e s \ S o m a   d e   R E A L I Z A D A S \ T a g I n f o \ V a l o r < / K e y > < / D i a g r a m O b j e c t K e y > < D i a g r a m O b j e c t K e y > < K e y > M e a s u r e s \ S o m a   d e   P E N D E N T E S < / K e y > < / D i a g r a m O b j e c t K e y > < D i a g r a m O b j e c t K e y > < K e y > M e a s u r e s \ S o m a   d e   P E N D E N T E S \ T a g I n f o \ F � r m u l a < / K e y > < / D i a g r a m O b j e c t K e y > < D i a g r a m O b j e c t K e y > < K e y > M e a s u r e s \ S o m a   d e   P E N D E N T E S \ T a g I n f o \ V a l o r < / K e y > < / D i a g r a m O b j e c t K e y > < D i a g r a m O b j e c t K e y > < K e y > M e a s u r e s \ S o m a   d e   A N U L A D A S < / K e y > < / D i a g r a m O b j e c t K e y > < D i a g r a m O b j e c t K e y > < K e y > M e a s u r e s \ S o m a   d e   A N U L A D A S \ T a g I n f o \ F � r m u l a < / K e y > < / D i a g r a m O b j e c t K e y > < D i a g r a m O b j e c t K e y > < K e y > M e a s u r e s \ S o m a   d e   A N U L A D A S \ T a g I n f o \ V a l o r < / K e y > < / D i a g r a m O b j e c t K e y > < D i a g r a m O b j e c t K e y > < K e y > C o l u m n s \ P E R I O D O < / K e y > < / D i a g r a m O b j e c t K e y > < D i a g r a m O b j e c t K e y > < K e y > C o l u m n s \ D R A P < / K e y > < / D i a g r a m O b j e c t K e y > < D i a g r a m O b j e c t K e y > < K e y > C o l u m n s \ D E S C _ D R A P < / K e y > < / D i a g r a m O b j e c t K e y > < D i a g r a m O b j e c t K e y > < K e y > C o l u m n s \ N _ P A R C _ B A L D < / K e y > < / D i a g r a m O b j e c t K e y > < D i a g r a m O b j e c t K e y > < K e y > C o l u m n s \ M A R C A D A S < / K e y > < / D i a g r a m O b j e c t K e y > < D i a g r a m O b j e c t K e y > < K e y > C o l u m n s \ R E A L I Z A D A S < / K e y > < / D i a g r a m O b j e c t K e y > < D i a g r a m O b j e c t K e y > < K e y > C o l u m n s \ P E N D E N T E S < / K e y > < / D i a g r a m O b j e c t K e y > < D i a g r a m O b j e c t K e y > < K e y > C o l u m n s \ A N U L A D A S < / K e y > < / D i a g r a m O b j e c t K e y > < D i a g r a m O b j e c t K e y > < K e y > C o l u m n s \ A P R O V A D A S < / K e y > < / D i a g r a m O b j e c t K e y > < D i a g r a m O b j e c t K e y > < K e y > L i n k s \ & l t ; C o l u m n s \ S o m a   d e   M A R C A D A S & g t ; - & l t ; M e a s u r e s \ M A R C A D A S & g t ; < / K e y > < / D i a g r a m O b j e c t K e y > < D i a g r a m O b j e c t K e y > < K e y > L i n k s \ & l t ; C o l u m n s \ S o m a   d e   M A R C A D A S & g t ; - & l t ; M e a s u r e s \ M A R C A D A S & g t ; \ C O L U M N < / K e y > < / D i a g r a m O b j e c t K e y > < D i a g r a m O b j e c t K e y > < K e y > L i n k s \ & l t ; C o l u m n s \ S o m a   d e   M A R C A D A S & g t ; - & l t ; M e a s u r e s \ M A R C A D A S & g t ; \ M E A S U R E < / K e y > < / D i a g r a m O b j e c t K e y > < D i a g r a m O b j e c t K e y > < K e y > L i n k s \ & l t ; C o l u m n s \ S o m a   d e   A P R O V A D A S & g t ; - & l t ; M e a s u r e s \ A P R O V A D A S & g t ; < / K e y > < / D i a g r a m O b j e c t K e y > < D i a g r a m O b j e c t K e y > < K e y > L i n k s \ & l t ; C o l u m n s \ S o m a   d e   A P R O V A D A S & g t ; - & l t ; M e a s u r e s \ A P R O V A D A S & g t ; \ C O L U M N < / K e y > < / D i a g r a m O b j e c t K e y > < D i a g r a m O b j e c t K e y > < K e y > L i n k s \ & l t ; C o l u m n s \ S o m a   d e   A P R O V A D A S & g t ; - & l t ; M e a s u r e s \ A P R O V A D A S & g t ; \ M E A S U R E < / K e y > < / D i a g r a m O b j e c t K e y > < D i a g r a m O b j e c t K e y > < K e y > L i n k s \ & l t ; C o l u m n s \ S o m a   d e   R E A L I Z A D A S & g t ; - & l t ; M e a s u r e s \ R E A L I Z A D A S & g t ; < / K e y > < / D i a g r a m O b j e c t K e y > < D i a g r a m O b j e c t K e y > < K e y > L i n k s \ & l t ; C o l u m n s \ S o m a   d e   R E A L I Z A D A S & g t ; - & l t ; M e a s u r e s \ R E A L I Z A D A S & g t ; \ C O L U M N < / K e y > < / D i a g r a m O b j e c t K e y > < D i a g r a m O b j e c t K e y > < K e y > L i n k s \ & l t ; C o l u m n s \ S o m a   d e   R E A L I Z A D A S & g t ; - & l t ; M e a s u r e s \ R E A L I Z A D A S & g t ; \ M E A S U R E < / K e y > < / D i a g r a m O b j e c t K e y > < D i a g r a m O b j e c t K e y > < K e y > L i n k s \ & l t ; C o l u m n s \ S o m a   d e   P E N D E N T E S & g t ; - & l t ; M e a s u r e s \ P E N D E N T E S & g t ; < / K e y > < / D i a g r a m O b j e c t K e y > < D i a g r a m O b j e c t K e y > < K e y > L i n k s \ & l t ; C o l u m n s \ S o m a   d e   P E N D E N T E S & g t ; - & l t ; M e a s u r e s \ P E N D E N T E S & g t ; \ C O L U M N < / K e y > < / D i a g r a m O b j e c t K e y > < D i a g r a m O b j e c t K e y > < K e y > L i n k s \ & l t ; C o l u m n s \ S o m a   d e   P E N D E N T E S & g t ; - & l t ; M e a s u r e s \ P E N D E N T E S & g t ; \ M E A S U R E < / K e y > < / D i a g r a m O b j e c t K e y > < D i a g r a m O b j e c t K e y > < K e y > L i n k s \ & l t ; C o l u m n s \ S o m a   d e   A N U L A D A S & g t ; - & l t ; M e a s u r e s \ A N U L A D A S & g t ; < / K e y > < / D i a g r a m O b j e c t K e y > < D i a g r a m O b j e c t K e y > < K e y > L i n k s \ & l t ; C o l u m n s \ S o m a   d e   A N U L A D A S & g t ; - & l t ; M e a s u r e s \ A N U L A D A S & g t ; \ C O L U M N < / K e y > < / D i a g r a m O b j e c t K e y > < D i a g r a m O b j e c t K e y > < K e y > L i n k s \ & l t ; C o l u m n s \ S o m a   d e   A N U L A D A S & g t ; - & l t ; M e a s u r e s \ A N U L A D A S & g t ; \ M E A S U R E 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 M A R C A D A S 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 M A R C A D A S \ T a g I n f o \ F � r m u l a 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 M A R C A D A S \ T a g I n f o \ V a l o r 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 A P R O V A D A S \ T a g I n f o \ F � r m u l a 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 P E N D E N T E S \ T a g I n f o \ F � r m u l a 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 A N U L A D A S \ T a g I n f o \ F � r m u l a 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 6 < / K e y > < / D i a g r a m O b j e c t K e y > < D i a g r a m O b j e c t K e y > < K e y > M e a s u r e s \ S o m a   d e   C A N D I D A T U R A S   6 \ T a g I n f o \ F � r m u l a < / K e y > < / D i a g r a m O b j e c t K e y > < D i a g r a m O b j e c t K e y > < K e y > M e a s u r e s \ S o m a   d e   C A N D I D A T U R A S   6 \ T a g I n f o \ V a l o r < / K e y > < / D i a g r a m O b j e c t K e y > < D i a g r a m O b j e c t K e y > < K e y > M e a s u r e s \ S o m a   d e   N _ U T I L < / K e y > < / D i a g r a m O b j e c t K e y > < D i a g r a m O b j e c t K e y > < K e y > M e a s u r e s \ S o m a   d e   N _ U T I L \ T a g I n f o \ F � r m u l a < / K e y > < / D i a g r a m O b j e c t K e y > < D i a g r a m O b j e c t K e y > < K e y > M e a s u r e s \ S o m a   d e   N _ U T I L \ T a g I n f o \ V a l o r < / K e y > < / D i a g r a m O b j e c t K e y > < D i a g r a m O b j e c t K e y > < K e y > M e a s u r e s \ S o m a   d e   D E S M A T E R I A L I Z A D A S < / K e y > < / D i a g r a m O b j e c t K e y > < D i a g r a m O b j e c t K e y > < K e y > M e a s u r e s \ S o m a   d e   D E S M A T E R I A L I Z A D A S \ T a g I n f o \ F � r m u l a < / K e y > < / D i a g r a m O b j e c t K e y > < D i a g r a m O b j e c t K e y > < K e y > M e a s u r e s \ S o m a   d e   D E S M A T E R I A L I Z A D A S \ T a g I n f o \ V a l o r < / K e y > < / D i a g r a m O b j e c t K e y > < D i a g r a m O b j e c t K e y > < K e y > M e a s u r e s \ S o m a   d e   D e s m / C a n d < / K e y > < / D i a g r a m O b j e c t K e y > < D i a g r a m O b j e c t K e y > < K e y > M e a s u r e s \ S o m a   d e   D e s m / C a n d \ T a g I n f o \ F � r m u l a < / K e y > < / D i a g r a m O b j e c t K e y > < D i a g r a m O b j e c t K e y > < K e y > M e a s u r e s \ S o m a   d e   D e s m / C a n d \ T a g I n f o \ V a l o r < / K e y > < / D i a g r a m O b j e c t K e y > < D i a g r a m O b j e c t K e y > < K e y > M e a s u r e s \ M � x i m o   d e   D e s m / C a n d < / K e y > < / D i a g r a m O b j e c t K e y > < D i a g r a m O b j e c t K e y > < K e y > M e a s u r e s \ M � x i m o   d e   D e s m / C a n d \ T a g I n f o \ F � r m u l a < / K e y > < / D i a g r a m O b j e c t K e y > < D i a g r a m O b j e c t K e y > < K e y > M e a s u r e s \ M � x i m o   d e   D e s m / C a n d \ T a g I n f o \ V a l o r < / K e y > < / D i a g r a m O b j e c t K e y > < D i a g r a m O b j e c t K e y > < K e y > C o l u m n s \ C O D _ E N T I D A D E < / K e y > < / D i a g r a m O b j e c t K e y > < D i a g r a m O b j e c t K e y > < K e y > C o l u m n s \ E N T I D A D E < / K e y > < / D i a g r a m O b j e c t K e y > < D i a g r a m O b j e c t K e y > < K e y > C o l u m n s \ C A N D I D A T U R A S < / K e y > < / D i a g r a m O b j e c t K e y > < D i a g r a m O b j e c t K e y > < K e y > C o l u m n s \ D E S M A T E R I A L I Z A D A S < / K e y > < / D i a g r a m O b j e c t K e y > < D i a g r a m O b j e c t K e y > < K e y > C o l u m n s \ T O T A L _ A T E < / K e y > < / D i a g r a m O b j e c t K e y > < D i a g r a m O b j e c t K e y > < K e y > C o l u m n s \ N _ U T I L < / K e y > < / D i a g r a m O b j e c t K e y > < D i a g r a m O b j e c t K e y > < K e y > C o l u m n s \ D e s m / C a n d < / K e y > < / D i a g r a m O b j e c t K e y > < D i a g r a m O b j e c t K e y > < K e y > L i n k s \ & l t ; C o l u m n s \ S o m a   d e   C A N D I D A T U R A S   6 & g t ; - & l t ; M e a s u r e s \ C A N D I D A T U R A S & g t ; < / K e y > < / D i a g r a m O b j e c t K e y > < D i a g r a m O b j e c t K e y > < K e y > L i n k s \ & l t ; C o l u m n s \ S o m a   d e   C A N D I D A T U R A S   6 & g t ; - & l t ; M e a s u r e s \ C A N D I D A T U R A S & g t ; \ C O L U M N < / K e y > < / D i a g r a m O b j e c t K e y > < D i a g r a m O b j e c t K e y > < K e y > L i n k s \ & l t ; C o l u m n s \ S o m a   d e   C A N D I D A T U R A S   6 & g t ; - & l t ; M e a s u r e s \ C A N D I D A T U R A S & g t ; \ M E A S U R E < / K e y > < / D i a g r a m O b j e c t K e y > < D i a g r a m O b j e c t K e y > < K e y > L i n k s \ & l t ; C o l u m n s \ S o m a   d e   N _ U T I L & g t ; - & l t ; M e a s u r e s \ N _ U T I L & g t ; < / K e y > < / D i a g r a m O b j e c t K e y > < D i a g r a m O b j e c t K e y > < K e y > L i n k s \ & l t ; C o l u m n s \ S o m a   d e   N _ U T I L & g t ; - & l t ; M e a s u r e s \ N _ U T I L & g t ; \ C O L U M N < / K e y > < / D i a g r a m O b j e c t K e y > < D i a g r a m O b j e c t K e y > < K e y > L i n k s \ & l t ; C o l u m n s \ S o m a   d e   N _ U T I L & g t ; - & l t ; M e a s u r e s \ N _ U T I L & g t ; \ M E A S U R E < / K e y > < / D i a g r a m O b j e c t K e y > < D i a g r a m O b j e c t K e y > < K e y > L i n k s \ & l t ; C o l u m n s \ S o m a   d e   D E S M A T E R I A L I Z A D A S & g t ; - & l t ; M e a s u r e s \ D E S M A T E R I A L I Z A D A S & g t ; < / K e y > < / D i a g r a m O b j e c t K e y > < D i a g r a m O b j e c t K e y > < K e y > L i n k s \ & l t ; C o l u m n s \ S o m a   d e   D E S M A T E R I A L I Z A D A S & g t ; - & l t ; M e a s u r e s \ D E S M A T E R I A L I Z A D A S & g t ; \ C O L U M N < / K e y > < / D i a g r a m O b j e c t K e y > < D i a g r a m O b j e c t K e y > < K e y > L i n k s \ & l t ; C o l u m n s \ S o m a   d e   D E S M A T E R I A L I Z A D A S & g t ; - & l t ; M e a s u r e s \ D E S M A T E R I A L I Z A D A S & g t ; \ M E A S U R E < / K e y > < / D i a g r a m O b j e c t K e y > < D i a g r a m O b j e c t K e y > < K e y > L i n k s \ & l t ; C o l u m n s \ S o m a   d e   D e s m / C a n d & g t ; - & l t ; M e a s u r e s \ D e s m / C a n d & g t ; < / K e y > < / D i a g r a m O b j e c t K e y > < D i a g r a m O b j e c t K e y > < K e y > L i n k s \ & l t ; C o l u m n s \ S o m a   d e   D e s m / C a n d & g t ; - & l t ; M e a s u r e s \ D e s m / C a n d & g t ; \ C O L U M N < / K e y > < / D i a g r a m O b j e c t K e y > < D i a g r a m O b j e c t K e y > < K e y > L i n k s \ & l t ; C o l u m n s \ S o m a   d e   D e s m / C a n d & g t ; - & l t ; M e a s u r e s \ D e s m / C a n d & g t ; \ M E A S U R E < / K e y > < / D i a g r a m O b j e c t K e y > < D i a g r a m O b j e c t K e y > < K e y > L i n k s \ & l t ; C o l u m n s \ M � x i m o   d e   D e s m / C a n d & g t ; - & l t ; M e a s u r e s \ D e s m / C a n d & g t ; < / K e y > < / D i a g r a m O b j e c t K e y > < D i a g r a m O b j e c t K e y > < K e y > L i n k s \ & l t ; C o l u m n s \ M � x i m o   d e   D e s m / C a n d & g t ; - & l t ; M e a s u r e s \ D e s m / C a n d & g t ; \ C O L U M N < / K e y > < / D i a g r a m O b j e c t K e y > < D i a g r a m O b j e c t K e y > < K e y > L i n k s \ & l t ; C o l u m n s \ M � x i m o   d e   D e s m / C a n d & g t ; - & l t ; M e a s u r e s \ D e s m / C a n d & g t ; \ M E A S U R E 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 6 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 N _ U T I L \ T a g I n f o \ F � r m u l a 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 5 < / K e y > < / D i a g r a m O b j e c t K e y > < D i a g r a m O b j e c t K e y > < K e y > M e a s u r e s \ S o m a   d e   C A N D I D A T U R A S   5 \ T a g I n f o \ F � r m u l a < / K e y > < / D i a g r a m O b j e c t K e y > < D i a g r a m O b j e c t K e y > < K e y > M e a s u r e s \ S o m a   d e   C A N D I D A T U R A S   5 \ T a g I n f o \ V a l o r < / K e y > < / D i a g r a m O b j e c t K e y > < D i a g r a m O b j e c t K e y > < K e y > M e a s u r e s \ C o n t a g e m   d e   A J U D A < / K e y > < / D i a g r a m O b j e c t K e y > < D i a g r a m O b j e c t K e y > < K e y > M e a s u r e s \ C o n t a g e m   d e   A J U D A \ T a g I n f o \ F � r m u l a < / K e y > < / D i a g r a m O b j e c t K e y > < D i a g r a m O b j e c t K e y > < K e y > M e a s u r e s \ C o n t a g e m   d e   A J U D A \ T a g I n f o \ V a l o r < / K e y > < / D i a g r a m O b j e c t K e y > < D i a g r a m O b j e c t K e y > < K e y > M e a s u r e s \ S o m a   d e   A R E A   7 < / K e y > < / D i a g r a m O b j e c t K e y > < D i a g r a m O b j e c t K e y > < K e y > M e a s u r e s \ S o m a   d e   A R E A   7 \ T a g I n f o \ F � r m u l a < / K e y > < / D i a g r a m O b j e c t K e y > < D i a g r a m O b j e c t K e y > < K e y > M e a s u r e s \ S o m a   d e   A R E A   7 \ T a g I n f o \ V a l o r < / K e y > < / D i a g r a m O b j e c t K e y > < D i a g r a m O b j e c t K e y > < K e y > M e a s u r e s \ S o m a   d e   C N   3 < / K e y > < / D i a g r a m O b j e c t K e y > < D i a g r a m O b j e c t K e y > < K e y > M e a s u r e s \ S o m a   d e   C N   3 \ T a g I n f o \ F � r m u l a < / K e y > < / D i a g r a m O b j e c t K e y > < D i a g r a m O b j e c t K e y > < K e y > M e a s u r e s \ S o m a   d e   C N   3 \ T a g I n f o \ V a l o r < / K e y > < / D i a g r a m O b j e c t K e y > < D i a g r a m O b j e c t K e y > < K e y > M e a s u r e s \ S o m a   d e   V a r _ c a n d < / K e y > < / D i a g r a m O b j e c t K e y > < D i a g r a m O b j e c t K e y > < K e y > M e a s u r e s \ S o m a   d e   V a r _ c a n d \ T a g I n f o \ F � r m u l a < / K e y > < / D i a g r a m O b j e c t K e y > < D i a g r a m O b j e c t K e y > < K e y > M e a s u r e s \ S o m a   d e   V a r _ c a n d \ T a g I n f o \ V a l o r < / K e y > < / D i a g r a m O b j e c t K e y > < D i a g r a m O b j e c t K e y > < K e y > M e a s u r e s \ M � x i m o   d e   V a r _ c a n d < / K e y > < / D i a g r a m O b j e c t K e y > < D i a g r a m O b j e c t K e y > < K e y > M e a s u r e s \ M � x i m o   d e   V a r _ c a n d \ T a g I n f o \ F � r m u l a < / K e y > < / D i a g r a m O b j e c t K e y > < D i a g r a m O b j e c t K e y > < K e y > M e a s u r e s \ M � x i m o   d e   V a r _ c a n d \ T a g I n f o \ V a l o r < / K e y > < / D i a g r a m O b j e c t K e y > < D i a g r a m O b j e c t K e y > < K e y > M e a s u r e s \ S o m a   d e   V a r _ a r e a < / K e y > < / D i a g r a m O b j e c t K e y > < D i a g r a m O b j e c t K e y > < K e y > M e a s u r e s \ S o m a   d e   V a r _ a r e a \ T a g I n f o \ F � r m u l a < / K e y > < / D i a g r a m O b j e c t K e y > < D i a g r a m O b j e c t K e y > < K e y > M e a s u r e s \ S o m a   d e   V a r _ a r e a \ T a g I n f o \ V a l o r < / K e y > < / D i a g r a m O b j e c t K e y > < D i a g r a m O b j e c t K e y > < K e y > M e a s u r e s \ S o m a   d e   V a r _ c n < / K e y > < / D i a g r a m O b j e c t K e y > < D i a g r a m O b j e c t K e y > < K e y > M e a s u r e s \ S o m a   d e   V a r _ c n \ T a g I n f o \ F � r m u l a < / K e y > < / D i a g r a m O b j e c t K e y > < D i a g r a m O b j e c t K e y > < K e y > M e a s u r e s \ S o m a   d e   V a r _ c n \ T a g I n f o \ V a l o r < / K e y > < / D i a g r a m O b j e c t K e y > < D i a g r a m O b j e c t K e y > < K e y > M e a s u r e s \ M � x i m o   d e   V a r _ a r e a < / K e y > < / D i a g r a m O b j e c t K e y > < D i a g r a m O b j e c t K e y > < K e y > M e a s u r e s \ M � x i m o   d e   V a r _ a r e a \ T a g I n f o \ F � r m u l a < / K e y > < / D i a g r a m O b j e c t K e y > < D i a g r a m O b j e c t K e y > < K e y > M e a s u r e s \ M � x i m o   d e   V a r _ a r e a \ T a g I n f o \ V a l o r < / K e y > < / D i a g r a m O b j e c t K e y > < D i a g r a m O b j e c t K e y > < K e y > C o l u m n s \ C A M P A N H A < / K e y > < / D i a g r a m O b j e c t K e y > < D i a g r a m O b j e c t K e y > < K e y > C o l u m n s \ D R A _ C O D I G O < / K e y > < / D i a g r a m O b j e c t K e y > < D i a g r a m O b j e c t K e y > < K e y > C o l u m n s \ D R A _ D E S _ D R A < / K e y > < / D i a g r a m O b j e c t K e y > < D i a g r a m O b j e c t K e y > < K e y > C o l u m n s \ C A N D I D A T U R A S < / K e y > < / D i a g r a m O b j e c t K e y > < D i a g r a m O b j e c t K e y > < K e y > C o l u m n s \ A J U D A 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 C o l u m n s \ V a r _ c a n d < / K e y > < / D i a g r a m O b j e c t K e y > < D i a g r a m O b j e c t K e y > < K e y > C o l u m n s \ V a r _ a r e a < / K e y > < / D i a g r a m O b j e c t K e y > < D i a g r a m O b j e c t K e y > < K e y > C o l u m n s \ V a r _ c n < / K e y > < / D i a g r a m O b j e c t K e y > < D i a g r a m O b j e c t K e y > < K e y > L i n k s \ & l t ; C o l u m n s \ S o m a   d e   C A N D I D A T U R A S   5 & g t ; - & l t ; M e a s u r e s \ C A N D I D A T U R A S & g t ; < / K e y > < / D i a g r a m O b j e c t K e y > < D i a g r a m O b j e c t K e y > < K e y > L i n k s \ & l t ; C o l u m n s \ S o m a   d e   C A N D I D A T U R A S   5 & g t ; - & l t ; M e a s u r e s \ C A N D I D A T U R A S & g t ; \ C O L U M N < / K e y > < / D i a g r a m O b j e c t K e y > < D i a g r a m O b j e c t K e y > < K e y > L i n k s \ & l t ; C o l u m n s \ S o m a   d e   C A N D I D A T U R A S   5 & g t ; - & l t ; M e a s u r e s \ C A N D I D A T U R A S & g t ; \ M E A S U R E < / K e y > < / D i a g r a m O b j e c t K e y > < D i a g r a m O b j e c t K e y > < K e y > L i n k s \ & l t ; C o l u m n s \ C o n t a g e m   d e   A J U D A & g t ; - & l t ; M e a s u r e s \ A J U D A & g t ; < / K e y > < / D i a g r a m O b j e c t K e y > < D i a g r a m O b j e c t K e y > < K e y > L i n k s \ & l t ; C o l u m n s \ C o n t a g e m   d e   A J U D A & g t ; - & l t ; M e a s u r e s \ A J U D A & g t ; \ C O L U M N < / K e y > < / D i a g r a m O b j e c t K e y > < D i a g r a m O b j e c t K e y > < K e y > L i n k s \ & l t ; C o l u m n s \ C o n t a g e m   d e   A J U D A & g t ; - & l t ; M e a s u r e s \ A J U D A & g t ; \ M E A S U R E < / K e y > < / D i a g r a m O b j e c t K e y > < D i a g r a m O b j e c t K e y > < K e y > L i n k s \ & l t ; C o l u m n s \ S o m a   d e   A R E A   7 & g t ; - & l t ; M e a s u r e s \ A R E A & g t ; < / K e y > < / D i a g r a m O b j e c t K e y > < D i a g r a m O b j e c t K e y > < K e y > L i n k s \ & l t ; C o l u m n s \ S o m a   d e   A R E A   7 & g t ; - & l t ; M e a s u r e s \ A R E A & g t ; \ C O L U M N < / K e y > < / D i a g r a m O b j e c t K e y > < D i a g r a m O b j e c t K e y > < K e y > L i n k s \ & l t ; C o l u m n s \ S o m a   d e   A R E A   7 & g t ; - & l t ; M e a s u r e s \ A R E A & g t ; \ M E A S U R E < / K e y > < / D i a g r a m O b j e c t K e y > < D i a g r a m O b j e c t K e y > < K e y > L i n k s \ & l t ; C o l u m n s \ S o m a   d e   C N   3 & g t ; - & l t ; M e a s u r e s \ C N & g t ; < / K e y > < / D i a g r a m O b j e c t K e y > < D i a g r a m O b j e c t K e y > < K e y > L i n k s \ & l t ; C o l u m n s \ S o m a   d e   C N   3 & g t ; - & l t ; M e a s u r e s \ C N & g t ; \ C O L U M N < / K e y > < / D i a g r a m O b j e c t K e y > < D i a g r a m O b j e c t K e y > < K e y > L i n k s \ & l t ; C o l u m n s \ S o m a   d e   C N   3 & g t ; - & l t ; M e a s u r e s \ C N & g t ; \ M E A S U R E < / K e y > < / D i a g r a m O b j e c t K e y > < D i a g r a m O b j e c t K e y > < K e y > L i n k s \ & l t ; C o l u m n s \ S o m a   d e   V a r _ c a n d & g t ; - & l t ; M e a s u r e s \ V a r _ c a n d & g t ; < / K e y > < / D i a g r a m O b j e c t K e y > < D i a g r a m O b j e c t K e y > < K e y > L i n k s \ & l t ; C o l u m n s \ S o m a   d e   V a r _ c a n d & g t ; - & l t ; M e a s u r e s \ V a r _ c a n d & g t ; \ C O L U M N < / K e y > < / D i a g r a m O b j e c t K e y > < D i a g r a m O b j e c t K e y > < K e y > L i n k s \ & l t ; C o l u m n s \ S o m a   d e   V a r _ c a n d & g t ; - & l t ; M e a s u r e s \ V a r _ c a n d & g t ; \ M E A S U R E < / K e y > < / D i a g r a m O b j e c t K e y > < D i a g r a m O b j e c t K e y > < K e y > L i n k s \ & l t ; C o l u m n s \ M � x i m o   d e   V a r _ c a n d & g t ; - & l t ; M e a s u r e s \ V a r _ c a n d & g t ; < / K e y > < / D i a g r a m O b j e c t K e y > < D i a g r a m O b j e c t K e y > < K e y > L i n k s \ & l t ; C o l u m n s \ M � x i m o   d e   V a r _ c a n d & g t ; - & l t ; M e a s u r e s \ V a r _ c a n d & g t ; \ C O L U M N < / K e y > < / D i a g r a m O b j e c t K e y > < D i a g r a m O b j e c t K e y > < K e y > L i n k s \ & l t ; C o l u m n s \ M � x i m o   d e   V a r _ c a n d & g t ; - & l t ; M e a s u r e s \ V a r _ c a n d & g t ; \ M E A S U R E < / K e y > < / D i a g r a m O b j e c t K e y > < D i a g r a m O b j e c t K e y > < K e y > L i n k s \ & l t ; C o l u m n s \ S o m a   d e   V a r _ a r e a & g t ; - & l t ; M e a s u r e s \ V a r _ a r e a & g t ; < / K e y > < / D i a g r a m O b j e c t K e y > < D i a g r a m O b j e c t K e y > < K e y > L i n k s \ & l t ; C o l u m n s \ S o m a   d e   V a r _ a r e a & g t ; - & l t ; M e a s u r e s \ V a r _ a r e a & g t ; \ C O L U M N < / K e y > < / D i a g r a m O b j e c t K e y > < D i a g r a m O b j e c t K e y > < K e y > L i n k s \ & l t ; C o l u m n s \ S o m a   d e   V a r _ a r e a & g t ; - & l t ; M e a s u r e s \ V a r _ a r e a & g t ; \ M E A S U R E < / K e y > < / D i a g r a m O b j e c t K e y > < D i a g r a m O b j e c t K e y > < K e y > L i n k s \ & l t ; C o l u m n s \ S o m a   d e   V a r _ c n & g t ; - & l t ; M e a s u r e s \ V a r _ c n & g t ; < / K e y > < / D i a g r a m O b j e c t K e y > < D i a g r a m O b j e c t K e y > < K e y > L i n k s \ & l t ; C o l u m n s \ S o m a   d e   V a r _ c n & g t ; - & l t ; M e a s u r e s \ V a r _ c n & g t ; \ C O L U M N < / K e y > < / D i a g r a m O b j e c t K e y > < D i a g r a m O b j e c t K e y > < K e y > L i n k s \ & l t ; C o l u m n s \ S o m a   d e   V a r _ c n & g t ; - & l t ; M e a s u r e s \ V a r _ c n & g t ; \ M E A S U R E < / K e y > < / D i a g r a m O b j e c t K e y > < D i a g r a m O b j e c t K e y > < K e y > L i n k s \ & l t ; C o l u m n s \ M � x i m o   d e   V a r _ a r e a & g t ; - & l t ; M e a s u r e s \ V a r _ a r e a & g t ; < / K e y > < / D i a g r a m O b j e c t K e y > < D i a g r a m O b j e c t K e y > < K e y > L i n k s \ & l t ; C o l u m n s \ M � x i m o   d e   V a r _ a r e a & g t ; - & l t ; M e a s u r e s \ V a r _ a r e a & g t ; \ C O L U M N < / K e y > < / D i a g r a m O b j e c t K e y > < D i a g r a m O b j e c t K e y > < K e y > L i n k s \ & l t ; C o l u m n s \ M � x i m o   d e   V a r _ a r e a & g t ; - & l t ; M e a s u r e s \ V a r _ a r e a & g t ; \ M E A S U R E 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 5 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 A J U D A \ T a g I n f o \ F � r m u l a 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 M e a s u r e s \ S o m a   d e   C A N D A N T < / K e y > < / D i a g r a m O b j e c t K e y > < D i a g r a m O b j e c t K e y > < K e y > M e a s u r e s \ S o m a   d e   C A N D A N T \ T a g I n f o \ F � r m u l a < / K e y > < / D i a g r a m O b j e c t K e y > < D i a g r a m O b j e c t K e y > < K e y > M e a s u r e s \ S o m a   d e   C A N D A N T \ T a g I n f o \ V a l o r < / K e y > < / D i a g r a m O b j e c t K e y > < D i a g r a m O b j e c t K e y > < K e y > M e a s u r e s \ S o m a   d e   A R E A A N T < / K e y > < / D i a g r a m O b j e c t K e y > < D i a g r a m O b j e c t K e y > < K e y > M e a s u r e s \ S o m a   d e   A R E A A N T \ T a g I n f o \ F � r m u l a < / K e y > < / D i a g r a m O b j e c t K e y > < D i a g r a m O b j e c t K e y > < K e y > M e a s u r e s \ S o m a   d e   A R E A A N T \ T a g I n f o \ V a l o r < / K e y > < / D i a g r a m O b j e c t K e y > < D i a g r a m O b j e c t K e y > < K e y > M e a s u r e s \ S o m a   d e   C N A N T < / K e y > < / D i a g r a m O b j e c t K e y > < D i a g r a m O b j e c t K e y > < K e y > M e a s u r e s \ S o m a   d e   C N A N T \ T a g I n f o \ F � r m u l a < / K e y > < / D i a g r a m O b j e c t K e y > < D i a g r a m O b j e c t K e y > < K e y > M e a s u r e s \ S o m a   d e   C N A N T \ T a g I n f o \ V a l o r < / K e y > < / D i a g r a m O b j e c t K e y > < D i a g r a m O b j e c t K e y > < K e y > M e a s u r e s \ S o m a   d e   C o m p C a n d < / K e y > < / D i a g r a m O b j e c t K e y > < D i a g r a m O b j e c t K e y > < K e y > M e a s u r e s \ S o m a   d e   C o m p C a n d \ T a g I n f o \ F � r m u l a < / K e y > < / D i a g r a m O b j e c t K e y > < D i a g r a m O b j e c t K e y > < K e y > M e a s u r e s \ S o m a   d e   C o m p C a n d \ T a g I n f o \ V a l o r < / K e y > < / D i a g r a m O b j e c t K e y > < D i a g r a m O b j e c t K e y > < K e y > M e a s u r e s \ M i n   d e   C o m p C a n d < / K e y > < / D i a g r a m O b j e c t K e y > < D i a g r a m O b j e c t K e y > < K e y > M e a s u r e s \ M i n   d e   C o m p C a n d \ T a g I n f o \ F � r m u l a < / K e y > < / D i a g r a m O b j e c t K e y > < D i a g r a m O b j e c t K e y > < K e y > M e a s u r e s \ M i n   d e   C o m p C a n d \ T a g I n f o \ V a l o r < / K e y > < / D i a g r a m O b j e c t K e y > < D i a g r a m O b j e c t K e y > < K e y > M e a s u r e s \ S o m a   d e   C o m p A r e a < / K e y > < / D i a g r a m O b j e c t K e y > < D i a g r a m O b j e c t K e y > < K e y > M e a s u r e s \ S o m a   d e   C o m p A r e a \ T a g I n f o \ F � r m u l a < / K e y > < / D i a g r a m O b j e c t K e y > < D i a g r a m O b j e c t K e y > < K e y > M e a s u r e s \ S o m a   d e   C o m p A r e a \ T a g I n f o \ V a l o r < / K e y > < / D i a g r a m O b j e c t K e y > < D i a g r a m O b j e c t K e y > < K e y > M e a s u r e s \ M i n   d e   C o m p A r e a < / K e y > < / D i a g r a m O b j e c t K e y > < D i a g r a m O b j e c t K e y > < K e y > M e a s u r e s \ M i n   d e   C o m p A r e a \ T a g I n f o \ F � r m u l a < / K e y > < / D i a g r a m O b j e c t K e y > < D i a g r a m O b j e c t K e y > < K e y > M e a s u r e s \ M i n   d e   C o m p A r e a \ T a g I n f o \ V a l o r < / K e y > < / D i a g r a m O b j e c t K e y > < D i a g r a m O b j e c t K e y > < K e y > M e a s u r e s \ S o m a   d e   C o m p C N < / K e y > < / D i a g r a m O b j e c t K e y > < D i a g r a m O b j e c t K e y > < K e y > M e a s u r e s \ S o m a   d e   C o m p C N \ T a g I n f o \ F � r m u l a < / K e y > < / D i a g r a m O b j e c t K e y > < D i a g r a m O b j e c t K e y > < K e y > M e a s u r e s \ S o m a   d e   C o m p C N \ T a g I n f o \ V a l o r < / K e y > < / D i a g r a m O b j e c t K e y > < D i a g r a m O b j e c t K e y > < K e y > M e a s u r e s \ M � x i m o   d e   C A N D I D A T U R A S < / K e y > < / D i a g r a m O b j e c t K e y > < D i a g r a m O b j e c t K e y > < K e y > M e a s u r e s \ M � x i m o   d e   C A N D I D A T U R A S \ T a g I n f o \ F � r m u l a < / K e y > < / D i a g r a m O b j e c t K e y > < D i a g r a m O b j e c t K e y > < K e y > M e a s u r e s \ M � x i m o   d e   C A N D I D A T U R A S \ T a g I n f o \ V a l o r < / K e y > < / D i a g r a m O b j e c t K e y > < D i a g r a m O b j e c t K e y > < K e y > M e a s u r e s \ M � x i m o   d e   C A N D A N T < / K e y > < / D i a g r a m O b j e c t K e y > < D i a g r a m O b j e c t K e y > < K e y > M e a s u r e s \ M � x i m o   d e   C A N D A N T \ T a g I n f o \ F � r m u l a < / K e y > < / D i a g r a m O b j e c t K e y > < D i a g r a m O b j e c t K e y > < K e y > M e a s u r e s \ M � x i m o   d e   C A N D A N T \ T a g I n f o \ V a l o r < / K e y > < / D i a g r a m O b j e c t K e y > < D i a g r a m O b j e c t K e y > < K e y > M e a s u r e s \ M � x i m o   d e   C o m p C a n d < / K e y > < / D i a g r a m O b j e c t K e y > < D i a g r a m O b j e c t K e y > < K e y > M e a s u r e s \ M � x i m o   d e   C o m p C a n d \ T a g I n f o \ F � r m u l a < / K e y > < / D i a g r a m O b j e c t K e y > < D i a g r a m O b j e c t K e y > < K e y > M e a s u r e s \ M � x i m o   d e   C o m p C a n d \ T a g I n f o \ V a l o r < / K e y > < / D i a g r a m O b j e c t K e y > < D i a g r a m O b j e c t K e y > < K e y > C o l u m n s \ A J U _ C O D I G O < / K e y > < / D i a g r a m O b j e c t K e y > < D i a g r a m O b j e c t K e y > < K e y > C o l u m n s \ A J U _ N O M E < / K e y > < / D i a g r a m O b j e c t K e y > < D i a g r a m O b j e c t K e y > < K e y > C o l u m n s \ R E G _ C O D I G O 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 C o l u m n s \ C A N D A N T < / K e y > < / D i a g r a m O b j e c t K e y > < D i a g r a m O b j e c t K e y > < K e y > C o l u m n s \ A R E A A N T < / K e y > < / D i a g r a m O b j e c t K e y > < D i a g r a m O b j e c t K e y > < K e y > C o l u m n s \ C N A N T < / K e y > < / D i a g r a m O b j e c t K e y > < D i a g r a m O b j e c t K e y > < K e y > C o l u m n s \ R E G I A O < / K e y > < / D i a g r a m O b j e c t K e y > < D i a g r a m O b j e c t K e y > < K e y > C o l u m n s \ C o m p C a n d < / K e y > < / D i a g r a m O b j e c t K e y > < D i a g r a m O b j e c t K e y > < K e y > C o l u m n s \ C o m p A r e a < / K e y > < / D i a g r a m O b j e c t K e y > < D i a g r a m O b j e c t K e y > < K e y > C o l u m n s \ C o m p C N 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D i a g r a m O b j e c t K e y > < K e y > L i n k s \ & l t ; C o l u m n s \ S o m a   d e   C A N D A N T & g t ; - & l t ; M e a s u r e s \ C A N D A N T & g t ; < / K e y > < / D i a g r a m O b j e c t K e y > < D i a g r a m O b j e c t K e y > < K e y > L i n k s \ & l t ; C o l u m n s \ S o m a   d e   C A N D A N T & g t ; - & l t ; M e a s u r e s \ C A N D A N T & g t ; \ C O L U M N < / K e y > < / D i a g r a m O b j e c t K e y > < D i a g r a m O b j e c t K e y > < K e y > L i n k s \ & l t ; C o l u m n s \ S o m a   d e   C A N D A N T & g t ; - & l t ; M e a s u r e s \ C A N D A N T & g t ; \ M E A S U R E < / K e y > < / D i a g r a m O b j e c t K e y > < D i a g r a m O b j e c t K e y > < K e y > L i n k s \ & l t ; C o l u m n s \ S o m a   d e   A R E A A N T & g t ; - & l t ; M e a s u r e s \ A R E A A N T & g t ; < / K e y > < / D i a g r a m O b j e c t K e y > < D i a g r a m O b j e c t K e y > < K e y > L i n k s \ & l t ; C o l u m n s \ S o m a   d e   A R E A A N T & g t ; - & l t ; M e a s u r e s \ A R E A A N T & g t ; \ C O L U M N < / K e y > < / D i a g r a m O b j e c t K e y > < D i a g r a m O b j e c t K e y > < K e y > L i n k s \ & l t ; C o l u m n s \ S o m a   d e   A R E A A N T & g t ; - & l t ; M e a s u r e s \ A R E A A N T & g t ; \ M E A S U R E < / K e y > < / D i a g r a m O b j e c t K e y > < D i a g r a m O b j e c t K e y > < K e y > L i n k s \ & l t ; C o l u m n s \ S o m a   d e   C N A N T & g t ; - & l t ; M e a s u r e s \ C N A N T & g t ; < / K e y > < / D i a g r a m O b j e c t K e y > < D i a g r a m O b j e c t K e y > < K e y > L i n k s \ & l t ; C o l u m n s \ S o m a   d e   C N A N T & g t ; - & l t ; M e a s u r e s \ C N A N T & g t ; \ C O L U M N < / K e y > < / D i a g r a m O b j e c t K e y > < D i a g r a m O b j e c t K e y > < K e y > L i n k s \ & l t ; C o l u m n s \ S o m a   d e   C N A N T & g t ; - & l t ; M e a s u r e s \ C N A N T & g t ; \ M E A S U R E < / K e y > < / D i a g r a m O b j e c t K e y > < D i a g r a m O b j e c t K e y > < K e y > L i n k s \ & l t ; C o l u m n s \ S o m a   d e   C o m p C a n d & g t ; - & l t ; M e a s u r e s \ C o m p C a n d & g t ; < / K e y > < / D i a g r a m O b j e c t K e y > < D i a g r a m O b j e c t K e y > < K e y > L i n k s \ & l t ; C o l u m n s \ S o m a   d e   C o m p C a n d & g t ; - & l t ; M e a s u r e s \ C o m p C a n d & g t ; \ C O L U M N < / K e y > < / D i a g r a m O b j e c t K e y > < D i a g r a m O b j e c t K e y > < K e y > L i n k s \ & l t ; C o l u m n s \ S o m a   d e   C o m p C a n d & g t ; - & l t ; M e a s u r e s \ C o m p C a n d & g t ; \ M E A S U R E < / K e y > < / D i a g r a m O b j e c t K e y > < D i a g r a m O b j e c t K e y > < K e y > L i n k s \ & l t ; C o l u m n s \ M i n   d e   C o m p C a n d & g t ; - & l t ; M e a s u r e s \ C o m p C a n d & g t ; < / K e y > < / D i a g r a m O b j e c t K e y > < D i a g r a m O b j e c t K e y > < K e y > L i n k s \ & l t ; C o l u m n s \ M i n   d e   C o m p C a n d & g t ; - & l t ; M e a s u r e s \ C o m p C a n d & g t ; \ C O L U M N < / K e y > < / D i a g r a m O b j e c t K e y > < D i a g r a m O b j e c t K e y > < K e y > L i n k s \ & l t ; C o l u m n s \ M i n   d e   C o m p C a n d & g t ; - & l t ; M e a s u r e s \ C o m p C a n d & g t ; \ M E A S U R E < / K e y > < / D i a g r a m O b j e c t K e y > < D i a g r a m O b j e c t K e y > < K e y > L i n k s \ & l t ; C o l u m n s \ S o m a   d e   C o m p A r e a & g t ; - & l t ; M e a s u r e s \ C o m p A r e a & g t ; < / K e y > < / D i a g r a m O b j e c t K e y > < D i a g r a m O b j e c t K e y > < K e y > L i n k s \ & l t ; C o l u m n s \ S o m a   d e   C o m p A r e a & g t ; - & l t ; M e a s u r e s \ C o m p A r e a & g t ; \ C O L U M N < / K e y > < / D i a g r a m O b j e c t K e y > < D i a g r a m O b j e c t K e y > < K e y > L i n k s \ & l t ; C o l u m n s \ S o m a   d e   C o m p A r e a & g t ; - & l t ; M e a s u r e s \ C o m p A r e a & g t ; \ M E A S U R E < / K e y > < / D i a g r a m O b j e c t K e y > < D i a g r a m O b j e c t K e y > < K e y > L i n k s \ & l t ; C o l u m n s \ M i n   d e   C o m p A r e a & g t ; - & l t ; M e a s u r e s \ C o m p A r e a & g t ; < / K e y > < / D i a g r a m O b j e c t K e y > < D i a g r a m O b j e c t K e y > < K e y > L i n k s \ & l t ; C o l u m n s \ M i n   d e   C o m p A r e a & g t ; - & l t ; M e a s u r e s \ C o m p A r e a & g t ; \ C O L U M N < / K e y > < / D i a g r a m O b j e c t K e y > < D i a g r a m O b j e c t K e y > < K e y > L i n k s \ & l t ; C o l u m n s \ M i n   d e   C o m p A r e a & g t ; - & l t ; M e a s u r e s \ C o m p A r e a & g t ; \ M E A S U R E < / K e y > < / D i a g r a m O b j e c t K e y > < D i a g r a m O b j e c t K e y > < K e y > L i n k s \ & l t ; C o l u m n s \ S o m a   d e   C o m p C N & g t ; - & l t ; M e a s u r e s \ C o m p C N & g t ; < / K e y > < / D i a g r a m O b j e c t K e y > < D i a g r a m O b j e c t K e y > < K e y > L i n k s \ & l t ; C o l u m n s \ S o m a   d e   C o m p C N & g t ; - & l t ; M e a s u r e s \ C o m p C N & g t ; \ C O L U M N < / K e y > < / D i a g r a m O b j e c t K e y > < D i a g r a m O b j e c t K e y > < K e y > L i n k s \ & l t ; C o l u m n s \ S o m a   d e   C o m p C N & g t ; - & l t ; M e a s u r e s \ C o m p C N & g t ; \ M E A S U R E < / K e y > < / D i a g r a m O b j e c t K e y > < D i a g r a m O b j e c t K e y > < K e y > L i n k s \ & l t ; C o l u m n s \ M � x i m o   d e   C A N D I D A T U R A S & g t ; - & l t ; M e a s u r e s \ C A N D I D A T U R A S & g t ; < / K e y > < / D i a g r a m O b j e c t K e y > < D i a g r a m O b j e c t K e y > < K e y > L i n k s \ & l t ; C o l u m n s \ M � x i m o   d e   C A N D I D A T U R A S & g t ; - & l t ; M e a s u r e s \ C A N D I D A T U R A S & g t ; \ C O L U M N < / K e y > < / D i a g r a m O b j e c t K e y > < D i a g r a m O b j e c t K e y > < K e y > L i n k s \ & l t ; C o l u m n s \ M � x i m o   d e   C A N D I D A T U R A S & g t ; - & l t ; M e a s u r e s \ C A N D I D A T U R A S & g t ; \ M E A S U R E < / K e y > < / D i a g r a m O b j e c t K e y > < D i a g r a m O b j e c t K e y > < K e y > L i n k s \ & l t ; C o l u m n s \ M � x i m o   d e   C A N D A N T & g t ; - & l t ; M e a s u r e s \ C A N D A N T & g t ; < / K e y > < / D i a g r a m O b j e c t K e y > < D i a g r a m O b j e c t K e y > < K e y > L i n k s \ & l t ; C o l u m n s \ M � x i m o   d e   C A N D A N T & g t ; - & l t ; M e a s u r e s \ C A N D A N T & g t ; \ C O L U M N < / K e y > < / D i a g r a m O b j e c t K e y > < D i a g r a m O b j e c t K e y > < K e y > L i n k s \ & l t ; C o l u m n s \ M � x i m o   d e   C A N D A N T & g t ; - & l t ; M e a s u r e s \ C A N D A N T & g t ; \ M E A S U R E < / K e y > < / D i a g r a m O b j e c t K e y > < D i a g r a m O b j e c t K e y > < K e y > L i n k s \ & l t ; C o l u m n s \ M � x i m o   d e   C o m p C a n d & g t ; - & l t ; M e a s u r e s \ C o m p C a n d & g t ; < / K e y > < / D i a g r a m O b j e c t K e y > < D i a g r a m O b j e c t K e y > < K e y > L i n k s \ & l t ; C o l u m n s \ M � x i m o   d e   C o m p C a n d & g t ; - & l t ; M e a s u r e s \ C o m p C a n d & g t ; \ C O L U M N < / K e y > < / D i a g r a m O b j e c t K e y > < D i a g r a m O b j e c t K e y > < K e y > L i n k s \ & l t ; C o l u m n s \ M � x i m o   d e   C o m p C a n d & g t ; - & l t ; M e a s u r e s \ C o m p C a n d & g t ; \ M E A S U R E 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 2 < / K e y > < / D i a g r a m O b j e c t K e y > < D i a g r a m O b j e c t K e y > < K e y > M e a s u r e s \ S o m a   d e   C A N D I D A T U R A S   2 \ T a g I n f o \ F � r m u l a < / K e y > < / D i a g r a m O b j e c t K e y > < D i a g r a m O b j e c t K e y > < K e y > M e a s u r e s \ S o m a   d e   C A N D I D A T U R A S   2 \ T a g I n f o \ V a l o r 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 C o l u m n s \ T O T A L I Z A D O R < / K e y > < / D i a g r a m O b j e c t K e y > < D i a g r a m O b j e c t K e y > < K e y > C o l u m n s \ C L A S S I F I C A C A O 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 C o l u m n s \ T I P O < / K e y > < / D i a g r a m O b j e c t K e y > < D i a g r a m O b j e c t K e y > < K e y > C o l u m n s \ D R A P < / K e y > < / D i a g r a m O b j e c t K e y > < D i a g r a m O b j e c t K e y > < K e y > L i n k s \ & l t ; C o l u m n s \ S o m a   d e   C A N D I D A T U R A S   2 & g t ; - & l t ; M e a s u r e s \ C A N D I D A T U R A S & g t ; < / K e y > < / D i a g r a m O b j e c t K e y > < D i a g r a m O b j e c t K e y > < K e y > L i n k s \ & l t ; C o l u m n s \ S o m a   d e   C A N D I D A T U R A S   2 & g t ; - & l t ; M e a s u r e s \ C A N D I D A T U R A S & g t ; \ C O L U M N < / K e y > < / D i a g r a m O b j e c t K e y > < D i a g r a m O b j e c t K e y > < K e y > L i n k s \ & l t ; C o l u m n s \ S o m a   d e   C A N D I D A T U R A S   2 & g t ; - & l t ; M e a s u r e s \ C A N D I D A T U R A S & g t ; \ M E A S U R E 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 2 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Q u a d r o 0 7 _ d 5 7 5 f c b 3 - c 3 c 0 - 4 b b 0 - 9 1 2 8 - 2 6 d 2 1 7 d e 0 e 7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 U O R _ D E S _ U N I _ O R G < / s t r i n g > < / k e y > < v a l u e > < i n t > 1 5 7 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 S U B M E T I D A S < / s t r i n g > < / k e y > < v a l u e > < i n t > 1 1 5 < / i n t > < / v a l u e > < / i t e m > < i t e m > < k e y > < s t r i n g > C A M P A N H A < / s t r i n g > < / k e y > < v a l u e > < i n t > 1 0 9 < / i n t > < / v a l u e > < / i t e m > < i t e m > < k e y > < s t r i n g > V a r _ c a n d < / s t r i n g > < / k e y > < v a l u e > < i n t > 9 2 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 U O R _ D E S _ U N I _ O R G < / s t r i n g > < / k e y > < v a l u e > < i n t > 1 < / i n t > < / v a l u e > < / i t e m > < i t e m > < k e y > < s t r i n g > N U M _ C O D I G O < / s t r i n g > < / k e y > < v a l u e > < i n t > 2 < / i n t > < / v a l u e > < / i t e m > < i t e m > < k e y > < s t r i n g > R E G I A O < / s t r i n g > < / k e y > < v a l u e > < i n t > 3 < / i n t > < / v a l u e > < / i t e m > < i t e m > < k e y > < s t r i n g > S U B M E T I D A S < / s t r i n g > < / k e y > < v a l u e > < i n t > 4 < / i n t > < / v a l u e > < / i t e m > < i t e m > < k e y > < s t r i n g > C A M P A N H A < / s t r i n g > < / k e y > < v a l u e > < i n t > 5 < / i n t > < / v a l u e > < / i t e m > < i t e m > < k e y > < s t r i n g > V a r _ c a n d 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E87224D2-401F-4175-AB5B-CC9E8A2CB50A}">
  <ds:schemaRefs/>
</ds:datastoreItem>
</file>

<file path=customXml/itemProps10.xml><?xml version="1.0" encoding="utf-8"?>
<ds:datastoreItem xmlns:ds="http://schemas.openxmlformats.org/officeDocument/2006/customXml" ds:itemID="{B53C7E54-ADD3-44CC-BEBB-6EC0F59464E2}">
  <ds:schemaRefs/>
</ds:datastoreItem>
</file>

<file path=customXml/itemProps11.xml><?xml version="1.0" encoding="utf-8"?>
<ds:datastoreItem xmlns:ds="http://schemas.openxmlformats.org/officeDocument/2006/customXml" ds:itemID="{086F6897-61FD-4537-8226-A1BD6FDFDAF5}">
  <ds:schemaRefs/>
</ds:datastoreItem>
</file>

<file path=customXml/itemProps12.xml><?xml version="1.0" encoding="utf-8"?>
<ds:datastoreItem xmlns:ds="http://schemas.openxmlformats.org/officeDocument/2006/customXml" ds:itemID="{AD6E41F4-18A3-474E-9AEB-A766FA444FD0}">
  <ds:schemaRefs/>
</ds:datastoreItem>
</file>

<file path=customXml/itemProps13.xml><?xml version="1.0" encoding="utf-8"?>
<ds:datastoreItem xmlns:ds="http://schemas.openxmlformats.org/officeDocument/2006/customXml" ds:itemID="{AA0522AD-BE20-4B18-9595-E1A044A9ED54}">
  <ds:schemaRefs/>
</ds:datastoreItem>
</file>

<file path=customXml/itemProps14.xml><?xml version="1.0" encoding="utf-8"?>
<ds:datastoreItem xmlns:ds="http://schemas.openxmlformats.org/officeDocument/2006/customXml" ds:itemID="{D883482C-0016-4A4F-855A-512C39217015}">
  <ds:schemaRefs/>
</ds:datastoreItem>
</file>

<file path=customXml/itemProps15.xml><?xml version="1.0" encoding="utf-8"?>
<ds:datastoreItem xmlns:ds="http://schemas.openxmlformats.org/officeDocument/2006/customXml" ds:itemID="{9140E6C5-1DEC-42F6-8530-7011295CB981}">
  <ds:schemaRefs/>
</ds:datastoreItem>
</file>

<file path=customXml/itemProps16.xml><?xml version="1.0" encoding="utf-8"?>
<ds:datastoreItem xmlns:ds="http://schemas.openxmlformats.org/officeDocument/2006/customXml" ds:itemID="{69BCF8D3-8076-44A8-B21F-719B51FD5EEB}">
  <ds:schemaRefs/>
</ds:datastoreItem>
</file>

<file path=customXml/itemProps17.xml><?xml version="1.0" encoding="utf-8"?>
<ds:datastoreItem xmlns:ds="http://schemas.openxmlformats.org/officeDocument/2006/customXml" ds:itemID="{1AA15ABA-D8C4-4A84-837E-EADB16E7A47D}">
  <ds:schemaRefs/>
</ds:datastoreItem>
</file>

<file path=customXml/itemProps18.xml><?xml version="1.0" encoding="utf-8"?>
<ds:datastoreItem xmlns:ds="http://schemas.openxmlformats.org/officeDocument/2006/customXml" ds:itemID="{46BD4065-838D-4343-B1FA-F17FE970582F}">
  <ds:schemaRefs/>
</ds:datastoreItem>
</file>

<file path=customXml/itemProps19.xml><?xml version="1.0" encoding="utf-8"?>
<ds:datastoreItem xmlns:ds="http://schemas.openxmlformats.org/officeDocument/2006/customXml" ds:itemID="{1B4F5EFF-F72C-4321-AD43-4E80B2DD54B0}">
  <ds:schemaRefs/>
</ds:datastoreItem>
</file>

<file path=customXml/itemProps2.xml><?xml version="1.0" encoding="utf-8"?>
<ds:datastoreItem xmlns:ds="http://schemas.openxmlformats.org/officeDocument/2006/customXml" ds:itemID="{82555052-E4C6-4FAD-A588-ED91AED619F9}">
  <ds:schemaRefs/>
</ds:datastoreItem>
</file>

<file path=customXml/itemProps20.xml><?xml version="1.0" encoding="utf-8"?>
<ds:datastoreItem xmlns:ds="http://schemas.openxmlformats.org/officeDocument/2006/customXml" ds:itemID="{B9B29EC9-A891-46CD-83BD-1373003F5097}">
  <ds:schemaRefs/>
</ds:datastoreItem>
</file>

<file path=customXml/itemProps21.xml><?xml version="1.0" encoding="utf-8"?>
<ds:datastoreItem xmlns:ds="http://schemas.openxmlformats.org/officeDocument/2006/customXml" ds:itemID="{1FABCF64-2DFD-49F6-A3AD-F7FDC55655C0}">
  <ds:schemaRefs/>
</ds:datastoreItem>
</file>

<file path=customXml/itemProps22.xml><?xml version="1.0" encoding="utf-8"?>
<ds:datastoreItem xmlns:ds="http://schemas.openxmlformats.org/officeDocument/2006/customXml" ds:itemID="{EE10B2B6-F30D-45FC-BD56-F673D09F48B7}">
  <ds:schemaRefs/>
</ds:datastoreItem>
</file>

<file path=customXml/itemProps23.xml><?xml version="1.0" encoding="utf-8"?>
<ds:datastoreItem xmlns:ds="http://schemas.openxmlformats.org/officeDocument/2006/customXml" ds:itemID="{FFCD519D-8E47-4B27-AE8B-66FDA0BD2D20}">
  <ds:schemaRefs/>
</ds:datastoreItem>
</file>

<file path=customXml/itemProps24.xml><?xml version="1.0" encoding="utf-8"?>
<ds:datastoreItem xmlns:ds="http://schemas.openxmlformats.org/officeDocument/2006/customXml" ds:itemID="{A4B777C9-9D58-4134-94AF-07B04E2EEE7D}">
  <ds:schemaRefs/>
</ds:datastoreItem>
</file>

<file path=customXml/itemProps25.xml><?xml version="1.0" encoding="utf-8"?>
<ds:datastoreItem xmlns:ds="http://schemas.openxmlformats.org/officeDocument/2006/customXml" ds:itemID="{61517304-CE72-43E9-A1A6-96723F4F33CE}">
  <ds:schemaRefs/>
</ds:datastoreItem>
</file>

<file path=customXml/itemProps26.xml><?xml version="1.0" encoding="utf-8"?>
<ds:datastoreItem xmlns:ds="http://schemas.openxmlformats.org/officeDocument/2006/customXml" ds:itemID="{1F477E9A-7EC7-4672-AC31-ECC293BB63DE}">
  <ds:schemaRefs/>
</ds:datastoreItem>
</file>

<file path=customXml/itemProps27.xml><?xml version="1.0" encoding="utf-8"?>
<ds:datastoreItem xmlns:ds="http://schemas.openxmlformats.org/officeDocument/2006/customXml" ds:itemID="{11E3F2BC-09E9-4F30-AF4C-3F03AD69390C}">
  <ds:schemaRefs/>
</ds:datastoreItem>
</file>

<file path=customXml/itemProps28.xml><?xml version="1.0" encoding="utf-8"?>
<ds:datastoreItem xmlns:ds="http://schemas.openxmlformats.org/officeDocument/2006/customXml" ds:itemID="{5D958D8E-A5C1-42DB-A3AE-CFBB1B4082D4}">
  <ds:schemaRefs/>
</ds:datastoreItem>
</file>

<file path=customXml/itemProps29.xml><?xml version="1.0" encoding="utf-8"?>
<ds:datastoreItem xmlns:ds="http://schemas.openxmlformats.org/officeDocument/2006/customXml" ds:itemID="{018DC1E4-929C-44E5-975B-CEDC5003C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B27651-1B6E-446D-BC64-7780DC9EF99D}">
  <ds:schemaRefs/>
</ds:datastoreItem>
</file>

<file path=customXml/itemProps30.xml><?xml version="1.0" encoding="utf-8"?>
<ds:datastoreItem xmlns:ds="http://schemas.openxmlformats.org/officeDocument/2006/customXml" ds:itemID="{48FE1DB4-7F30-41F7-8A6D-8027AFF5FF2E}">
  <ds:schemaRefs/>
</ds:datastoreItem>
</file>

<file path=customXml/itemProps31.xml><?xml version="1.0" encoding="utf-8"?>
<ds:datastoreItem xmlns:ds="http://schemas.openxmlformats.org/officeDocument/2006/customXml" ds:itemID="{B79A630A-77B0-4F47-AFE7-ECD7B515B8FA}">
  <ds:schemaRefs/>
</ds:datastoreItem>
</file>

<file path=customXml/itemProps32.xml><?xml version="1.0" encoding="utf-8"?>
<ds:datastoreItem xmlns:ds="http://schemas.openxmlformats.org/officeDocument/2006/customXml" ds:itemID="{7BFFA8D6-50B6-4274-9D6F-54BBB5B8D9E0}">
  <ds:schemaRefs>
    <ds:schemaRef ds:uri="http://schemas.microsoft.com/DataMashup"/>
  </ds:schemaRefs>
</ds:datastoreItem>
</file>

<file path=customXml/itemProps33.xml><?xml version="1.0" encoding="utf-8"?>
<ds:datastoreItem xmlns:ds="http://schemas.openxmlformats.org/officeDocument/2006/customXml" ds:itemID="{5A0DA2F6-4052-45CE-8B6F-DB0AFCFAABBC}">
  <ds:schemaRefs/>
</ds:datastoreItem>
</file>

<file path=customXml/itemProps34.xml><?xml version="1.0" encoding="utf-8"?>
<ds:datastoreItem xmlns:ds="http://schemas.openxmlformats.org/officeDocument/2006/customXml" ds:itemID="{638D6BCA-F03B-45AE-BB36-4EFE25582997}">
  <ds:schemaRefs/>
</ds:datastoreItem>
</file>

<file path=customXml/itemProps35.xml><?xml version="1.0" encoding="utf-8"?>
<ds:datastoreItem xmlns:ds="http://schemas.openxmlformats.org/officeDocument/2006/customXml" ds:itemID="{13131084-D406-4F14-BCB9-2B380C11DD71}">
  <ds:schemaRefs/>
</ds:datastoreItem>
</file>

<file path=customXml/itemProps36.xml><?xml version="1.0" encoding="utf-8"?>
<ds:datastoreItem xmlns:ds="http://schemas.openxmlformats.org/officeDocument/2006/customXml" ds:itemID="{BE1A01BB-9142-41C3-B5D8-3AED71920251}">
  <ds:schemaRefs/>
</ds:datastoreItem>
</file>

<file path=customXml/itemProps37.xml><?xml version="1.0" encoding="utf-8"?>
<ds:datastoreItem xmlns:ds="http://schemas.openxmlformats.org/officeDocument/2006/customXml" ds:itemID="{6E7F6A1E-B76D-4B86-A91A-0A928E95F164}">
  <ds:schemaRefs/>
</ds:datastoreItem>
</file>

<file path=customXml/itemProps38.xml><?xml version="1.0" encoding="utf-8"?>
<ds:datastoreItem xmlns:ds="http://schemas.openxmlformats.org/officeDocument/2006/customXml" ds:itemID="{728D6211-CD5F-424A-AA69-7EA4906BE988}">
  <ds:schemaRefs/>
</ds:datastoreItem>
</file>

<file path=customXml/itemProps39.xml><?xml version="1.0" encoding="utf-8"?>
<ds:datastoreItem xmlns:ds="http://schemas.openxmlformats.org/officeDocument/2006/customXml" ds:itemID="{3B2826DF-CE1B-47EB-8A68-C7771161951C}">
  <ds:schemaRefs/>
</ds:datastoreItem>
</file>

<file path=customXml/itemProps4.xml><?xml version="1.0" encoding="utf-8"?>
<ds:datastoreItem xmlns:ds="http://schemas.openxmlformats.org/officeDocument/2006/customXml" ds:itemID="{C192B197-F898-4319-B90B-93C65405C92C}">
  <ds:schemaRefs/>
</ds:datastoreItem>
</file>

<file path=customXml/itemProps40.xml><?xml version="1.0" encoding="utf-8"?>
<ds:datastoreItem xmlns:ds="http://schemas.openxmlformats.org/officeDocument/2006/customXml" ds:itemID="{43D04E78-F47F-401C-AB03-F258DEE74FC8}">
  <ds:schemaRefs/>
</ds:datastoreItem>
</file>

<file path=customXml/itemProps41.xml><?xml version="1.0" encoding="utf-8"?>
<ds:datastoreItem xmlns:ds="http://schemas.openxmlformats.org/officeDocument/2006/customXml" ds:itemID="{BDD3F7EA-8737-40A3-AAEF-A3ACF7DD8301}">
  <ds:schemaRefs/>
</ds:datastoreItem>
</file>

<file path=customXml/itemProps42.xml><?xml version="1.0" encoding="utf-8"?>
<ds:datastoreItem xmlns:ds="http://schemas.openxmlformats.org/officeDocument/2006/customXml" ds:itemID="{09A60B4A-EA6F-4115-AD99-EEC5167BAE15}">
  <ds:schemaRefs/>
</ds:datastoreItem>
</file>

<file path=customXml/itemProps43.xml><?xml version="1.0" encoding="utf-8"?>
<ds:datastoreItem xmlns:ds="http://schemas.openxmlformats.org/officeDocument/2006/customXml" ds:itemID="{D30AFA23-6E66-40F5-99FB-6E447DF763D6}">
  <ds:schemaRefs/>
</ds:datastoreItem>
</file>

<file path=customXml/itemProps44.xml><?xml version="1.0" encoding="utf-8"?>
<ds:datastoreItem xmlns:ds="http://schemas.openxmlformats.org/officeDocument/2006/customXml" ds:itemID="{DD5786A1-9678-46F0-B52E-211D89CEA5ED}">
  <ds:schemaRefs/>
</ds:datastoreItem>
</file>

<file path=customXml/itemProps45.xml><?xml version="1.0" encoding="utf-8"?>
<ds:datastoreItem xmlns:ds="http://schemas.openxmlformats.org/officeDocument/2006/customXml" ds:itemID="{67FCD95E-13F7-4819-B332-EBF38465AEA0}">
  <ds:schemaRefs/>
</ds:datastoreItem>
</file>

<file path=customXml/itemProps46.xml><?xml version="1.0" encoding="utf-8"?>
<ds:datastoreItem xmlns:ds="http://schemas.openxmlformats.org/officeDocument/2006/customXml" ds:itemID="{EEB7653F-4943-4EB4-9077-71DE80C9B851}">
  <ds:schemaRefs/>
</ds:datastoreItem>
</file>

<file path=customXml/itemProps47.xml><?xml version="1.0" encoding="utf-8"?>
<ds:datastoreItem xmlns:ds="http://schemas.openxmlformats.org/officeDocument/2006/customXml" ds:itemID="{41A391B1-01AE-43AB-86D3-9D50ADB423C5}">
  <ds:schemaRefs/>
</ds:datastoreItem>
</file>

<file path=customXml/itemProps48.xml><?xml version="1.0" encoding="utf-8"?>
<ds:datastoreItem xmlns:ds="http://schemas.openxmlformats.org/officeDocument/2006/customXml" ds:itemID="{A47F54CA-38C1-418F-9E6C-F2400CC23B93}">
  <ds:schemaRefs/>
</ds:datastoreItem>
</file>

<file path=customXml/itemProps49.xml><?xml version="1.0" encoding="utf-8"?>
<ds:datastoreItem xmlns:ds="http://schemas.openxmlformats.org/officeDocument/2006/customXml" ds:itemID="{CADACC9C-1F49-49E2-8140-C4646C7BC073}">
  <ds:schemaRefs/>
</ds:datastoreItem>
</file>

<file path=customXml/itemProps5.xml><?xml version="1.0" encoding="utf-8"?>
<ds:datastoreItem xmlns:ds="http://schemas.openxmlformats.org/officeDocument/2006/customXml" ds:itemID="{C5E96D00-B1F5-47DB-A18E-7D7975D29CD0}">
  <ds:schemaRefs/>
</ds:datastoreItem>
</file>

<file path=customXml/itemProps50.xml><?xml version="1.0" encoding="utf-8"?>
<ds:datastoreItem xmlns:ds="http://schemas.openxmlformats.org/officeDocument/2006/customXml" ds:itemID="{DB4364A4-F84A-42C5-AF3D-DB3AB9BA6816}">
  <ds:schemaRefs/>
</ds:datastoreItem>
</file>

<file path=customXml/itemProps51.xml><?xml version="1.0" encoding="utf-8"?>
<ds:datastoreItem xmlns:ds="http://schemas.openxmlformats.org/officeDocument/2006/customXml" ds:itemID="{168D01BE-89F7-4148-B771-5161791A01E3}">
  <ds:schemaRefs/>
</ds:datastoreItem>
</file>

<file path=customXml/itemProps52.xml><?xml version="1.0" encoding="utf-8"?>
<ds:datastoreItem xmlns:ds="http://schemas.openxmlformats.org/officeDocument/2006/customXml" ds:itemID="{A54AF459-5EF1-4450-A41B-192082E3D6F2}">
  <ds:schemaRefs/>
</ds:datastoreItem>
</file>

<file path=customXml/itemProps53.xml><?xml version="1.0" encoding="utf-8"?>
<ds:datastoreItem xmlns:ds="http://schemas.openxmlformats.org/officeDocument/2006/customXml" ds:itemID="{CFB47946-8588-4301-9B4B-F0A0B7D9A245}">
  <ds:schemaRefs/>
</ds:datastoreItem>
</file>

<file path=customXml/itemProps54.xml><?xml version="1.0" encoding="utf-8"?>
<ds:datastoreItem xmlns:ds="http://schemas.openxmlformats.org/officeDocument/2006/customXml" ds:itemID="{64344401-DC48-40A5-985A-C1C6F5D7590A}">
  <ds:schemaRefs>
    <ds:schemaRef ds:uri="5399dd73-3458-46cc-953e-caad4892d1f1"/>
    <ds:schemaRef ds:uri="http://www.w3.org/XML/1998/namespace"/>
    <ds:schemaRef ds:uri="72d6fbae-d18c-49b9-827b-ef4fa516a32b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55.xml><?xml version="1.0" encoding="utf-8"?>
<ds:datastoreItem xmlns:ds="http://schemas.openxmlformats.org/officeDocument/2006/customXml" ds:itemID="{8961CFFC-A5B5-4A63-A1CD-59FEB2A8FD0B}">
  <ds:schemaRefs/>
</ds:datastoreItem>
</file>

<file path=customXml/itemProps56.xml><?xml version="1.0" encoding="utf-8"?>
<ds:datastoreItem xmlns:ds="http://schemas.openxmlformats.org/officeDocument/2006/customXml" ds:itemID="{ED28C76E-42C2-4F17-8CA4-FF643DB4AE33}">
  <ds:schemaRefs/>
</ds:datastoreItem>
</file>

<file path=customXml/itemProps57.xml><?xml version="1.0" encoding="utf-8"?>
<ds:datastoreItem xmlns:ds="http://schemas.openxmlformats.org/officeDocument/2006/customXml" ds:itemID="{9C0096E7-B485-401E-8EDC-C39274B860C5}">
  <ds:schemaRefs/>
</ds:datastoreItem>
</file>

<file path=customXml/itemProps58.xml><?xml version="1.0" encoding="utf-8"?>
<ds:datastoreItem xmlns:ds="http://schemas.openxmlformats.org/officeDocument/2006/customXml" ds:itemID="{237A81E9-AAC7-44E6-A190-F2EF87C52BDA}">
  <ds:schemaRefs/>
</ds:datastoreItem>
</file>

<file path=customXml/itemProps59.xml><?xml version="1.0" encoding="utf-8"?>
<ds:datastoreItem xmlns:ds="http://schemas.openxmlformats.org/officeDocument/2006/customXml" ds:itemID="{95334D01-A45B-4898-9077-C8B8FC1ADCC2}">
  <ds:schemaRefs/>
</ds:datastoreItem>
</file>

<file path=customXml/itemProps6.xml><?xml version="1.0" encoding="utf-8"?>
<ds:datastoreItem xmlns:ds="http://schemas.openxmlformats.org/officeDocument/2006/customXml" ds:itemID="{C4F3C929-ECF5-4850-8EE8-1FE3CB5FE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EAAF1DA1-59E6-4979-98BE-5674A3CBE433}">
  <ds:schemaRefs/>
</ds:datastoreItem>
</file>

<file path=customXml/itemProps8.xml><?xml version="1.0" encoding="utf-8"?>
<ds:datastoreItem xmlns:ds="http://schemas.openxmlformats.org/officeDocument/2006/customXml" ds:itemID="{DF3C5E21-01FE-44AF-9E3E-B0FA741A1B29}">
  <ds:schemaRefs/>
</ds:datastoreItem>
</file>

<file path=customXml/itemProps9.xml><?xml version="1.0" encoding="utf-8"?>
<ds:datastoreItem xmlns:ds="http://schemas.openxmlformats.org/officeDocument/2006/customXml" ds:itemID="{5A7DC44C-01F6-4279-9260-59EE41A70D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20</vt:i4>
      </vt:variant>
    </vt:vector>
  </HeadingPairs>
  <TitlesOfParts>
    <vt:vector size="20" baseType="lpstr">
      <vt:lpstr>Resumo</vt:lpstr>
      <vt:lpstr>Quadro 01</vt:lpstr>
      <vt:lpstr>Gráficos Candidaturas</vt:lpstr>
      <vt:lpstr>Gráficos Área e Cabeças Normais</vt:lpstr>
      <vt:lpstr>Quadro 02 - Por Cultura</vt:lpstr>
      <vt:lpstr>Quadro 02 - Totais</vt:lpstr>
      <vt:lpstr>Quadro 03</vt:lpstr>
      <vt:lpstr>Quadro 04</vt:lpstr>
      <vt:lpstr>Quadro 05</vt:lpstr>
      <vt:lpstr>Quadro 06</vt:lpstr>
      <vt:lpstr>Q06 - Gráficos Candidaturas</vt:lpstr>
      <vt:lpstr>Q06 - Gráficos Áreas e CN</vt:lpstr>
      <vt:lpstr>Quadro 07</vt:lpstr>
      <vt:lpstr>Modelo T</vt:lpstr>
      <vt:lpstr>Quadro 08</vt:lpstr>
      <vt:lpstr>Quadro 09</vt:lpstr>
      <vt:lpstr>Quadro 10</vt:lpstr>
      <vt:lpstr>Quadro 11</vt:lpstr>
      <vt:lpstr>Quadro 12</vt:lpstr>
      <vt:lpstr>Quadro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2022-07-21T17:34:15Z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